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provinciezeeland-my.sharepoint.com/personal/ncm_timmerman_zeeland_nl/Documents/Documenten/"/>
    </mc:Choice>
  </mc:AlternateContent>
  <xr:revisionPtr revIDLastSave="4" documentId="8_{5A21F7D8-DDB8-4B57-A9A8-F93119D6CFCE}" xr6:coauthVersionLast="47" xr6:coauthVersionMax="47" xr10:uidLastSave="{7835E0C3-485E-4DE8-A066-8F76F920DBC9}"/>
  <bookViews>
    <workbookView xWindow="28680" yWindow="150" windowWidth="29040" windowHeight="15840" tabRatio="613" activeTab="1" xr2:uid="{00000000-000D-0000-FFFF-FFFF00000000}"/>
  </bookViews>
  <sheets>
    <sheet name="Handleiding tbv invullen" sheetId="74" r:id="rId1"/>
    <sheet name="Invulblad 1" sheetId="65" r:id="rId2"/>
    <sheet name="Honorariumpercentages" sheetId="69" state="hidden" r:id="rId3"/>
    <sheet name="Standaard invulgegevens" sheetId="67" state="hidden" r:id="rId4"/>
    <sheet name="Vaste invoer leidraad" sheetId="68" state="hidden" r:id="rId5"/>
  </sheets>
  <definedNames>
    <definedName name="_xlnm._FilterDatabase" localSheetId="1" hidden="1">'Invulblad 1'!$P$13:$P$3035</definedName>
    <definedName name="_xlnm.Print_Area" localSheetId="1">'Invulblad 1'!$A$1:$N$3035</definedName>
    <definedName name="_xlnm.Print_Titles" localSheetId="1">'Invulblad 1'!$A:$A,'Invulblad 1'!$13:$14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921" i="65" l="1"/>
  <c r="E2922" i="65"/>
  <c r="E2923" i="65"/>
  <c r="E2924" i="65"/>
  <c r="E2925" i="65"/>
  <c r="E2926" i="65"/>
  <c r="E2927" i="65"/>
  <c r="E2928" i="65"/>
  <c r="E2929" i="65"/>
  <c r="E2930" i="65"/>
  <c r="E2931" i="65"/>
  <c r="E2932" i="65"/>
  <c r="E2933" i="65"/>
  <c r="E2934" i="65"/>
  <c r="E2935" i="65"/>
  <c r="E2936" i="65"/>
  <c r="E2937" i="65"/>
  <c r="E2938" i="65"/>
  <c r="E2939" i="65"/>
  <c r="E2940" i="65"/>
  <c r="E2941" i="65"/>
  <c r="E2942" i="65"/>
  <c r="E2943" i="65"/>
  <c r="E2944" i="65"/>
  <c r="E2945" i="65"/>
  <c r="E2946" i="65"/>
  <c r="E2947" i="65"/>
  <c r="E2948" i="65"/>
  <c r="E2949" i="65"/>
  <c r="E2950" i="65"/>
  <c r="E2951" i="65"/>
  <c r="E2952" i="65"/>
  <c r="E2953" i="65"/>
  <c r="E2954" i="65"/>
  <c r="E2955" i="65"/>
  <c r="E2956" i="65"/>
  <c r="E2957" i="65"/>
  <c r="E2958" i="65"/>
  <c r="E2959" i="65"/>
  <c r="E2960" i="65"/>
  <c r="E2961" i="65"/>
  <c r="E2920" i="65"/>
  <c r="E2838" i="65"/>
  <c r="E2839" i="65"/>
  <c r="E2840" i="65"/>
  <c r="E2841" i="65"/>
  <c r="E2842" i="65"/>
  <c r="E2843" i="65"/>
  <c r="E2844" i="65"/>
  <c r="E2845" i="65"/>
  <c r="E2846" i="65"/>
  <c r="E2847" i="65"/>
  <c r="E2848" i="65"/>
  <c r="E2849" i="65"/>
  <c r="E2850" i="65"/>
  <c r="E2851" i="65"/>
  <c r="E2852" i="65"/>
  <c r="E2853" i="65"/>
  <c r="E2854" i="65"/>
  <c r="E2855" i="65"/>
  <c r="E2856" i="65"/>
  <c r="E2857" i="65"/>
  <c r="E2858" i="65"/>
  <c r="E2859" i="65"/>
  <c r="E2860" i="65"/>
  <c r="E2861" i="65"/>
  <c r="E2862" i="65"/>
  <c r="E2863" i="65"/>
  <c r="E2864" i="65"/>
  <c r="E2865" i="65"/>
  <c r="E2866" i="65"/>
  <c r="E2867" i="65"/>
  <c r="E2868" i="65"/>
  <c r="E2869" i="65"/>
  <c r="E2870" i="65"/>
  <c r="E2871" i="65"/>
  <c r="E2872" i="65"/>
  <c r="E2873" i="65"/>
  <c r="E2874" i="65"/>
  <c r="E2875" i="65"/>
  <c r="E2876" i="65"/>
  <c r="E2877" i="65"/>
  <c r="E2878" i="65"/>
  <c r="E2879" i="65"/>
  <c r="E2880" i="65"/>
  <c r="E2881" i="65"/>
  <c r="E2882" i="65"/>
  <c r="E2883" i="65"/>
  <c r="E2884" i="65"/>
  <c r="E2885" i="65"/>
  <c r="E2886" i="65"/>
  <c r="E2887" i="65"/>
  <c r="E2888" i="65"/>
  <c r="E2889" i="65"/>
  <c r="E2890" i="65"/>
  <c r="E2891" i="65"/>
  <c r="E2892" i="65"/>
  <c r="E2893" i="65"/>
  <c r="E2894" i="65"/>
  <c r="E2895" i="65"/>
  <c r="E2896" i="65"/>
  <c r="E2897" i="65"/>
  <c r="E2898" i="65"/>
  <c r="E2899" i="65"/>
  <c r="E2900" i="65"/>
  <c r="E2901" i="65"/>
  <c r="E2902" i="65"/>
  <c r="E2903" i="65"/>
  <c r="E2904" i="65"/>
  <c r="E2905" i="65"/>
  <c r="E2906" i="65"/>
  <c r="E2907" i="65"/>
  <c r="E2908" i="65"/>
  <c r="E2909" i="65"/>
  <c r="E2910" i="65"/>
  <c r="E2911" i="65"/>
  <c r="E2912" i="65"/>
  <c r="E2913" i="65"/>
  <c r="E2914" i="65"/>
  <c r="E2915" i="65"/>
  <c r="E2916" i="65"/>
  <c r="E2837" i="65"/>
  <c r="E2795" i="65"/>
  <c r="E2796" i="65"/>
  <c r="E2797" i="65"/>
  <c r="E2798" i="65"/>
  <c r="E2799" i="65"/>
  <c r="E2800" i="65"/>
  <c r="E2801" i="65"/>
  <c r="E2802" i="65"/>
  <c r="E2803" i="65"/>
  <c r="E2804" i="65"/>
  <c r="E2805" i="65"/>
  <c r="E2806" i="65"/>
  <c r="E2807" i="65"/>
  <c r="E2808" i="65"/>
  <c r="E2809" i="65"/>
  <c r="E2810" i="65"/>
  <c r="E2811" i="65"/>
  <c r="E2812" i="65"/>
  <c r="E2813" i="65"/>
  <c r="E2814" i="65"/>
  <c r="E2815" i="65"/>
  <c r="E2816" i="65"/>
  <c r="E2817" i="65"/>
  <c r="E2818" i="65"/>
  <c r="E2819" i="65"/>
  <c r="E2820" i="65"/>
  <c r="E2821" i="65"/>
  <c r="E2822" i="65"/>
  <c r="E2823" i="65"/>
  <c r="E2824" i="65"/>
  <c r="E2825" i="65"/>
  <c r="E2826" i="65"/>
  <c r="E2827" i="65"/>
  <c r="E2828" i="65"/>
  <c r="E2829" i="65"/>
  <c r="E2830" i="65"/>
  <c r="E2831" i="65"/>
  <c r="E2832" i="65"/>
  <c r="E2833" i="65"/>
  <c r="E2794" i="65"/>
  <c r="E2753" i="65"/>
  <c r="E2754" i="65"/>
  <c r="E2755" i="65"/>
  <c r="E2756" i="65"/>
  <c r="E2757" i="65"/>
  <c r="E2758" i="65"/>
  <c r="E2759" i="65"/>
  <c r="E2760" i="65"/>
  <c r="E2761" i="65"/>
  <c r="E2762" i="65"/>
  <c r="E2763" i="65"/>
  <c r="E2764" i="65"/>
  <c r="E2765" i="65"/>
  <c r="E2766" i="65"/>
  <c r="E2767" i="65"/>
  <c r="E2768" i="65"/>
  <c r="E2769" i="65"/>
  <c r="E2770" i="65"/>
  <c r="E2771" i="65"/>
  <c r="E2772" i="65"/>
  <c r="E2773" i="65"/>
  <c r="E2774" i="65"/>
  <c r="E2775" i="65"/>
  <c r="E2776" i="65"/>
  <c r="E2777" i="65"/>
  <c r="E2778" i="65"/>
  <c r="E2779" i="65"/>
  <c r="E2780" i="65"/>
  <c r="E2781" i="65"/>
  <c r="E2782" i="65"/>
  <c r="E2783" i="65"/>
  <c r="E2784" i="65"/>
  <c r="E2785" i="65"/>
  <c r="E2786" i="65"/>
  <c r="E2787" i="65"/>
  <c r="E2788" i="65"/>
  <c r="E2789" i="65"/>
  <c r="E2790" i="65"/>
  <c r="E2752" i="65"/>
  <c r="E2709" i="65"/>
  <c r="E2710" i="65"/>
  <c r="E2711" i="65"/>
  <c r="E2712" i="65"/>
  <c r="E2713" i="65"/>
  <c r="E2714" i="65"/>
  <c r="E2715" i="65"/>
  <c r="E2716" i="65"/>
  <c r="E2717" i="65"/>
  <c r="E2718" i="65"/>
  <c r="E2719" i="65"/>
  <c r="E2720" i="65"/>
  <c r="E2721" i="65"/>
  <c r="E2722" i="65"/>
  <c r="E2723" i="65"/>
  <c r="E2724" i="65"/>
  <c r="E2725" i="65"/>
  <c r="E2726" i="65"/>
  <c r="E2727" i="65"/>
  <c r="E2728" i="65"/>
  <c r="E2729" i="65"/>
  <c r="E2730" i="65"/>
  <c r="E2731" i="65"/>
  <c r="E2732" i="65"/>
  <c r="E2733" i="65"/>
  <c r="E2734" i="65"/>
  <c r="E2735" i="65"/>
  <c r="E2736" i="65"/>
  <c r="E2737" i="65"/>
  <c r="E2738" i="65"/>
  <c r="E2739" i="65"/>
  <c r="E2740" i="65"/>
  <c r="E2741" i="65"/>
  <c r="E2742" i="65"/>
  <c r="E2743" i="65"/>
  <c r="E2744" i="65"/>
  <c r="E2745" i="65"/>
  <c r="E2746" i="65"/>
  <c r="E2747" i="65"/>
  <c r="E2748" i="65"/>
  <c r="E2708" i="65"/>
  <c r="E2659" i="65"/>
  <c r="E2660" i="65"/>
  <c r="E2661" i="65"/>
  <c r="E2662" i="65"/>
  <c r="E2663" i="65"/>
  <c r="E2664" i="65"/>
  <c r="E2665" i="65"/>
  <c r="E2666" i="65"/>
  <c r="E2667" i="65"/>
  <c r="E2668" i="65"/>
  <c r="E2669" i="65"/>
  <c r="E2670" i="65"/>
  <c r="E2671" i="65"/>
  <c r="E2672" i="65"/>
  <c r="E2673" i="65"/>
  <c r="E2674" i="65"/>
  <c r="E2675" i="65"/>
  <c r="E2676" i="65"/>
  <c r="E2677" i="65"/>
  <c r="E2678" i="65"/>
  <c r="E2679" i="65"/>
  <c r="E2680" i="65"/>
  <c r="E2681" i="65"/>
  <c r="E2682" i="65"/>
  <c r="E2683" i="65"/>
  <c r="E2684" i="65"/>
  <c r="E2685" i="65"/>
  <c r="E2686" i="65"/>
  <c r="E2687" i="65"/>
  <c r="E2688" i="65"/>
  <c r="E2689" i="65"/>
  <c r="E2690" i="65"/>
  <c r="E2691" i="65"/>
  <c r="E2692" i="65"/>
  <c r="E2693" i="65"/>
  <c r="E2694" i="65"/>
  <c r="E2695" i="65"/>
  <c r="E2696" i="65"/>
  <c r="E2697" i="65"/>
  <c r="E2698" i="65"/>
  <c r="E2699" i="65"/>
  <c r="E2700" i="65"/>
  <c r="E2701" i="65"/>
  <c r="E2702" i="65"/>
  <c r="E2703" i="65"/>
  <c r="E2704" i="65"/>
  <c r="E2658" i="65"/>
  <c r="E2616" i="65"/>
  <c r="E2617" i="65"/>
  <c r="E2618" i="65"/>
  <c r="E2619" i="65"/>
  <c r="E2620" i="65"/>
  <c r="E2621" i="65"/>
  <c r="E2622" i="65"/>
  <c r="E2623" i="65"/>
  <c r="E2624" i="65"/>
  <c r="E2625" i="65"/>
  <c r="E2626" i="65"/>
  <c r="E2627" i="65"/>
  <c r="E2628" i="65"/>
  <c r="E2629" i="65"/>
  <c r="E2630" i="65"/>
  <c r="E2631" i="65"/>
  <c r="E2632" i="65"/>
  <c r="E2633" i="65"/>
  <c r="E2634" i="65"/>
  <c r="E2635" i="65"/>
  <c r="E2636" i="65"/>
  <c r="E2637" i="65"/>
  <c r="E2638" i="65"/>
  <c r="E2639" i="65"/>
  <c r="E2640" i="65"/>
  <c r="E2641" i="65"/>
  <c r="E2642" i="65"/>
  <c r="E2643" i="65"/>
  <c r="E2644" i="65"/>
  <c r="E2645" i="65"/>
  <c r="E2646" i="65"/>
  <c r="E2647" i="65"/>
  <c r="E2648" i="65"/>
  <c r="E2649" i="65"/>
  <c r="E2650" i="65"/>
  <c r="E2651" i="65"/>
  <c r="E2652" i="65"/>
  <c r="E2653" i="65"/>
  <c r="E2654" i="65"/>
  <c r="E2615" i="65"/>
  <c r="E2573" i="65"/>
  <c r="E2574" i="65"/>
  <c r="E2575" i="65"/>
  <c r="E2576" i="65"/>
  <c r="E2577" i="65"/>
  <c r="E2578" i="65"/>
  <c r="E2579" i="65"/>
  <c r="E2580" i="65"/>
  <c r="E2581" i="65"/>
  <c r="E2582" i="65"/>
  <c r="E2583" i="65"/>
  <c r="E2584" i="65"/>
  <c r="E2585" i="65"/>
  <c r="E2586" i="65"/>
  <c r="E2587" i="65"/>
  <c r="E2588" i="65"/>
  <c r="E2589" i="65"/>
  <c r="E2590" i="65"/>
  <c r="E2591" i="65"/>
  <c r="E2592" i="65"/>
  <c r="E2593" i="65"/>
  <c r="E2594" i="65"/>
  <c r="E2595" i="65"/>
  <c r="E2596" i="65"/>
  <c r="E2597" i="65"/>
  <c r="E2598" i="65"/>
  <c r="E2599" i="65"/>
  <c r="E2600" i="65"/>
  <c r="E2601" i="65"/>
  <c r="E2602" i="65"/>
  <c r="E2603" i="65"/>
  <c r="E2604" i="65"/>
  <c r="E2605" i="65"/>
  <c r="E2606" i="65"/>
  <c r="E2607" i="65"/>
  <c r="E2608" i="65"/>
  <c r="E2609" i="65"/>
  <c r="E2610" i="65"/>
  <c r="E2611" i="65"/>
  <c r="E2572" i="65"/>
  <c r="E2529" i="65"/>
  <c r="E2530" i="65"/>
  <c r="E2531" i="65"/>
  <c r="E2532" i="65"/>
  <c r="E2533" i="65"/>
  <c r="E2534" i="65"/>
  <c r="E2535" i="65"/>
  <c r="E2536" i="65"/>
  <c r="E2537" i="65"/>
  <c r="E2538" i="65"/>
  <c r="E2539" i="65"/>
  <c r="E2540" i="65"/>
  <c r="E2541" i="65"/>
  <c r="E2542" i="65"/>
  <c r="E2543" i="65"/>
  <c r="E2544" i="65"/>
  <c r="E2545" i="65"/>
  <c r="E2546" i="65"/>
  <c r="E2547" i="65"/>
  <c r="E2548" i="65"/>
  <c r="E2549" i="65"/>
  <c r="E2550" i="65"/>
  <c r="E2551" i="65"/>
  <c r="E2552" i="65"/>
  <c r="E2553" i="65"/>
  <c r="E2554" i="65"/>
  <c r="E2555" i="65"/>
  <c r="E2556" i="65"/>
  <c r="E2557" i="65"/>
  <c r="E2558" i="65"/>
  <c r="E2559" i="65"/>
  <c r="E2560" i="65"/>
  <c r="E2561" i="65"/>
  <c r="E2562" i="65"/>
  <c r="E2563" i="65"/>
  <c r="E2564" i="65"/>
  <c r="E2565" i="65"/>
  <c r="E2566" i="65"/>
  <c r="E2567" i="65"/>
  <c r="E2568" i="65"/>
  <c r="E2528" i="65"/>
  <c r="E2485" i="65"/>
  <c r="E2486" i="65"/>
  <c r="E2487" i="65"/>
  <c r="E2488" i="65"/>
  <c r="E2489" i="65"/>
  <c r="E2490" i="65"/>
  <c r="E2491" i="65"/>
  <c r="E2492" i="65"/>
  <c r="E2493" i="65"/>
  <c r="E2494" i="65"/>
  <c r="E2495" i="65"/>
  <c r="E2496" i="65"/>
  <c r="E2497" i="65"/>
  <c r="E2498" i="65"/>
  <c r="E2499" i="65"/>
  <c r="E2500" i="65"/>
  <c r="E2501" i="65"/>
  <c r="E2502" i="65"/>
  <c r="E2503" i="65"/>
  <c r="E2504" i="65"/>
  <c r="E2505" i="65"/>
  <c r="E2506" i="65"/>
  <c r="E2507" i="65"/>
  <c r="E2508" i="65"/>
  <c r="E2509" i="65"/>
  <c r="E2510" i="65"/>
  <c r="E2511" i="65"/>
  <c r="E2512" i="65"/>
  <c r="E2513" i="65"/>
  <c r="E2514" i="65"/>
  <c r="E2515" i="65"/>
  <c r="E2516" i="65"/>
  <c r="E2517" i="65"/>
  <c r="E2518" i="65"/>
  <c r="E2519" i="65"/>
  <c r="E2520" i="65"/>
  <c r="E2521" i="65"/>
  <c r="E2522" i="65"/>
  <c r="E2523" i="65"/>
  <c r="E2524" i="65"/>
  <c r="E2484" i="65"/>
  <c r="E2439" i="65"/>
  <c r="E2440" i="65"/>
  <c r="E2441" i="65"/>
  <c r="E2442" i="65"/>
  <c r="E2443" i="65"/>
  <c r="E2444" i="65"/>
  <c r="E2445" i="65"/>
  <c r="E2446" i="65"/>
  <c r="E2447" i="65"/>
  <c r="E2448" i="65"/>
  <c r="E2449" i="65"/>
  <c r="E2450" i="65"/>
  <c r="E2451" i="65"/>
  <c r="E2452" i="65"/>
  <c r="E2453" i="65"/>
  <c r="E2454" i="65"/>
  <c r="E2455" i="65"/>
  <c r="E2456" i="65"/>
  <c r="E2457" i="65"/>
  <c r="E2458" i="65"/>
  <c r="E2459" i="65"/>
  <c r="E2460" i="65"/>
  <c r="E2461" i="65"/>
  <c r="E2462" i="65"/>
  <c r="E2463" i="65"/>
  <c r="E2464" i="65"/>
  <c r="E2465" i="65"/>
  <c r="E2466" i="65"/>
  <c r="E2467" i="65"/>
  <c r="E2468" i="65"/>
  <c r="E2469" i="65"/>
  <c r="E2470" i="65"/>
  <c r="E2471" i="65"/>
  <c r="E2472" i="65"/>
  <c r="E2473" i="65"/>
  <c r="E2474" i="65"/>
  <c r="E2475" i="65"/>
  <c r="E2476" i="65"/>
  <c r="E2477" i="65"/>
  <c r="E2478" i="65"/>
  <c r="E2479" i="65"/>
  <c r="E2480" i="65"/>
  <c r="E2438" i="65"/>
  <c r="E2389" i="65"/>
  <c r="E2390" i="65"/>
  <c r="E2391" i="65"/>
  <c r="E2392" i="65"/>
  <c r="E2393" i="65"/>
  <c r="E2394" i="65"/>
  <c r="E2395" i="65"/>
  <c r="E2396" i="65"/>
  <c r="E2397" i="65"/>
  <c r="E2398" i="65"/>
  <c r="E2399" i="65"/>
  <c r="E2400" i="65"/>
  <c r="E2401" i="65"/>
  <c r="E2402" i="65"/>
  <c r="E2403" i="65"/>
  <c r="E2404" i="65"/>
  <c r="E2405" i="65"/>
  <c r="E2406" i="65"/>
  <c r="E2407" i="65"/>
  <c r="E2408" i="65"/>
  <c r="E2409" i="65"/>
  <c r="E2410" i="65"/>
  <c r="E2411" i="65"/>
  <c r="E2412" i="65"/>
  <c r="E2413" i="65"/>
  <c r="E2414" i="65"/>
  <c r="E2415" i="65"/>
  <c r="E2416" i="65"/>
  <c r="E2417" i="65"/>
  <c r="E2418" i="65"/>
  <c r="E2419" i="65"/>
  <c r="E2420" i="65"/>
  <c r="E2421" i="65"/>
  <c r="E2422" i="65"/>
  <c r="E2423" i="65"/>
  <c r="E2424" i="65"/>
  <c r="E2425" i="65"/>
  <c r="E2426" i="65"/>
  <c r="E2427" i="65"/>
  <c r="E2428" i="65"/>
  <c r="E2429" i="65"/>
  <c r="E2430" i="65"/>
  <c r="E2431" i="65"/>
  <c r="E2432" i="65"/>
  <c r="E2433" i="65"/>
  <c r="E2434" i="65"/>
  <c r="E2388" i="65"/>
  <c r="E2343" i="65"/>
  <c r="E2344" i="65"/>
  <c r="E2345" i="65"/>
  <c r="E2346" i="65"/>
  <c r="E2347" i="65"/>
  <c r="E2348" i="65"/>
  <c r="E2349" i="65"/>
  <c r="E2350" i="65"/>
  <c r="E2351" i="65"/>
  <c r="E2352" i="65"/>
  <c r="E2353" i="65"/>
  <c r="E2354" i="65"/>
  <c r="E2355" i="65"/>
  <c r="E2356" i="65"/>
  <c r="E2357" i="65"/>
  <c r="E2358" i="65"/>
  <c r="E2359" i="65"/>
  <c r="E2360" i="65"/>
  <c r="E2361" i="65"/>
  <c r="E2362" i="65"/>
  <c r="E2363" i="65"/>
  <c r="E2364" i="65"/>
  <c r="E2365" i="65"/>
  <c r="E2366" i="65"/>
  <c r="E2367" i="65"/>
  <c r="E2368" i="65"/>
  <c r="E2369" i="65"/>
  <c r="E2370" i="65"/>
  <c r="E2371" i="65"/>
  <c r="E2372" i="65"/>
  <c r="E2373" i="65"/>
  <c r="E2374" i="65"/>
  <c r="E2375" i="65"/>
  <c r="E2376" i="65"/>
  <c r="E2377" i="65"/>
  <c r="E2378" i="65"/>
  <c r="E2379" i="65"/>
  <c r="E2380" i="65"/>
  <c r="E2381" i="65"/>
  <c r="E2382" i="65"/>
  <c r="E2383" i="65"/>
  <c r="E2384" i="65"/>
  <c r="E2342" i="65"/>
  <c r="E2295" i="65"/>
  <c r="E2296" i="65"/>
  <c r="E2297" i="65"/>
  <c r="E2298" i="65"/>
  <c r="E2299" i="65"/>
  <c r="E2300" i="65"/>
  <c r="E2301" i="65"/>
  <c r="E2302" i="65"/>
  <c r="E2303" i="65"/>
  <c r="E2304" i="65"/>
  <c r="E2305" i="65"/>
  <c r="E2306" i="65"/>
  <c r="E2307" i="65"/>
  <c r="E2308" i="65"/>
  <c r="E2309" i="65"/>
  <c r="E2310" i="65"/>
  <c r="E2311" i="65"/>
  <c r="E2312" i="65"/>
  <c r="E2313" i="65"/>
  <c r="E2314" i="65"/>
  <c r="E2315" i="65"/>
  <c r="E2316" i="65"/>
  <c r="E2317" i="65"/>
  <c r="E2318" i="65"/>
  <c r="E2319" i="65"/>
  <c r="E2320" i="65"/>
  <c r="E2321" i="65"/>
  <c r="E2322" i="65"/>
  <c r="E2323" i="65"/>
  <c r="E2324" i="65"/>
  <c r="E2325" i="65"/>
  <c r="E2326" i="65"/>
  <c r="E2327" i="65"/>
  <c r="E2328" i="65"/>
  <c r="E2329" i="65"/>
  <c r="E2330" i="65"/>
  <c r="E2331" i="65"/>
  <c r="E2332" i="65"/>
  <c r="E2333" i="65"/>
  <c r="E2334" i="65"/>
  <c r="E2335" i="65"/>
  <c r="E2336" i="65"/>
  <c r="E2337" i="65"/>
  <c r="E2338" i="65"/>
  <c r="E2294" i="65"/>
  <c r="E2244" i="65"/>
  <c r="E2245" i="65"/>
  <c r="E2246" i="65"/>
  <c r="E2247" i="65"/>
  <c r="E2248" i="65"/>
  <c r="E2249" i="65"/>
  <c r="E2250" i="65"/>
  <c r="E2251" i="65"/>
  <c r="E2252" i="65"/>
  <c r="E2253" i="65"/>
  <c r="E2254" i="65"/>
  <c r="E2255" i="65"/>
  <c r="E2256" i="65"/>
  <c r="E2257" i="65"/>
  <c r="E2258" i="65"/>
  <c r="E2259" i="65"/>
  <c r="E2260" i="65"/>
  <c r="E2261" i="65"/>
  <c r="E2262" i="65"/>
  <c r="E2263" i="65"/>
  <c r="E2264" i="65"/>
  <c r="E2265" i="65"/>
  <c r="E2266" i="65"/>
  <c r="E2267" i="65"/>
  <c r="E2268" i="65"/>
  <c r="E2269" i="65"/>
  <c r="E2270" i="65"/>
  <c r="E2271" i="65"/>
  <c r="E2272" i="65"/>
  <c r="E2273" i="65"/>
  <c r="E2274" i="65"/>
  <c r="E2275" i="65"/>
  <c r="E2276" i="65"/>
  <c r="E2277" i="65"/>
  <c r="E2278" i="65"/>
  <c r="E2279" i="65"/>
  <c r="E2280" i="65"/>
  <c r="E2281" i="65"/>
  <c r="E2282" i="65"/>
  <c r="E2283" i="65"/>
  <c r="E2284" i="65"/>
  <c r="E2285" i="65"/>
  <c r="E2286" i="65"/>
  <c r="E2287" i="65"/>
  <c r="E2288" i="65"/>
  <c r="E2289" i="65"/>
  <c r="E2290" i="65"/>
  <c r="E2243" i="65"/>
  <c r="E2193" i="65"/>
  <c r="E2194" i="65"/>
  <c r="E2195" i="65"/>
  <c r="E2196" i="65"/>
  <c r="E2197" i="65"/>
  <c r="E2198" i="65"/>
  <c r="E2199" i="65"/>
  <c r="E2200" i="65"/>
  <c r="E2201" i="65"/>
  <c r="E2202" i="65"/>
  <c r="E2203" i="65"/>
  <c r="E2204" i="65"/>
  <c r="E2205" i="65"/>
  <c r="E2206" i="65"/>
  <c r="E2207" i="65"/>
  <c r="E2208" i="65"/>
  <c r="E2209" i="65"/>
  <c r="E2210" i="65"/>
  <c r="E2211" i="65"/>
  <c r="E2212" i="65"/>
  <c r="E2213" i="65"/>
  <c r="E2214" i="65"/>
  <c r="E2215" i="65"/>
  <c r="E2216" i="65"/>
  <c r="E2217" i="65"/>
  <c r="E2218" i="65"/>
  <c r="E2219" i="65"/>
  <c r="E2220" i="65"/>
  <c r="E2221" i="65"/>
  <c r="E2222" i="65"/>
  <c r="E2223" i="65"/>
  <c r="E2224" i="65"/>
  <c r="E2225" i="65"/>
  <c r="E2226" i="65"/>
  <c r="E2227" i="65"/>
  <c r="E2228" i="65"/>
  <c r="E2229" i="65"/>
  <c r="E2230" i="65"/>
  <c r="E2231" i="65"/>
  <c r="E2232" i="65"/>
  <c r="E2233" i="65"/>
  <c r="E2234" i="65"/>
  <c r="E2235" i="65"/>
  <c r="E2236" i="65"/>
  <c r="E2237" i="65"/>
  <c r="E2238" i="65"/>
  <c r="E2239" i="65"/>
  <c r="E2192" i="65"/>
  <c r="E2142" i="65"/>
  <c r="E2143" i="65"/>
  <c r="E2144" i="65"/>
  <c r="E2145" i="65"/>
  <c r="E2146" i="65"/>
  <c r="E2147" i="65"/>
  <c r="E2148" i="65"/>
  <c r="E2149" i="65"/>
  <c r="E2150" i="65"/>
  <c r="E2151" i="65"/>
  <c r="E2152" i="65"/>
  <c r="E2153" i="65"/>
  <c r="E2154" i="65"/>
  <c r="E2155" i="65"/>
  <c r="E2156" i="65"/>
  <c r="E2157" i="65"/>
  <c r="E2158" i="65"/>
  <c r="E2159" i="65"/>
  <c r="E2160" i="65"/>
  <c r="E2161" i="65"/>
  <c r="E2162" i="65"/>
  <c r="E2163" i="65"/>
  <c r="E2164" i="65"/>
  <c r="E2165" i="65"/>
  <c r="E2166" i="65"/>
  <c r="E2167" i="65"/>
  <c r="E2168" i="65"/>
  <c r="E2169" i="65"/>
  <c r="E2170" i="65"/>
  <c r="E2171" i="65"/>
  <c r="E2172" i="65"/>
  <c r="E2173" i="65"/>
  <c r="E2174" i="65"/>
  <c r="E2175" i="65"/>
  <c r="E2176" i="65"/>
  <c r="E2177" i="65"/>
  <c r="E2178" i="65"/>
  <c r="E2179" i="65"/>
  <c r="E2180" i="65"/>
  <c r="E2181" i="65"/>
  <c r="E2182" i="65"/>
  <c r="E2183" i="65"/>
  <c r="E2184" i="65"/>
  <c r="E2185" i="65"/>
  <c r="E2186" i="65"/>
  <c r="E2187" i="65"/>
  <c r="E2188" i="65"/>
  <c r="E2141" i="65"/>
  <c r="E2091" i="65"/>
  <c r="E2092" i="65"/>
  <c r="E2093" i="65"/>
  <c r="E2094" i="65"/>
  <c r="E2095" i="65"/>
  <c r="E2096" i="65"/>
  <c r="E2097" i="65"/>
  <c r="E2098" i="65"/>
  <c r="E2099" i="65"/>
  <c r="E2100" i="65"/>
  <c r="E2101" i="65"/>
  <c r="E2102" i="65"/>
  <c r="E2103" i="65"/>
  <c r="E2104" i="65"/>
  <c r="E2105" i="65"/>
  <c r="E2106" i="65"/>
  <c r="E2107" i="65"/>
  <c r="E2108" i="65"/>
  <c r="E2109" i="65"/>
  <c r="E2110" i="65"/>
  <c r="E2111" i="65"/>
  <c r="E2112" i="65"/>
  <c r="E2113" i="65"/>
  <c r="E2114" i="65"/>
  <c r="E2115" i="65"/>
  <c r="E2116" i="65"/>
  <c r="E2117" i="65"/>
  <c r="E2118" i="65"/>
  <c r="E2119" i="65"/>
  <c r="E2120" i="65"/>
  <c r="E2121" i="65"/>
  <c r="E2122" i="65"/>
  <c r="E2123" i="65"/>
  <c r="E2124" i="65"/>
  <c r="E2125" i="65"/>
  <c r="E2126" i="65"/>
  <c r="E2127" i="65"/>
  <c r="E2128" i="65"/>
  <c r="E2129" i="65"/>
  <c r="E2130" i="65"/>
  <c r="E2131" i="65"/>
  <c r="E2132" i="65"/>
  <c r="E2133" i="65"/>
  <c r="E2134" i="65"/>
  <c r="E2135" i="65"/>
  <c r="E2136" i="65"/>
  <c r="E2137" i="65"/>
  <c r="E2090" i="65"/>
  <c r="E2047" i="65"/>
  <c r="E2048" i="65"/>
  <c r="E2049" i="65"/>
  <c r="E2050" i="65"/>
  <c r="E2051" i="65"/>
  <c r="E2052" i="65"/>
  <c r="E2053" i="65"/>
  <c r="E2054" i="65"/>
  <c r="E2055" i="65"/>
  <c r="E2056" i="65"/>
  <c r="E2057" i="65"/>
  <c r="E2058" i="65"/>
  <c r="E2059" i="65"/>
  <c r="E2060" i="65"/>
  <c r="E2061" i="65"/>
  <c r="E2062" i="65"/>
  <c r="E2063" i="65"/>
  <c r="E2064" i="65"/>
  <c r="E2065" i="65"/>
  <c r="E2066" i="65"/>
  <c r="E2067" i="65"/>
  <c r="E2068" i="65"/>
  <c r="E2069" i="65"/>
  <c r="E2070" i="65"/>
  <c r="E2071" i="65"/>
  <c r="E2072" i="65"/>
  <c r="E2073" i="65"/>
  <c r="E2074" i="65"/>
  <c r="E2075" i="65"/>
  <c r="E2076" i="65"/>
  <c r="E2077" i="65"/>
  <c r="E2078" i="65"/>
  <c r="E2079" i="65"/>
  <c r="E2080" i="65"/>
  <c r="E2081" i="65"/>
  <c r="E2082" i="65"/>
  <c r="E2083" i="65"/>
  <c r="E2084" i="65"/>
  <c r="E2085" i="65"/>
  <c r="E2086" i="65"/>
  <c r="E2046" i="65"/>
  <c r="E2004" i="65"/>
  <c r="E2005" i="65"/>
  <c r="E2006" i="65"/>
  <c r="E2007" i="65"/>
  <c r="E2008" i="65"/>
  <c r="E2009" i="65"/>
  <c r="E2010" i="65"/>
  <c r="E2011" i="65"/>
  <c r="E2012" i="65"/>
  <c r="E2013" i="65"/>
  <c r="E2014" i="65"/>
  <c r="E2015" i="65"/>
  <c r="E2016" i="65"/>
  <c r="E2017" i="65"/>
  <c r="E2018" i="65"/>
  <c r="E2019" i="65"/>
  <c r="E2020" i="65"/>
  <c r="E2021" i="65"/>
  <c r="E2022" i="65"/>
  <c r="E2023" i="65"/>
  <c r="E2024" i="65"/>
  <c r="E2025" i="65"/>
  <c r="E2026" i="65"/>
  <c r="E2027" i="65"/>
  <c r="E2028" i="65"/>
  <c r="E2029" i="65"/>
  <c r="E2030" i="65"/>
  <c r="E2031" i="65"/>
  <c r="E2032" i="65"/>
  <c r="E2033" i="65"/>
  <c r="E2034" i="65"/>
  <c r="E2035" i="65"/>
  <c r="E2036" i="65"/>
  <c r="E2037" i="65"/>
  <c r="E2038" i="65"/>
  <c r="E2039" i="65"/>
  <c r="E2040" i="65"/>
  <c r="E2041" i="65"/>
  <c r="E2042" i="65"/>
  <c r="E2003" i="65"/>
  <c r="E1961" i="65"/>
  <c r="E1962" i="65"/>
  <c r="E1963" i="65"/>
  <c r="E1964" i="65"/>
  <c r="E1965" i="65"/>
  <c r="E1966" i="65"/>
  <c r="E1967" i="65"/>
  <c r="E1968" i="65"/>
  <c r="E1969" i="65"/>
  <c r="E1970" i="65"/>
  <c r="E1971" i="65"/>
  <c r="E1972" i="65"/>
  <c r="E1973" i="65"/>
  <c r="E1974" i="65"/>
  <c r="E1975" i="65"/>
  <c r="E1976" i="65"/>
  <c r="E1977" i="65"/>
  <c r="E1978" i="65"/>
  <c r="E1979" i="65"/>
  <c r="E1980" i="65"/>
  <c r="E1981" i="65"/>
  <c r="E1982" i="65"/>
  <c r="E1983" i="65"/>
  <c r="E1984" i="65"/>
  <c r="E1985" i="65"/>
  <c r="E1986" i="65"/>
  <c r="E1987" i="65"/>
  <c r="E1988" i="65"/>
  <c r="E1989" i="65"/>
  <c r="E1990" i="65"/>
  <c r="E1991" i="65"/>
  <c r="E1992" i="65"/>
  <c r="E1993" i="65"/>
  <c r="E1994" i="65"/>
  <c r="E1995" i="65"/>
  <c r="E1996" i="65"/>
  <c r="E1997" i="65"/>
  <c r="E1998" i="65"/>
  <c r="E1999" i="65"/>
  <c r="E1960" i="65"/>
  <c r="E1903" i="65"/>
  <c r="E1904" i="65"/>
  <c r="E1905" i="65"/>
  <c r="E1906" i="65"/>
  <c r="E1907" i="65"/>
  <c r="E1908" i="65"/>
  <c r="E1909" i="65"/>
  <c r="E1910" i="65"/>
  <c r="E1911" i="65"/>
  <c r="E1912" i="65"/>
  <c r="E1913" i="65"/>
  <c r="E1914" i="65"/>
  <c r="E1915" i="65"/>
  <c r="E1916" i="65"/>
  <c r="E1917" i="65"/>
  <c r="E1918" i="65"/>
  <c r="E1919" i="65"/>
  <c r="E1920" i="65"/>
  <c r="E1921" i="65"/>
  <c r="E1922" i="65"/>
  <c r="E1923" i="65"/>
  <c r="E1924" i="65"/>
  <c r="E1925" i="65"/>
  <c r="E1926" i="65"/>
  <c r="E1927" i="65"/>
  <c r="E1928" i="65"/>
  <c r="E1929" i="65"/>
  <c r="E1930" i="65"/>
  <c r="E1931" i="65"/>
  <c r="E1932" i="65"/>
  <c r="E1933" i="65"/>
  <c r="E1934" i="65"/>
  <c r="E1935" i="65"/>
  <c r="E1936" i="65"/>
  <c r="E1937" i="65"/>
  <c r="E1938" i="65"/>
  <c r="E1939" i="65"/>
  <c r="E1940" i="65"/>
  <c r="E1941" i="65"/>
  <c r="E1942" i="65"/>
  <c r="E1943" i="65"/>
  <c r="E1944" i="65"/>
  <c r="E1945" i="65"/>
  <c r="E1946" i="65"/>
  <c r="E1947" i="65"/>
  <c r="E1948" i="65"/>
  <c r="E1949" i="65"/>
  <c r="E1950" i="65"/>
  <c r="E1951" i="65"/>
  <c r="E1952" i="65"/>
  <c r="E1953" i="65"/>
  <c r="E1954" i="65"/>
  <c r="E1955" i="65"/>
  <c r="E1956" i="65"/>
  <c r="E1902" i="65"/>
  <c r="E1802" i="65"/>
  <c r="E1803" i="65"/>
  <c r="E1804" i="65"/>
  <c r="E1805" i="65"/>
  <c r="E1806" i="65"/>
  <c r="E1807" i="65"/>
  <c r="E1808" i="65"/>
  <c r="E1809" i="65"/>
  <c r="E1810" i="65"/>
  <c r="E1811" i="65"/>
  <c r="E1812" i="65"/>
  <c r="E1813" i="65"/>
  <c r="E1814" i="65"/>
  <c r="E1815" i="65"/>
  <c r="E1816" i="65"/>
  <c r="E1817" i="65"/>
  <c r="E1818" i="65"/>
  <c r="E1819" i="65"/>
  <c r="E1820" i="65"/>
  <c r="E1821" i="65"/>
  <c r="E1822" i="65"/>
  <c r="E1823" i="65"/>
  <c r="E1824" i="65"/>
  <c r="E1825" i="65"/>
  <c r="E1826" i="65"/>
  <c r="E1827" i="65"/>
  <c r="E1828" i="65"/>
  <c r="E1829" i="65"/>
  <c r="E1830" i="65"/>
  <c r="E1831" i="65"/>
  <c r="E1832" i="65"/>
  <c r="E1833" i="65"/>
  <c r="E1834" i="65"/>
  <c r="E1835" i="65"/>
  <c r="E1836" i="65"/>
  <c r="E1837" i="65"/>
  <c r="E1838" i="65"/>
  <c r="E1839" i="65"/>
  <c r="E1840" i="65"/>
  <c r="E1841" i="65"/>
  <c r="E1842" i="65"/>
  <c r="E1843" i="65"/>
  <c r="E1844" i="65"/>
  <c r="E1845" i="65"/>
  <c r="E1846" i="65"/>
  <c r="E1847" i="65"/>
  <c r="E1848" i="65"/>
  <c r="E1849" i="65"/>
  <c r="E1850" i="65"/>
  <c r="E1851" i="65"/>
  <c r="E1852" i="65"/>
  <c r="E1853" i="65"/>
  <c r="E1854" i="65"/>
  <c r="E1855" i="65"/>
  <c r="E1856" i="65"/>
  <c r="E1857" i="65"/>
  <c r="E1858" i="65"/>
  <c r="E1859" i="65"/>
  <c r="E1860" i="65"/>
  <c r="E1861" i="65"/>
  <c r="E1862" i="65"/>
  <c r="E1863" i="65"/>
  <c r="E1864" i="65"/>
  <c r="E1865" i="65"/>
  <c r="E1866" i="65"/>
  <c r="E1867" i="65"/>
  <c r="E1868" i="65"/>
  <c r="E1869" i="65"/>
  <c r="E1870" i="65"/>
  <c r="E1871" i="65"/>
  <c r="E1872" i="65"/>
  <c r="E1873" i="65"/>
  <c r="E1874" i="65"/>
  <c r="E1875" i="65"/>
  <c r="E1876" i="65"/>
  <c r="E1877" i="65"/>
  <c r="E1878" i="65"/>
  <c r="E1879" i="65"/>
  <c r="E1880" i="65"/>
  <c r="E1881" i="65"/>
  <c r="E1882" i="65"/>
  <c r="E1883" i="65"/>
  <c r="E1884" i="65"/>
  <c r="E1885" i="65"/>
  <c r="E1886" i="65"/>
  <c r="E1887" i="65"/>
  <c r="E1888" i="65"/>
  <c r="E1889" i="65"/>
  <c r="E1890" i="65"/>
  <c r="E1891" i="65"/>
  <c r="E1892" i="65"/>
  <c r="E1893" i="65"/>
  <c r="E1894" i="65"/>
  <c r="E1895" i="65"/>
  <c r="E1896" i="65"/>
  <c r="E1897" i="65"/>
  <c r="E1898" i="65"/>
  <c r="E1801" i="65"/>
  <c r="E1697" i="65"/>
  <c r="E1698" i="65"/>
  <c r="E1699" i="65"/>
  <c r="E1700" i="65"/>
  <c r="E1701" i="65"/>
  <c r="E1702" i="65"/>
  <c r="E1703" i="65"/>
  <c r="E1704" i="65"/>
  <c r="E1705" i="65"/>
  <c r="E1706" i="65"/>
  <c r="E1707" i="65"/>
  <c r="E1708" i="65"/>
  <c r="E1709" i="65"/>
  <c r="E1710" i="65"/>
  <c r="E1711" i="65"/>
  <c r="E1712" i="65"/>
  <c r="E1713" i="65"/>
  <c r="E1714" i="65"/>
  <c r="E1715" i="65"/>
  <c r="E1716" i="65"/>
  <c r="E1717" i="65"/>
  <c r="E1718" i="65"/>
  <c r="E1719" i="65"/>
  <c r="E1720" i="65"/>
  <c r="E1721" i="65"/>
  <c r="E1722" i="65"/>
  <c r="E1723" i="65"/>
  <c r="E1724" i="65"/>
  <c r="E1725" i="65"/>
  <c r="E1726" i="65"/>
  <c r="E1727" i="65"/>
  <c r="E1728" i="65"/>
  <c r="E1729" i="65"/>
  <c r="E1730" i="65"/>
  <c r="E1731" i="65"/>
  <c r="E1732" i="65"/>
  <c r="E1733" i="65"/>
  <c r="E1734" i="65"/>
  <c r="E1735" i="65"/>
  <c r="E1736" i="65"/>
  <c r="E1737" i="65"/>
  <c r="E1738" i="65"/>
  <c r="E1739" i="65"/>
  <c r="E1740" i="65"/>
  <c r="E1741" i="65"/>
  <c r="E1742" i="65"/>
  <c r="E1743" i="65"/>
  <c r="E1744" i="65"/>
  <c r="E1745" i="65"/>
  <c r="E1746" i="65"/>
  <c r="E1747" i="65"/>
  <c r="E1748" i="65"/>
  <c r="E1749" i="65"/>
  <c r="E1750" i="65"/>
  <c r="E1751" i="65"/>
  <c r="E1752" i="65"/>
  <c r="E1753" i="65"/>
  <c r="E1754" i="65"/>
  <c r="E1755" i="65"/>
  <c r="E1756" i="65"/>
  <c r="E1757" i="65"/>
  <c r="E1758" i="65"/>
  <c r="E1759" i="65"/>
  <c r="E1760" i="65"/>
  <c r="E1761" i="65"/>
  <c r="E1762" i="65"/>
  <c r="E1763" i="65"/>
  <c r="E1764" i="65"/>
  <c r="E1765" i="65"/>
  <c r="E1766" i="65"/>
  <c r="E1767" i="65"/>
  <c r="E1768" i="65"/>
  <c r="E1769" i="65"/>
  <c r="E1770" i="65"/>
  <c r="E1771" i="65"/>
  <c r="E1772" i="65"/>
  <c r="E1773" i="65"/>
  <c r="E1774" i="65"/>
  <c r="E1775" i="65"/>
  <c r="E1776" i="65"/>
  <c r="E1777" i="65"/>
  <c r="E1778" i="65"/>
  <c r="E1779" i="65"/>
  <c r="E1780" i="65"/>
  <c r="E1781" i="65"/>
  <c r="E1782" i="65"/>
  <c r="E1783" i="65"/>
  <c r="E1784" i="65"/>
  <c r="E1785" i="65"/>
  <c r="E1786" i="65"/>
  <c r="E1787" i="65"/>
  <c r="E1788" i="65"/>
  <c r="E1789" i="65"/>
  <c r="E1790" i="65"/>
  <c r="E1791" i="65"/>
  <c r="E1792" i="65"/>
  <c r="E1793" i="65"/>
  <c r="E1794" i="65"/>
  <c r="E1795" i="65"/>
  <c r="E1796" i="65"/>
  <c r="E1797" i="65"/>
  <c r="E1696" i="65"/>
  <c r="E1631" i="65"/>
  <c r="E1632" i="65"/>
  <c r="E1633" i="65"/>
  <c r="E1634" i="65"/>
  <c r="E1635" i="65"/>
  <c r="E1636" i="65"/>
  <c r="E1637" i="65"/>
  <c r="E1638" i="65"/>
  <c r="E1639" i="65"/>
  <c r="E1640" i="65"/>
  <c r="E1641" i="65"/>
  <c r="E1642" i="65"/>
  <c r="E1643" i="65"/>
  <c r="E1644" i="65"/>
  <c r="E1645" i="65"/>
  <c r="E1646" i="65"/>
  <c r="E1647" i="65"/>
  <c r="E1648" i="65"/>
  <c r="E1649" i="65"/>
  <c r="E1650" i="65"/>
  <c r="E1651" i="65"/>
  <c r="E1652" i="65"/>
  <c r="E1653" i="65"/>
  <c r="E1654" i="65"/>
  <c r="E1655" i="65"/>
  <c r="E1656" i="65"/>
  <c r="E1657" i="65"/>
  <c r="E1658" i="65"/>
  <c r="E1659" i="65"/>
  <c r="E1660" i="65"/>
  <c r="E1661" i="65"/>
  <c r="E1662" i="65"/>
  <c r="E1663" i="65"/>
  <c r="E1664" i="65"/>
  <c r="E1665" i="65"/>
  <c r="E1666" i="65"/>
  <c r="E1667" i="65"/>
  <c r="E1668" i="65"/>
  <c r="E1669" i="65"/>
  <c r="E1670" i="65"/>
  <c r="E1671" i="65"/>
  <c r="E1672" i="65"/>
  <c r="E1673" i="65"/>
  <c r="E1674" i="65"/>
  <c r="E1675" i="65"/>
  <c r="E1676" i="65"/>
  <c r="E1677" i="65"/>
  <c r="E1678" i="65"/>
  <c r="E1679" i="65"/>
  <c r="E1680" i="65"/>
  <c r="E1681" i="65"/>
  <c r="E1682" i="65"/>
  <c r="E1683" i="65"/>
  <c r="E1684" i="65"/>
  <c r="E1685" i="65"/>
  <c r="E1686" i="65"/>
  <c r="E1687" i="65"/>
  <c r="E1688" i="65"/>
  <c r="E1689" i="65"/>
  <c r="E1690" i="65"/>
  <c r="E1691" i="65"/>
  <c r="E1692" i="65"/>
  <c r="E1630" i="65"/>
  <c r="E1588" i="65"/>
  <c r="E1589" i="65"/>
  <c r="E1590" i="65"/>
  <c r="E1591" i="65"/>
  <c r="E1592" i="65"/>
  <c r="E1593" i="65"/>
  <c r="E1594" i="65"/>
  <c r="E1595" i="65"/>
  <c r="E1596" i="65"/>
  <c r="E1597" i="65"/>
  <c r="E1598" i="65"/>
  <c r="E1599" i="65"/>
  <c r="E1600" i="65"/>
  <c r="E1601" i="65"/>
  <c r="E1602" i="65"/>
  <c r="E1603" i="65"/>
  <c r="E1604" i="65"/>
  <c r="E1605" i="65"/>
  <c r="E1606" i="65"/>
  <c r="E1607" i="65"/>
  <c r="E1608" i="65"/>
  <c r="E1609" i="65"/>
  <c r="E1610" i="65"/>
  <c r="E1611" i="65"/>
  <c r="E1612" i="65"/>
  <c r="E1613" i="65"/>
  <c r="E1614" i="65"/>
  <c r="E1615" i="65"/>
  <c r="E1616" i="65"/>
  <c r="E1617" i="65"/>
  <c r="E1618" i="65"/>
  <c r="E1619" i="65"/>
  <c r="E1620" i="65"/>
  <c r="E1621" i="65"/>
  <c r="E1622" i="65"/>
  <c r="E1623" i="65"/>
  <c r="E1624" i="65"/>
  <c r="E1625" i="65"/>
  <c r="E1626" i="65"/>
  <c r="E1587" i="65"/>
  <c r="E1544" i="65"/>
  <c r="E1545" i="65"/>
  <c r="E1546" i="65"/>
  <c r="E1547" i="65"/>
  <c r="E1548" i="65"/>
  <c r="E1549" i="65"/>
  <c r="E1550" i="65"/>
  <c r="E1551" i="65"/>
  <c r="E1552" i="65"/>
  <c r="E1553" i="65"/>
  <c r="E1554" i="65"/>
  <c r="E1555" i="65"/>
  <c r="E1556" i="65"/>
  <c r="E1557" i="65"/>
  <c r="E1558" i="65"/>
  <c r="E1559" i="65"/>
  <c r="E1560" i="65"/>
  <c r="E1561" i="65"/>
  <c r="E1562" i="65"/>
  <c r="E1563" i="65"/>
  <c r="E1564" i="65"/>
  <c r="E1565" i="65"/>
  <c r="E1566" i="65"/>
  <c r="E1567" i="65"/>
  <c r="E1568" i="65"/>
  <c r="E1569" i="65"/>
  <c r="E1570" i="65"/>
  <c r="E1571" i="65"/>
  <c r="E1572" i="65"/>
  <c r="E1573" i="65"/>
  <c r="E1574" i="65"/>
  <c r="E1575" i="65"/>
  <c r="E1576" i="65"/>
  <c r="E1577" i="65"/>
  <c r="E1578" i="65"/>
  <c r="E1579" i="65"/>
  <c r="E1580" i="65"/>
  <c r="E1581" i="65"/>
  <c r="E1582" i="65"/>
  <c r="E1583" i="65"/>
  <c r="E1543" i="65"/>
  <c r="E1501" i="65"/>
  <c r="E1502" i="65"/>
  <c r="E1503" i="65"/>
  <c r="E1504" i="65"/>
  <c r="E1505" i="65"/>
  <c r="E1506" i="65"/>
  <c r="E1507" i="65"/>
  <c r="E1508" i="65"/>
  <c r="E1509" i="65"/>
  <c r="E1510" i="65"/>
  <c r="E1511" i="65"/>
  <c r="E1512" i="65"/>
  <c r="E1513" i="65"/>
  <c r="E1514" i="65"/>
  <c r="E1515" i="65"/>
  <c r="E1516" i="65"/>
  <c r="E1517" i="65"/>
  <c r="E1518" i="65"/>
  <c r="E1519" i="65"/>
  <c r="E1520" i="65"/>
  <c r="E1521" i="65"/>
  <c r="E1522" i="65"/>
  <c r="E1523" i="65"/>
  <c r="E1524" i="65"/>
  <c r="E1525" i="65"/>
  <c r="E1526" i="65"/>
  <c r="E1527" i="65"/>
  <c r="E1528" i="65"/>
  <c r="E1529" i="65"/>
  <c r="E1530" i="65"/>
  <c r="E1531" i="65"/>
  <c r="E1532" i="65"/>
  <c r="E1533" i="65"/>
  <c r="E1534" i="65"/>
  <c r="E1535" i="65"/>
  <c r="E1536" i="65"/>
  <c r="E1537" i="65"/>
  <c r="E1538" i="65"/>
  <c r="E1539" i="65"/>
  <c r="E1500" i="65"/>
  <c r="E1418" i="65"/>
  <c r="E1419" i="65"/>
  <c r="E1420" i="65"/>
  <c r="E1421" i="65"/>
  <c r="E1422" i="65"/>
  <c r="E1423" i="65"/>
  <c r="E1424" i="65"/>
  <c r="E1425" i="65"/>
  <c r="E1426" i="65"/>
  <c r="E1427" i="65"/>
  <c r="E1428" i="65"/>
  <c r="E1429" i="65"/>
  <c r="E1430" i="65"/>
  <c r="E1431" i="65"/>
  <c r="E1432" i="65"/>
  <c r="E1433" i="65"/>
  <c r="E1434" i="65"/>
  <c r="E1435" i="65"/>
  <c r="E1436" i="65"/>
  <c r="E1437" i="65"/>
  <c r="E1438" i="65"/>
  <c r="E1439" i="65"/>
  <c r="E1440" i="65"/>
  <c r="E1441" i="65"/>
  <c r="E1442" i="65"/>
  <c r="E1443" i="65"/>
  <c r="E1444" i="65"/>
  <c r="E1445" i="65"/>
  <c r="E1446" i="65"/>
  <c r="E1447" i="65"/>
  <c r="E1448" i="65"/>
  <c r="E1449" i="65"/>
  <c r="E1450" i="65"/>
  <c r="E1451" i="65"/>
  <c r="E1452" i="65"/>
  <c r="E1453" i="65"/>
  <c r="E1454" i="65"/>
  <c r="E1455" i="65"/>
  <c r="E1456" i="65"/>
  <c r="E1457" i="65"/>
  <c r="E1458" i="65"/>
  <c r="E1459" i="65"/>
  <c r="E1460" i="65"/>
  <c r="E1461" i="65"/>
  <c r="E1462" i="65"/>
  <c r="E1463" i="65"/>
  <c r="E1464" i="65"/>
  <c r="E1465" i="65"/>
  <c r="E1466" i="65"/>
  <c r="E1467" i="65"/>
  <c r="E1468" i="65"/>
  <c r="E1469" i="65"/>
  <c r="E1470" i="65"/>
  <c r="E1471" i="65"/>
  <c r="E1472" i="65"/>
  <c r="E1473" i="65"/>
  <c r="E1474" i="65"/>
  <c r="E1475" i="65"/>
  <c r="E1476" i="65"/>
  <c r="E1477" i="65"/>
  <c r="E1478" i="65"/>
  <c r="E1479" i="65"/>
  <c r="E1480" i="65"/>
  <c r="E1481" i="65"/>
  <c r="E1482" i="65"/>
  <c r="E1483" i="65"/>
  <c r="E1484" i="65"/>
  <c r="E1485" i="65"/>
  <c r="E1486" i="65"/>
  <c r="E1487" i="65"/>
  <c r="E1488" i="65"/>
  <c r="E1489" i="65"/>
  <c r="E1490" i="65"/>
  <c r="E1491" i="65"/>
  <c r="E1492" i="65"/>
  <c r="E1493" i="65"/>
  <c r="E1494" i="65"/>
  <c r="E1495" i="65"/>
  <c r="E1496" i="65"/>
  <c r="E1417" i="65"/>
  <c r="E1375" i="65"/>
  <c r="E1376" i="65"/>
  <c r="E1377" i="65"/>
  <c r="E1378" i="65"/>
  <c r="E1379" i="65"/>
  <c r="E1380" i="65"/>
  <c r="E1381" i="65"/>
  <c r="E1382" i="65"/>
  <c r="E1383" i="65"/>
  <c r="E1384" i="65"/>
  <c r="E1385" i="65"/>
  <c r="E1386" i="65"/>
  <c r="E1387" i="65"/>
  <c r="E1388" i="65"/>
  <c r="E1389" i="65"/>
  <c r="E1390" i="65"/>
  <c r="E1391" i="65"/>
  <c r="E1392" i="65"/>
  <c r="E1393" i="65"/>
  <c r="E1394" i="65"/>
  <c r="E1395" i="65"/>
  <c r="E1396" i="65"/>
  <c r="E1397" i="65"/>
  <c r="E1398" i="65"/>
  <c r="E1399" i="65"/>
  <c r="E1400" i="65"/>
  <c r="E1401" i="65"/>
  <c r="E1402" i="65"/>
  <c r="E1403" i="65"/>
  <c r="E1404" i="65"/>
  <c r="E1405" i="65"/>
  <c r="E1406" i="65"/>
  <c r="E1407" i="65"/>
  <c r="E1408" i="65"/>
  <c r="E1409" i="65"/>
  <c r="E1410" i="65"/>
  <c r="E1411" i="65"/>
  <c r="E1412" i="65"/>
  <c r="E1413" i="65"/>
  <c r="E1374" i="65"/>
  <c r="E1332" i="65"/>
  <c r="E1333" i="65"/>
  <c r="E1334" i="65"/>
  <c r="E1335" i="65"/>
  <c r="E1336" i="65"/>
  <c r="E1337" i="65"/>
  <c r="E1338" i="65"/>
  <c r="E1339" i="65"/>
  <c r="E1340" i="65"/>
  <c r="E1341" i="65"/>
  <c r="E1342" i="65"/>
  <c r="E1343" i="65"/>
  <c r="E1344" i="65"/>
  <c r="E1345" i="65"/>
  <c r="E1346" i="65"/>
  <c r="E1347" i="65"/>
  <c r="E1348" i="65"/>
  <c r="E1349" i="65"/>
  <c r="E1350" i="65"/>
  <c r="E1351" i="65"/>
  <c r="E1352" i="65"/>
  <c r="E1353" i="65"/>
  <c r="E1354" i="65"/>
  <c r="E1355" i="65"/>
  <c r="E1356" i="65"/>
  <c r="E1357" i="65"/>
  <c r="E1358" i="65"/>
  <c r="E1359" i="65"/>
  <c r="E1360" i="65"/>
  <c r="E1361" i="65"/>
  <c r="E1362" i="65"/>
  <c r="E1363" i="65"/>
  <c r="E1364" i="65"/>
  <c r="E1365" i="65"/>
  <c r="E1366" i="65"/>
  <c r="E1367" i="65"/>
  <c r="E1368" i="65"/>
  <c r="E1369" i="65"/>
  <c r="E1370" i="65"/>
  <c r="E1331" i="65"/>
  <c r="E1289" i="65"/>
  <c r="E1290" i="65"/>
  <c r="E1291" i="65"/>
  <c r="E1292" i="65"/>
  <c r="E1293" i="65"/>
  <c r="E1294" i="65"/>
  <c r="E1295" i="65"/>
  <c r="E1296" i="65"/>
  <c r="E1297" i="65"/>
  <c r="E1298" i="65"/>
  <c r="E1299" i="65"/>
  <c r="E1300" i="65"/>
  <c r="E1301" i="65"/>
  <c r="E1302" i="65"/>
  <c r="E1303" i="65"/>
  <c r="E1304" i="65"/>
  <c r="E1305" i="65"/>
  <c r="E1306" i="65"/>
  <c r="E1307" i="65"/>
  <c r="E1308" i="65"/>
  <c r="E1309" i="65"/>
  <c r="E1310" i="65"/>
  <c r="E1311" i="65"/>
  <c r="E1312" i="65"/>
  <c r="E1313" i="65"/>
  <c r="E1314" i="65"/>
  <c r="E1315" i="65"/>
  <c r="E1316" i="65"/>
  <c r="E1317" i="65"/>
  <c r="E1318" i="65"/>
  <c r="E1319" i="65"/>
  <c r="E1320" i="65"/>
  <c r="E1321" i="65"/>
  <c r="E1322" i="65"/>
  <c r="E1323" i="65"/>
  <c r="E1324" i="65"/>
  <c r="E1325" i="65"/>
  <c r="E1326" i="65"/>
  <c r="E1327" i="65"/>
  <c r="E1288" i="65"/>
  <c r="E1206" i="65"/>
  <c r="E1207" i="65"/>
  <c r="E1208" i="65"/>
  <c r="E1209" i="65"/>
  <c r="E1210" i="65"/>
  <c r="E1211" i="65"/>
  <c r="E1212" i="65"/>
  <c r="E1213" i="65"/>
  <c r="E1214" i="65"/>
  <c r="E1215" i="65"/>
  <c r="E1216" i="65"/>
  <c r="E1217" i="65"/>
  <c r="E1218" i="65"/>
  <c r="E1219" i="65"/>
  <c r="E1220" i="65"/>
  <c r="E1221" i="65"/>
  <c r="E1222" i="65"/>
  <c r="E1223" i="65"/>
  <c r="E1224" i="65"/>
  <c r="E1225" i="65"/>
  <c r="E1226" i="65"/>
  <c r="E1227" i="65"/>
  <c r="E1228" i="65"/>
  <c r="E1229" i="65"/>
  <c r="E1230" i="65"/>
  <c r="E1231" i="65"/>
  <c r="E1232" i="65"/>
  <c r="E1233" i="65"/>
  <c r="E1234" i="65"/>
  <c r="E1235" i="65"/>
  <c r="E1236" i="65"/>
  <c r="E1237" i="65"/>
  <c r="E1238" i="65"/>
  <c r="E1239" i="65"/>
  <c r="E1240" i="65"/>
  <c r="E1241" i="65"/>
  <c r="E1242" i="65"/>
  <c r="E1243" i="65"/>
  <c r="E1244" i="65"/>
  <c r="E1245" i="65"/>
  <c r="E1246" i="65"/>
  <c r="E1247" i="65"/>
  <c r="E1248" i="65"/>
  <c r="E1249" i="65"/>
  <c r="E1250" i="65"/>
  <c r="E1251" i="65"/>
  <c r="E1252" i="65"/>
  <c r="E1253" i="65"/>
  <c r="E1254" i="65"/>
  <c r="E1255" i="65"/>
  <c r="E1256" i="65"/>
  <c r="E1257" i="65"/>
  <c r="E1258" i="65"/>
  <c r="E1259" i="65"/>
  <c r="E1260" i="65"/>
  <c r="E1261" i="65"/>
  <c r="E1262" i="65"/>
  <c r="E1263" i="65"/>
  <c r="E1264" i="65"/>
  <c r="E1265" i="65"/>
  <c r="E1266" i="65"/>
  <c r="E1267" i="65"/>
  <c r="E1268" i="65"/>
  <c r="E1269" i="65"/>
  <c r="E1270" i="65"/>
  <c r="E1271" i="65"/>
  <c r="E1272" i="65"/>
  <c r="E1273" i="65"/>
  <c r="E1274" i="65"/>
  <c r="E1275" i="65"/>
  <c r="E1276" i="65"/>
  <c r="E1277" i="65"/>
  <c r="E1278" i="65"/>
  <c r="E1279" i="65"/>
  <c r="E1280" i="65"/>
  <c r="E1281" i="65"/>
  <c r="E1282" i="65"/>
  <c r="E1283" i="65"/>
  <c r="E1284" i="65"/>
  <c r="E1205" i="65"/>
  <c r="E1087" i="65"/>
  <c r="E1088" i="65"/>
  <c r="E1089" i="65"/>
  <c r="E1090" i="65"/>
  <c r="E1091" i="65"/>
  <c r="E1092" i="65"/>
  <c r="E1093" i="65"/>
  <c r="E1094" i="65"/>
  <c r="E1095" i="65"/>
  <c r="E1096" i="65"/>
  <c r="E1097" i="65"/>
  <c r="E1098" i="65"/>
  <c r="E1099" i="65"/>
  <c r="E1100" i="65"/>
  <c r="E1101" i="65"/>
  <c r="E1102" i="65"/>
  <c r="E1103" i="65"/>
  <c r="E1104" i="65"/>
  <c r="E1105" i="65"/>
  <c r="E1106" i="65"/>
  <c r="E1107" i="65"/>
  <c r="E1108" i="65"/>
  <c r="E1109" i="65"/>
  <c r="E1110" i="65"/>
  <c r="E1111" i="65"/>
  <c r="E1112" i="65"/>
  <c r="E1113" i="65"/>
  <c r="E1114" i="65"/>
  <c r="E1115" i="65"/>
  <c r="E1116" i="65"/>
  <c r="E1117" i="65"/>
  <c r="E1118" i="65"/>
  <c r="E1119" i="65"/>
  <c r="E1120" i="65"/>
  <c r="E1121" i="65"/>
  <c r="E1122" i="65"/>
  <c r="E1123" i="65"/>
  <c r="E1124" i="65"/>
  <c r="E1125" i="65"/>
  <c r="E1126" i="65"/>
  <c r="E1127" i="65"/>
  <c r="E1128" i="65"/>
  <c r="E1129" i="65"/>
  <c r="E1130" i="65"/>
  <c r="E1131" i="65"/>
  <c r="E1132" i="65"/>
  <c r="E1133" i="65"/>
  <c r="E1134" i="65"/>
  <c r="E1135" i="65"/>
  <c r="E1136" i="65"/>
  <c r="E1137" i="65"/>
  <c r="E1138" i="65"/>
  <c r="E1139" i="65"/>
  <c r="E1140" i="65"/>
  <c r="E1141" i="65"/>
  <c r="E1142" i="65"/>
  <c r="E1143" i="65"/>
  <c r="E1144" i="65"/>
  <c r="E1145" i="65"/>
  <c r="E1146" i="65"/>
  <c r="E1147" i="65"/>
  <c r="E1148" i="65"/>
  <c r="E1149" i="65"/>
  <c r="E1150" i="65"/>
  <c r="E1151" i="65"/>
  <c r="E1152" i="65"/>
  <c r="E1153" i="65"/>
  <c r="E1154" i="65"/>
  <c r="E1155" i="65"/>
  <c r="E1156" i="65"/>
  <c r="E1157" i="65"/>
  <c r="E1158" i="65"/>
  <c r="E1159" i="65"/>
  <c r="E1160" i="65"/>
  <c r="E1161" i="65"/>
  <c r="E1162" i="65"/>
  <c r="E1163" i="65"/>
  <c r="E1164" i="65"/>
  <c r="E1165" i="65"/>
  <c r="E1166" i="65"/>
  <c r="E1167" i="65"/>
  <c r="E1168" i="65"/>
  <c r="E1169" i="65"/>
  <c r="E1170" i="65"/>
  <c r="E1171" i="65"/>
  <c r="E1172" i="65"/>
  <c r="E1173" i="65"/>
  <c r="E1174" i="65"/>
  <c r="E1175" i="65"/>
  <c r="E1176" i="65"/>
  <c r="E1177" i="65"/>
  <c r="E1178" i="65"/>
  <c r="E1179" i="65"/>
  <c r="E1180" i="65"/>
  <c r="E1181" i="65"/>
  <c r="E1182" i="65"/>
  <c r="E1183" i="65"/>
  <c r="E1184" i="65"/>
  <c r="E1185" i="65"/>
  <c r="E1186" i="65"/>
  <c r="E1187" i="65"/>
  <c r="E1188" i="65"/>
  <c r="E1189" i="65"/>
  <c r="E1190" i="65"/>
  <c r="E1191" i="65"/>
  <c r="E1192" i="65"/>
  <c r="E1193" i="65"/>
  <c r="E1194" i="65"/>
  <c r="E1195" i="65"/>
  <c r="E1196" i="65"/>
  <c r="E1197" i="65"/>
  <c r="E1198" i="65"/>
  <c r="E1199" i="65"/>
  <c r="E1200" i="65"/>
  <c r="E1201" i="65"/>
  <c r="E1086" i="65"/>
  <c r="E973" i="65"/>
  <c r="E974" i="65"/>
  <c r="E975" i="65"/>
  <c r="E976" i="65"/>
  <c r="E977" i="65"/>
  <c r="E978" i="65"/>
  <c r="E979" i="65"/>
  <c r="E980" i="65"/>
  <c r="E981" i="65"/>
  <c r="E982" i="65"/>
  <c r="E983" i="65"/>
  <c r="E984" i="65"/>
  <c r="E985" i="65"/>
  <c r="E986" i="65"/>
  <c r="E987" i="65"/>
  <c r="E988" i="65"/>
  <c r="E989" i="65"/>
  <c r="E990" i="65"/>
  <c r="E991" i="65"/>
  <c r="E992" i="65"/>
  <c r="E993" i="65"/>
  <c r="E994" i="65"/>
  <c r="E995" i="65"/>
  <c r="E996" i="65"/>
  <c r="E997" i="65"/>
  <c r="E998" i="65"/>
  <c r="E999" i="65"/>
  <c r="E1000" i="65"/>
  <c r="E1001" i="65"/>
  <c r="E1002" i="65"/>
  <c r="E1003" i="65"/>
  <c r="E1004" i="65"/>
  <c r="E1005" i="65"/>
  <c r="E1006" i="65"/>
  <c r="E1007" i="65"/>
  <c r="E1008" i="65"/>
  <c r="E1009" i="65"/>
  <c r="E1010" i="65"/>
  <c r="E1011" i="65"/>
  <c r="E1012" i="65"/>
  <c r="E1013" i="65"/>
  <c r="E1014" i="65"/>
  <c r="E1015" i="65"/>
  <c r="E1016" i="65"/>
  <c r="E1017" i="65"/>
  <c r="E1018" i="65"/>
  <c r="E1019" i="65"/>
  <c r="E1020" i="65"/>
  <c r="E1021" i="65"/>
  <c r="E1022" i="65"/>
  <c r="E1023" i="65"/>
  <c r="E1024" i="65"/>
  <c r="E1025" i="65"/>
  <c r="E1026" i="65"/>
  <c r="E1027" i="65"/>
  <c r="E1028" i="65"/>
  <c r="E1029" i="65"/>
  <c r="E1030" i="65"/>
  <c r="E1031" i="65"/>
  <c r="E1032" i="65"/>
  <c r="E1033" i="65"/>
  <c r="E1034" i="65"/>
  <c r="E1035" i="65"/>
  <c r="E1036" i="65"/>
  <c r="E1037" i="65"/>
  <c r="E1038" i="65"/>
  <c r="E1039" i="65"/>
  <c r="E1040" i="65"/>
  <c r="E1041" i="65"/>
  <c r="E1042" i="65"/>
  <c r="E1043" i="65"/>
  <c r="E1044" i="65"/>
  <c r="E1045" i="65"/>
  <c r="E1046" i="65"/>
  <c r="E1047" i="65"/>
  <c r="E1048" i="65"/>
  <c r="E1049" i="65"/>
  <c r="E1050" i="65"/>
  <c r="E1051" i="65"/>
  <c r="E1052" i="65"/>
  <c r="E1053" i="65"/>
  <c r="E1054" i="65"/>
  <c r="E1055" i="65"/>
  <c r="E1056" i="65"/>
  <c r="E1057" i="65"/>
  <c r="E1058" i="65"/>
  <c r="E1059" i="65"/>
  <c r="E1060" i="65"/>
  <c r="E1061" i="65"/>
  <c r="E1062" i="65"/>
  <c r="E1063" i="65"/>
  <c r="E1064" i="65"/>
  <c r="E1065" i="65"/>
  <c r="E1066" i="65"/>
  <c r="E1067" i="65"/>
  <c r="E1068" i="65"/>
  <c r="E1069" i="65"/>
  <c r="E1070" i="65"/>
  <c r="E1071" i="65"/>
  <c r="E1072" i="65"/>
  <c r="E1073" i="65"/>
  <c r="E1074" i="65"/>
  <c r="E1075" i="65"/>
  <c r="E1076" i="65"/>
  <c r="E1077" i="65"/>
  <c r="E1078" i="65"/>
  <c r="E1079" i="65"/>
  <c r="E1080" i="65"/>
  <c r="E1081" i="65"/>
  <c r="E1082" i="65"/>
  <c r="E972" i="65"/>
  <c r="E930" i="65"/>
  <c r="E931" i="65"/>
  <c r="E932" i="65"/>
  <c r="E933" i="65"/>
  <c r="E934" i="65"/>
  <c r="E935" i="65"/>
  <c r="E936" i="65"/>
  <c r="E937" i="65"/>
  <c r="E938" i="65"/>
  <c r="E939" i="65"/>
  <c r="E940" i="65"/>
  <c r="E941" i="65"/>
  <c r="E942" i="65"/>
  <c r="E943" i="65"/>
  <c r="E944" i="65"/>
  <c r="E945" i="65"/>
  <c r="E946" i="65"/>
  <c r="E947" i="65"/>
  <c r="E948" i="65"/>
  <c r="E949" i="65"/>
  <c r="E950" i="65"/>
  <c r="E951" i="65"/>
  <c r="E952" i="65"/>
  <c r="E953" i="65"/>
  <c r="E954" i="65"/>
  <c r="E955" i="65"/>
  <c r="E956" i="65"/>
  <c r="E957" i="65"/>
  <c r="E958" i="65"/>
  <c r="E959" i="65"/>
  <c r="E960" i="65"/>
  <c r="E961" i="65"/>
  <c r="E962" i="65"/>
  <c r="E963" i="65"/>
  <c r="E964" i="65"/>
  <c r="E965" i="65"/>
  <c r="E966" i="65"/>
  <c r="E967" i="65"/>
  <c r="E968" i="65"/>
  <c r="E929" i="65"/>
  <c r="E886" i="65"/>
  <c r="E887" i="65"/>
  <c r="E888" i="65"/>
  <c r="E889" i="65"/>
  <c r="E890" i="65"/>
  <c r="E891" i="65"/>
  <c r="E892" i="65"/>
  <c r="E893" i="65"/>
  <c r="E894" i="65"/>
  <c r="E895" i="65"/>
  <c r="E896" i="65"/>
  <c r="E897" i="65"/>
  <c r="E898" i="65"/>
  <c r="E899" i="65"/>
  <c r="E900" i="65"/>
  <c r="E901" i="65"/>
  <c r="E902" i="65"/>
  <c r="E903" i="65"/>
  <c r="E904" i="65"/>
  <c r="E905" i="65"/>
  <c r="E906" i="65"/>
  <c r="E907" i="65"/>
  <c r="E908" i="65"/>
  <c r="E909" i="65"/>
  <c r="E910" i="65"/>
  <c r="E911" i="65"/>
  <c r="E912" i="65"/>
  <c r="E913" i="65"/>
  <c r="E914" i="65"/>
  <c r="E915" i="65"/>
  <c r="E916" i="65"/>
  <c r="E917" i="65"/>
  <c r="E918" i="65"/>
  <c r="E919" i="65"/>
  <c r="E920" i="65"/>
  <c r="E921" i="65"/>
  <c r="E922" i="65"/>
  <c r="E923" i="65"/>
  <c r="E924" i="65"/>
  <c r="E925" i="65"/>
  <c r="E885" i="65"/>
  <c r="E781" i="65"/>
  <c r="E782" i="65"/>
  <c r="E783" i="65"/>
  <c r="E784" i="65"/>
  <c r="E785" i="65"/>
  <c r="E786" i="65"/>
  <c r="E787" i="65"/>
  <c r="E788" i="65"/>
  <c r="E789" i="65"/>
  <c r="E790" i="65"/>
  <c r="E791" i="65"/>
  <c r="E792" i="65"/>
  <c r="E793" i="65"/>
  <c r="E794" i="65"/>
  <c r="E795" i="65"/>
  <c r="E796" i="65"/>
  <c r="E797" i="65"/>
  <c r="E798" i="65"/>
  <c r="E799" i="65"/>
  <c r="E800" i="65"/>
  <c r="E801" i="65"/>
  <c r="E802" i="65"/>
  <c r="E803" i="65"/>
  <c r="E804" i="65"/>
  <c r="E805" i="65"/>
  <c r="E806" i="65"/>
  <c r="E807" i="65"/>
  <c r="E808" i="65"/>
  <c r="E809" i="65"/>
  <c r="E810" i="65"/>
  <c r="E811" i="65"/>
  <c r="E812" i="65"/>
  <c r="E813" i="65"/>
  <c r="E814" i="65"/>
  <c r="E815" i="65"/>
  <c r="E816" i="65"/>
  <c r="E817" i="65"/>
  <c r="E818" i="65"/>
  <c r="E819" i="65"/>
  <c r="E820" i="65"/>
  <c r="E821" i="65"/>
  <c r="E822" i="65"/>
  <c r="E823" i="65"/>
  <c r="E824" i="65"/>
  <c r="E825" i="65"/>
  <c r="E826" i="65"/>
  <c r="E827" i="65"/>
  <c r="E828" i="65"/>
  <c r="E829" i="65"/>
  <c r="E830" i="65"/>
  <c r="E831" i="65"/>
  <c r="E832" i="65"/>
  <c r="E833" i="65"/>
  <c r="E834" i="65"/>
  <c r="E835" i="65"/>
  <c r="E836" i="65"/>
  <c r="E837" i="65"/>
  <c r="E838" i="65"/>
  <c r="E839" i="65"/>
  <c r="E840" i="65"/>
  <c r="E841" i="65"/>
  <c r="E842" i="65"/>
  <c r="E843" i="65"/>
  <c r="E844" i="65"/>
  <c r="E845" i="65"/>
  <c r="E846" i="65"/>
  <c r="E847" i="65"/>
  <c r="E848" i="65"/>
  <c r="E849" i="65"/>
  <c r="E850" i="65"/>
  <c r="E851" i="65"/>
  <c r="E852" i="65"/>
  <c r="E853" i="65"/>
  <c r="E854" i="65"/>
  <c r="E855" i="65"/>
  <c r="E856" i="65"/>
  <c r="E857" i="65"/>
  <c r="E858" i="65"/>
  <c r="E859" i="65"/>
  <c r="E860" i="65"/>
  <c r="E861" i="65"/>
  <c r="E862" i="65"/>
  <c r="E863" i="65"/>
  <c r="E864" i="65"/>
  <c r="E865" i="65"/>
  <c r="E866" i="65"/>
  <c r="E867" i="65"/>
  <c r="E868" i="65"/>
  <c r="E869" i="65"/>
  <c r="E870" i="65"/>
  <c r="E871" i="65"/>
  <c r="E872" i="65"/>
  <c r="E873" i="65"/>
  <c r="E874" i="65"/>
  <c r="E875" i="65"/>
  <c r="E876" i="65"/>
  <c r="E877" i="65"/>
  <c r="E878" i="65"/>
  <c r="E879" i="65"/>
  <c r="E880" i="65"/>
  <c r="E881" i="65"/>
  <c r="E780" i="65"/>
  <c r="E738" i="65"/>
  <c r="E739" i="65"/>
  <c r="E740" i="65"/>
  <c r="E741" i="65"/>
  <c r="E742" i="65"/>
  <c r="E743" i="65"/>
  <c r="E744" i="65"/>
  <c r="E745" i="65"/>
  <c r="E746" i="65"/>
  <c r="E747" i="65"/>
  <c r="E748" i="65"/>
  <c r="E749" i="65"/>
  <c r="E750" i="65"/>
  <c r="E751" i="65"/>
  <c r="E752" i="65"/>
  <c r="E753" i="65"/>
  <c r="E754" i="65"/>
  <c r="E755" i="65"/>
  <c r="E756" i="65"/>
  <c r="E757" i="65"/>
  <c r="E758" i="65"/>
  <c r="E759" i="65"/>
  <c r="E760" i="65"/>
  <c r="E761" i="65"/>
  <c r="E762" i="65"/>
  <c r="E763" i="65"/>
  <c r="E764" i="65"/>
  <c r="E765" i="65"/>
  <c r="E766" i="65"/>
  <c r="E767" i="65"/>
  <c r="E768" i="65"/>
  <c r="E769" i="65"/>
  <c r="E770" i="65"/>
  <c r="E771" i="65"/>
  <c r="E772" i="65"/>
  <c r="E773" i="65"/>
  <c r="E774" i="65"/>
  <c r="E775" i="65"/>
  <c r="E776" i="65"/>
  <c r="E737" i="65"/>
  <c r="E694" i="65"/>
  <c r="E695" i="65"/>
  <c r="E696" i="65"/>
  <c r="E697" i="65"/>
  <c r="E698" i="65"/>
  <c r="E699" i="65"/>
  <c r="E700" i="65"/>
  <c r="E701" i="65"/>
  <c r="E702" i="65"/>
  <c r="E703" i="65"/>
  <c r="E704" i="65"/>
  <c r="E705" i="65"/>
  <c r="E706" i="65"/>
  <c r="E707" i="65"/>
  <c r="E708" i="65"/>
  <c r="E709" i="65"/>
  <c r="E710" i="65"/>
  <c r="E711" i="65"/>
  <c r="E712" i="65"/>
  <c r="E713" i="65"/>
  <c r="E714" i="65"/>
  <c r="E715" i="65"/>
  <c r="E716" i="65"/>
  <c r="E717" i="65"/>
  <c r="E718" i="65"/>
  <c r="E719" i="65"/>
  <c r="E720" i="65"/>
  <c r="E721" i="65"/>
  <c r="E722" i="65"/>
  <c r="E723" i="65"/>
  <c r="E724" i="65"/>
  <c r="E725" i="65"/>
  <c r="E726" i="65"/>
  <c r="E727" i="65"/>
  <c r="E728" i="65"/>
  <c r="E729" i="65"/>
  <c r="E730" i="65"/>
  <c r="E731" i="65"/>
  <c r="E732" i="65"/>
  <c r="E733" i="65"/>
  <c r="E693" i="65"/>
  <c r="E591" i="65"/>
  <c r="E592" i="65"/>
  <c r="E593" i="65"/>
  <c r="E594" i="65"/>
  <c r="E595" i="65"/>
  <c r="E596" i="65"/>
  <c r="E597" i="65"/>
  <c r="E598" i="65"/>
  <c r="E599" i="65"/>
  <c r="E600" i="65"/>
  <c r="E601" i="65"/>
  <c r="E602" i="65"/>
  <c r="E603" i="65"/>
  <c r="E604" i="65"/>
  <c r="E605" i="65"/>
  <c r="E606" i="65"/>
  <c r="E607" i="65"/>
  <c r="E608" i="65"/>
  <c r="E609" i="65"/>
  <c r="E610" i="65"/>
  <c r="E611" i="65"/>
  <c r="E612" i="65"/>
  <c r="E613" i="65"/>
  <c r="E614" i="65"/>
  <c r="E615" i="65"/>
  <c r="E616" i="65"/>
  <c r="E617" i="65"/>
  <c r="E618" i="65"/>
  <c r="E619" i="65"/>
  <c r="E620" i="65"/>
  <c r="E621" i="65"/>
  <c r="E622" i="65"/>
  <c r="E623" i="65"/>
  <c r="E624" i="65"/>
  <c r="E625" i="65"/>
  <c r="E626" i="65"/>
  <c r="E627" i="65"/>
  <c r="E628" i="65"/>
  <c r="E629" i="65"/>
  <c r="E630" i="65"/>
  <c r="E631" i="65"/>
  <c r="E632" i="65"/>
  <c r="E633" i="65"/>
  <c r="E634" i="65"/>
  <c r="E635" i="65"/>
  <c r="E636" i="65"/>
  <c r="E637" i="65"/>
  <c r="E638" i="65"/>
  <c r="E639" i="65"/>
  <c r="E640" i="65"/>
  <c r="E641" i="65"/>
  <c r="E642" i="65"/>
  <c r="E643" i="65"/>
  <c r="E644" i="65"/>
  <c r="E645" i="65"/>
  <c r="E646" i="65"/>
  <c r="E647" i="65"/>
  <c r="E648" i="65"/>
  <c r="E649" i="65"/>
  <c r="E650" i="65"/>
  <c r="E651" i="65"/>
  <c r="E652" i="65"/>
  <c r="E653" i="65"/>
  <c r="E654" i="65"/>
  <c r="E655" i="65"/>
  <c r="E656" i="65"/>
  <c r="E657" i="65"/>
  <c r="E658" i="65"/>
  <c r="E659" i="65"/>
  <c r="E660" i="65"/>
  <c r="E661" i="65"/>
  <c r="E662" i="65"/>
  <c r="E663" i="65"/>
  <c r="E664" i="65"/>
  <c r="E665" i="65"/>
  <c r="E666" i="65"/>
  <c r="E667" i="65"/>
  <c r="E668" i="65"/>
  <c r="E669" i="65"/>
  <c r="E670" i="65"/>
  <c r="E671" i="65"/>
  <c r="E672" i="65"/>
  <c r="E673" i="65"/>
  <c r="E674" i="65"/>
  <c r="E675" i="65"/>
  <c r="E676" i="65"/>
  <c r="E677" i="65"/>
  <c r="E678" i="65"/>
  <c r="E679" i="65"/>
  <c r="E680" i="65"/>
  <c r="E681" i="65"/>
  <c r="E682" i="65"/>
  <c r="E683" i="65"/>
  <c r="E684" i="65"/>
  <c r="E685" i="65"/>
  <c r="E686" i="65"/>
  <c r="E687" i="65"/>
  <c r="E688" i="65"/>
  <c r="E689" i="65"/>
  <c r="E590" i="65"/>
  <c r="E474" i="65"/>
  <c r="E475" i="65"/>
  <c r="E476" i="65"/>
  <c r="E477" i="65"/>
  <c r="E478" i="65"/>
  <c r="E479" i="65"/>
  <c r="E480" i="65"/>
  <c r="E481" i="65"/>
  <c r="E482" i="65"/>
  <c r="E483" i="65"/>
  <c r="E484" i="65"/>
  <c r="E485" i="65"/>
  <c r="E486" i="65"/>
  <c r="E487" i="65"/>
  <c r="E488" i="65"/>
  <c r="E489" i="65"/>
  <c r="E490" i="65"/>
  <c r="E491" i="65"/>
  <c r="E492" i="65"/>
  <c r="E493" i="65"/>
  <c r="E494" i="65"/>
  <c r="E495" i="65"/>
  <c r="E496" i="65"/>
  <c r="E497" i="65"/>
  <c r="E498" i="65"/>
  <c r="E499" i="65"/>
  <c r="E500" i="65"/>
  <c r="E501" i="65"/>
  <c r="E502" i="65"/>
  <c r="E503" i="65"/>
  <c r="E504" i="65"/>
  <c r="E505" i="65"/>
  <c r="E506" i="65"/>
  <c r="E507" i="65"/>
  <c r="E508" i="65"/>
  <c r="E509" i="65"/>
  <c r="E510" i="65"/>
  <c r="E511" i="65"/>
  <c r="E512" i="65"/>
  <c r="E513" i="65"/>
  <c r="E514" i="65"/>
  <c r="E515" i="65"/>
  <c r="E516" i="65"/>
  <c r="E517" i="65"/>
  <c r="E518" i="65"/>
  <c r="E519" i="65"/>
  <c r="E520" i="65"/>
  <c r="E521" i="65"/>
  <c r="E522" i="65"/>
  <c r="E523" i="65"/>
  <c r="E524" i="65"/>
  <c r="E525" i="65"/>
  <c r="E526" i="65"/>
  <c r="E527" i="65"/>
  <c r="E528" i="65"/>
  <c r="E529" i="65"/>
  <c r="E530" i="65"/>
  <c r="E531" i="65"/>
  <c r="E532" i="65"/>
  <c r="E533" i="65"/>
  <c r="E534" i="65"/>
  <c r="E535" i="65"/>
  <c r="E536" i="65"/>
  <c r="E537" i="65"/>
  <c r="E538" i="65"/>
  <c r="E539" i="65"/>
  <c r="E540" i="65"/>
  <c r="E541" i="65"/>
  <c r="E542" i="65"/>
  <c r="E543" i="65"/>
  <c r="E544" i="65"/>
  <c r="E545" i="65"/>
  <c r="E546" i="65"/>
  <c r="E547" i="65"/>
  <c r="E548" i="65"/>
  <c r="E549" i="65"/>
  <c r="E550" i="65"/>
  <c r="E551" i="65"/>
  <c r="E552" i="65"/>
  <c r="E553" i="65"/>
  <c r="E554" i="65"/>
  <c r="E555" i="65"/>
  <c r="E556" i="65"/>
  <c r="E557" i="65"/>
  <c r="E558" i="65"/>
  <c r="E559" i="65"/>
  <c r="E560" i="65"/>
  <c r="E561" i="65"/>
  <c r="E562" i="65"/>
  <c r="E563" i="65"/>
  <c r="E564" i="65"/>
  <c r="E565" i="65"/>
  <c r="E566" i="65"/>
  <c r="E567" i="65"/>
  <c r="E568" i="65"/>
  <c r="E569" i="65"/>
  <c r="E570" i="65"/>
  <c r="E571" i="65"/>
  <c r="E572" i="65"/>
  <c r="E573" i="65"/>
  <c r="E574" i="65"/>
  <c r="E575" i="65"/>
  <c r="E576" i="65"/>
  <c r="E577" i="65"/>
  <c r="E578" i="65"/>
  <c r="E579" i="65"/>
  <c r="E580" i="65"/>
  <c r="E581" i="65"/>
  <c r="E582" i="65"/>
  <c r="E583" i="65"/>
  <c r="E584" i="65"/>
  <c r="E585" i="65"/>
  <c r="E586" i="65"/>
  <c r="E473" i="65"/>
  <c r="E431" i="65"/>
  <c r="E432" i="65"/>
  <c r="E433" i="65"/>
  <c r="E434" i="65"/>
  <c r="E435" i="65"/>
  <c r="E436" i="65"/>
  <c r="E437" i="65"/>
  <c r="E438" i="65"/>
  <c r="E439" i="65"/>
  <c r="E440" i="65"/>
  <c r="E441" i="65"/>
  <c r="E442" i="65"/>
  <c r="E443" i="65"/>
  <c r="E444" i="65"/>
  <c r="E445" i="65"/>
  <c r="E446" i="65"/>
  <c r="E447" i="65"/>
  <c r="E448" i="65"/>
  <c r="E449" i="65"/>
  <c r="E450" i="65"/>
  <c r="E451" i="65"/>
  <c r="E452" i="65"/>
  <c r="E453" i="65"/>
  <c r="E454" i="65"/>
  <c r="E455" i="65"/>
  <c r="E456" i="65"/>
  <c r="E457" i="65"/>
  <c r="E458" i="65"/>
  <c r="E459" i="65"/>
  <c r="E460" i="65"/>
  <c r="E461" i="65"/>
  <c r="E462" i="65"/>
  <c r="E463" i="65"/>
  <c r="E464" i="65"/>
  <c r="E465" i="65"/>
  <c r="E466" i="65"/>
  <c r="E467" i="65"/>
  <c r="E468" i="65"/>
  <c r="E469" i="65"/>
  <c r="E430" i="65"/>
  <c r="E388" i="65"/>
  <c r="E389" i="65"/>
  <c r="E390" i="65"/>
  <c r="E391" i="65"/>
  <c r="E392" i="65"/>
  <c r="E393" i="65"/>
  <c r="E394" i="65"/>
  <c r="E395" i="65"/>
  <c r="E396" i="65"/>
  <c r="E397" i="65"/>
  <c r="E398" i="65"/>
  <c r="E399" i="65"/>
  <c r="E400" i="65"/>
  <c r="E401" i="65"/>
  <c r="E402" i="65"/>
  <c r="E403" i="65"/>
  <c r="E404" i="65"/>
  <c r="E405" i="65"/>
  <c r="E406" i="65"/>
  <c r="E407" i="65"/>
  <c r="E408" i="65"/>
  <c r="E409" i="65"/>
  <c r="E410" i="65"/>
  <c r="E411" i="65"/>
  <c r="E412" i="65"/>
  <c r="E413" i="65"/>
  <c r="E414" i="65"/>
  <c r="E415" i="65"/>
  <c r="E416" i="65"/>
  <c r="E417" i="65"/>
  <c r="E418" i="65"/>
  <c r="E419" i="65"/>
  <c r="E420" i="65"/>
  <c r="E421" i="65"/>
  <c r="E422" i="65"/>
  <c r="E423" i="65"/>
  <c r="E424" i="65"/>
  <c r="E425" i="65"/>
  <c r="E426" i="65"/>
  <c r="E387" i="65"/>
  <c r="E345" i="65"/>
  <c r="E346" i="65"/>
  <c r="E347" i="65"/>
  <c r="E348" i="65"/>
  <c r="E349" i="65"/>
  <c r="E350" i="65"/>
  <c r="E351" i="65"/>
  <c r="E352" i="65"/>
  <c r="E353" i="65"/>
  <c r="E354" i="65"/>
  <c r="E355" i="65"/>
  <c r="E356" i="65"/>
  <c r="E357" i="65"/>
  <c r="E358" i="65"/>
  <c r="E359" i="65"/>
  <c r="E360" i="65"/>
  <c r="E361" i="65"/>
  <c r="E362" i="65"/>
  <c r="E363" i="65"/>
  <c r="E364" i="65"/>
  <c r="E365" i="65"/>
  <c r="E366" i="65"/>
  <c r="E367" i="65"/>
  <c r="E368" i="65"/>
  <c r="E369" i="65"/>
  <c r="E370" i="65"/>
  <c r="E371" i="65"/>
  <c r="E372" i="65"/>
  <c r="E373" i="65"/>
  <c r="E374" i="65"/>
  <c r="E375" i="65"/>
  <c r="E376" i="65"/>
  <c r="E377" i="65"/>
  <c r="E378" i="65"/>
  <c r="E379" i="65"/>
  <c r="E380" i="65"/>
  <c r="E381" i="65"/>
  <c r="E382" i="65"/>
  <c r="E383" i="65"/>
  <c r="E302" i="65"/>
  <c r="E303" i="65"/>
  <c r="E304" i="65"/>
  <c r="E305" i="65"/>
  <c r="E306" i="65"/>
  <c r="E307" i="65"/>
  <c r="E308" i="65"/>
  <c r="E309" i="65"/>
  <c r="E310" i="65"/>
  <c r="E311" i="65"/>
  <c r="E312" i="65"/>
  <c r="E313" i="65"/>
  <c r="E314" i="65"/>
  <c r="E315" i="65"/>
  <c r="E316" i="65"/>
  <c r="E317" i="65"/>
  <c r="E318" i="65"/>
  <c r="E319" i="65"/>
  <c r="E320" i="65"/>
  <c r="E321" i="65"/>
  <c r="E322" i="65"/>
  <c r="E323" i="65"/>
  <c r="E324" i="65"/>
  <c r="E325" i="65"/>
  <c r="E326" i="65"/>
  <c r="E327" i="65"/>
  <c r="E328" i="65"/>
  <c r="E329" i="65"/>
  <c r="E330" i="65"/>
  <c r="E331" i="65"/>
  <c r="E332" i="65"/>
  <c r="E333" i="65"/>
  <c r="E334" i="65"/>
  <c r="E335" i="65"/>
  <c r="E336" i="65"/>
  <c r="E337" i="65"/>
  <c r="E338" i="65"/>
  <c r="E339" i="65"/>
  <c r="E340" i="65"/>
  <c r="E259" i="65"/>
  <c r="E260" i="65"/>
  <c r="E261" i="65"/>
  <c r="E262" i="65"/>
  <c r="E263" i="65"/>
  <c r="E264" i="65"/>
  <c r="E265" i="65"/>
  <c r="E266" i="65"/>
  <c r="E267" i="65"/>
  <c r="E268" i="65"/>
  <c r="E269" i="65"/>
  <c r="E270" i="65"/>
  <c r="E271" i="65"/>
  <c r="E272" i="65"/>
  <c r="E273" i="65"/>
  <c r="E274" i="65"/>
  <c r="E275" i="65"/>
  <c r="E276" i="65"/>
  <c r="E277" i="65"/>
  <c r="E278" i="65"/>
  <c r="E279" i="65"/>
  <c r="E280" i="65"/>
  <c r="E281" i="65"/>
  <c r="E282" i="65"/>
  <c r="E283" i="65"/>
  <c r="E284" i="65"/>
  <c r="E285" i="65"/>
  <c r="E286" i="65"/>
  <c r="E287" i="65"/>
  <c r="E288" i="65"/>
  <c r="E289" i="65"/>
  <c r="E290" i="65"/>
  <c r="E291" i="65"/>
  <c r="E292" i="65"/>
  <c r="E293" i="65"/>
  <c r="E294" i="65"/>
  <c r="E295" i="65"/>
  <c r="E296" i="65"/>
  <c r="E297" i="65"/>
  <c r="E216" i="65"/>
  <c r="E217" i="65"/>
  <c r="E218" i="65"/>
  <c r="E219" i="65"/>
  <c r="E220" i="65"/>
  <c r="E221" i="65"/>
  <c r="E222" i="65"/>
  <c r="E223" i="65"/>
  <c r="E224" i="65"/>
  <c r="E225" i="65"/>
  <c r="E226" i="65"/>
  <c r="E227" i="65"/>
  <c r="E228" i="65"/>
  <c r="E229" i="65"/>
  <c r="E230" i="65"/>
  <c r="E231" i="65"/>
  <c r="E232" i="65"/>
  <c r="E233" i="65"/>
  <c r="E234" i="65"/>
  <c r="E235" i="65"/>
  <c r="E236" i="65"/>
  <c r="E237" i="65"/>
  <c r="E238" i="65"/>
  <c r="E239" i="65"/>
  <c r="E240" i="65"/>
  <c r="E241" i="65"/>
  <c r="E242" i="65"/>
  <c r="E243" i="65"/>
  <c r="E244" i="65"/>
  <c r="E245" i="65"/>
  <c r="E246" i="65"/>
  <c r="E247" i="65"/>
  <c r="E248" i="65"/>
  <c r="E249" i="65"/>
  <c r="E250" i="65"/>
  <c r="E251" i="65"/>
  <c r="E252" i="65"/>
  <c r="E253" i="65"/>
  <c r="E254" i="65"/>
  <c r="E169" i="65"/>
  <c r="E170" i="65"/>
  <c r="E171" i="65"/>
  <c r="E172" i="65"/>
  <c r="E173" i="65"/>
  <c r="E174" i="65"/>
  <c r="E175" i="65"/>
  <c r="E176" i="65"/>
  <c r="E177" i="65"/>
  <c r="E178" i="65"/>
  <c r="E179" i="65"/>
  <c r="E180" i="65"/>
  <c r="E181" i="65"/>
  <c r="E182" i="65"/>
  <c r="E183" i="65"/>
  <c r="E184" i="65"/>
  <c r="E185" i="65"/>
  <c r="E186" i="65"/>
  <c r="E187" i="65"/>
  <c r="E188" i="65"/>
  <c r="E189" i="65"/>
  <c r="E190" i="65"/>
  <c r="E191" i="65"/>
  <c r="E192" i="65"/>
  <c r="E193" i="65"/>
  <c r="E194" i="65"/>
  <c r="E195" i="65"/>
  <c r="E196" i="65"/>
  <c r="E197" i="65"/>
  <c r="E198" i="65"/>
  <c r="E199" i="65"/>
  <c r="E200" i="65"/>
  <c r="E201" i="65"/>
  <c r="E202" i="65"/>
  <c r="E203" i="65"/>
  <c r="E204" i="65"/>
  <c r="E205" i="65"/>
  <c r="E206" i="65"/>
  <c r="E207" i="65"/>
  <c r="E208" i="65"/>
  <c r="E209" i="65"/>
  <c r="E210" i="65"/>
  <c r="E211" i="65"/>
  <c r="E105" i="65"/>
  <c r="E106" i="65"/>
  <c r="E107" i="65"/>
  <c r="E108" i="65"/>
  <c r="E109" i="65"/>
  <c r="E110" i="65"/>
  <c r="E111" i="65"/>
  <c r="E112" i="65"/>
  <c r="E113" i="65"/>
  <c r="E114" i="65"/>
  <c r="E115" i="65"/>
  <c r="E116" i="65"/>
  <c r="E117" i="65"/>
  <c r="E118" i="65"/>
  <c r="E119" i="65"/>
  <c r="E120" i="65"/>
  <c r="E121" i="65"/>
  <c r="E122" i="65"/>
  <c r="E123" i="65"/>
  <c r="E124" i="65"/>
  <c r="E125" i="65"/>
  <c r="E126" i="65"/>
  <c r="E127" i="65"/>
  <c r="E128" i="65"/>
  <c r="E129" i="65"/>
  <c r="E130" i="65"/>
  <c r="E131" i="65"/>
  <c r="E132" i="65"/>
  <c r="E133" i="65"/>
  <c r="E134" i="65"/>
  <c r="E135" i="65"/>
  <c r="E136" i="65"/>
  <c r="E137" i="65"/>
  <c r="E138" i="65"/>
  <c r="E139" i="65"/>
  <c r="E140" i="65"/>
  <c r="E141" i="65"/>
  <c r="E142" i="65"/>
  <c r="E143" i="65"/>
  <c r="E144" i="65"/>
  <c r="E145" i="65"/>
  <c r="E146" i="65"/>
  <c r="E147" i="65"/>
  <c r="E148" i="65"/>
  <c r="E149" i="65"/>
  <c r="E150" i="65"/>
  <c r="E151" i="65"/>
  <c r="E152" i="65"/>
  <c r="E153" i="65"/>
  <c r="E154" i="65"/>
  <c r="E155" i="65"/>
  <c r="E156" i="65"/>
  <c r="E157" i="65"/>
  <c r="E158" i="65"/>
  <c r="E159" i="65"/>
  <c r="E160" i="65"/>
  <c r="E161" i="65"/>
  <c r="E162" i="65"/>
  <c r="E163" i="65"/>
  <c r="E164" i="65"/>
  <c r="E62" i="65"/>
  <c r="E63" i="65"/>
  <c r="E64" i="65"/>
  <c r="E65" i="65"/>
  <c r="E66" i="65"/>
  <c r="E67" i="65"/>
  <c r="E68" i="65"/>
  <c r="E69" i="65"/>
  <c r="E70" i="65"/>
  <c r="E71" i="65"/>
  <c r="E72" i="65"/>
  <c r="E73" i="65"/>
  <c r="E74" i="65"/>
  <c r="E75" i="65"/>
  <c r="E76" i="65"/>
  <c r="E77" i="65"/>
  <c r="E78" i="65"/>
  <c r="E79" i="65"/>
  <c r="E80" i="65"/>
  <c r="E81" i="65"/>
  <c r="E82" i="65"/>
  <c r="E83" i="65"/>
  <c r="E84" i="65"/>
  <c r="E85" i="65"/>
  <c r="E86" i="65"/>
  <c r="E87" i="65"/>
  <c r="E88" i="65"/>
  <c r="E89" i="65"/>
  <c r="E90" i="65"/>
  <c r="E91" i="65"/>
  <c r="E92" i="65"/>
  <c r="E93" i="65"/>
  <c r="E94" i="65"/>
  <c r="E95" i="65"/>
  <c r="E96" i="65"/>
  <c r="E97" i="65"/>
  <c r="E98" i="65"/>
  <c r="E99" i="65"/>
  <c r="E100" i="65"/>
  <c r="E18" i="65"/>
  <c r="E19" i="65"/>
  <c r="E20" i="65"/>
  <c r="E21" i="65"/>
  <c r="E22" i="65"/>
  <c r="E23" i="65"/>
  <c r="E24" i="65"/>
  <c r="E25" i="65"/>
  <c r="E26" i="65"/>
  <c r="E27" i="65"/>
  <c r="E28" i="65"/>
  <c r="E29" i="65"/>
  <c r="E30" i="65"/>
  <c r="E31" i="65"/>
  <c r="E32" i="65"/>
  <c r="E33" i="65"/>
  <c r="E34" i="65"/>
  <c r="E35" i="65"/>
  <c r="E36" i="65"/>
  <c r="E37" i="65"/>
  <c r="E38" i="65"/>
  <c r="E39" i="65"/>
  <c r="E40" i="65"/>
  <c r="E41" i="65"/>
  <c r="E42" i="65"/>
  <c r="E43" i="65"/>
  <c r="E44" i="65"/>
  <c r="E45" i="65"/>
  <c r="E46" i="65"/>
  <c r="E47" i="65"/>
  <c r="E48" i="65"/>
  <c r="E49" i="65"/>
  <c r="E50" i="65"/>
  <c r="E51" i="65"/>
  <c r="E52" i="65"/>
  <c r="E53" i="65"/>
  <c r="E54" i="65"/>
  <c r="E55" i="65"/>
  <c r="E56" i="65"/>
  <c r="E57" i="65"/>
  <c r="E344" i="65"/>
  <c r="E301" i="65"/>
  <c r="E258" i="65"/>
  <c r="E215" i="65"/>
  <c r="E168" i="65"/>
  <c r="E104" i="65"/>
  <c r="E61" i="65"/>
  <c r="E17" i="65"/>
  <c r="W937" i="65" a="1"/>
  <c r="W937" i="65" s="1"/>
  <c r="W938" i="65" a="1"/>
  <c r="W938" i="65" s="1"/>
  <c r="W939" i="65" a="1"/>
  <c r="W939" i="65" s="1"/>
  <c r="W940" i="65" a="1"/>
  <c r="W940" i="65" s="1"/>
  <c r="W941" i="65" a="1"/>
  <c r="W941" i="65" s="1"/>
  <c r="W942" i="65" a="1"/>
  <c r="W942" i="65" s="1"/>
  <c r="W943" i="65" a="1"/>
  <c r="W943" i="65" s="1"/>
  <c r="W944" i="65" a="1"/>
  <c r="W944" i="65" s="1"/>
  <c r="W945" i="65" a="1"/>
  <c r="W945" i="65" s="1"/>
  <c r="W946" i="65" a="1"/>
  <c r="W946" i="65" s="1"/>
  <c r="W947" i="65" a="1"/>
  <c r="W947" i="65" s="1"/>
  <c r="W948" i="65" a="1"/>
  <c r="W948" i="65" s="1"/>
  <c r="W949" i="65" a="1"/>
  <c r="W949" i="65" s="1"/>
  <c r="W950" i="65" a="1"/>
  <c r="W950" i="65" s="1"/>
  <c r="W951" i="65" a="1"/>
  <c r="W951" i="65" s="1"/>
  <c r="W952" i="65" a="1"/>
  <c r="W952" i="65" s="1"/>
  <c r="W953" i="65" a="1"/>
  <c r="W953" i="65" s="1"/>
  <c r="W954" i="65" a="1"/>
  <c r="W954" i="65" s="1"/>
  <c r="W955" i="65" a="1"/>
  <c r="W955" i="65" s="1"/>
  <c r="W956" i="65" a="1"/>
  <c r="W956" i="65" s="1"/>
  <c r="W957" i="65" a="1"/>
  <c r="W957" i="65" s="1"/>
  <c r="W958" i="65" a="1"/>
  <c r="W958" i="65" s="1"/>
  <c r="W959" i="65" a="1"/>
  <c r="W959" i="65" s="1"/>
  <c r="W960" i="65" a="1"/>
  <c r="W960" i="65" s="1"/>
  <c r="W961" i="65" a="1"/>
  <c r="W961" i="65" s="1"/>
  <c r="W962" i="65" a="1"/>
  <c r="W962" i="65" s="1"/>
  <c r="W963" i="65" a="1"/>
  <c r="W963" i="65" s="1"/>
  <c r="W964" i="65" a="1"/>
  <c r="W964" i="65" s="1"/>
  <c r="W965" i="65" a="1"/>
  <c r="W965" i="65" s="1"/>
  <c r="W966" i="65" a="1"/>
  <c r="W966" i="65" s="1"/>
  <c r="W967" i="65" a="1"/>
  <c r="W967" i="65" s="1"/>
  <c r="W968" i="65" a="1"/>
  <c r="W968" i="65" s="1"/>
  <c r="W969" i="65" a="1"/>
  <c r="W969" i="65" s="1"/>
  <c r="W972" i="65" a="1"/>
  <c r="W972" i="65" s="1"/>
  <c r="W973" i="65" a="1"/>
  <c r="W973" i="65" s="1"/>
  <c r="W974" i="65" a="1"/>
  <c r="W974" i="65" s="1"/>
  <c r="W975" i="65" a="1"/>
  <c r="W975" i="65" s="1"/>
  <c r="W976" i="65" a="1"/>
  <c r="W976" i="65" s="1"/>
  <c r="W977" i="65" a="1"/>
  <c r="W977" i="65" s="1"/>
  <c r="W978" i="65" a="1"/>
  <c r="W978" i="65" s="1"/>
  <c r="W979" i="65" a="1"/>
  <c r="W979" i="65" s="1"/>
  <c r="W980" i="65" a="1"/>
  <c r="W980" i="65" s="1"/>
  <c r="W981" i="65" a="1"/>
  <c r="W981" i="65" s="1"/>
  <c r="W982" i="65" a="1"/>
  <c r="W982" i="65" s="1"/>
  <c r="W983" i="65" a="1"/>
  <c r="W983" i="65" s="1"/>
  <c r="W984" i="65" a="1"/>
  <c r="W984" i="65" s="1"/>
  <c r="W985" i="65" a="1"/>
  <c r="W985" i="65" s="1"/>
  <c r="W986" i="65" a="1"/>
  <c r="W986" i="65" s="1"/>
  <c r="W987" i="65" a="1"/>
  <c r="W987" i="65" s="1"/>
  <c r="W988" i="65" a="1"/>
  <c r="W988" i="65" s="1"/>
  <c r="W989" i="65" a="1"/>
  <c r="W989" i="65" s="1"/>
  <c r="W990" i="65" a="1"/>
  <c r="W990" i="65" s="1"/>
  <c r="W991" i="65" a="1"/>
  <c r="W991" i="65" s="1"/>
  <c r="W992" i="65" a="1"/>
  <c r="W992" i="65" s="1"/>
  <c r="W993" i="65" a="1"/>
  <c r="W993" i="65" s="1"/>
  <c r="W994" i="65" a="1"/>
  <c r="W994" i="65" s="1"/>
  <c r="W995" i="65" a="1"/>
  <c r="W995" i="65" s="1"/>
  <c r="W996" i="65" a="1"/>
  <c r="W996" i="65" s="1"/>
  <c r="W997" i="65" a="1"/>
  <c r="W997" i="65" s="1"/>
  <c r="W998" i="65" a="1"/>
  <c r="W998" i="65" s="1"/>
  <c r="W999" i="65" a="1"/>
  <c r="W999" i="65" s="1"/>
  <c r="W1000" i="65" a="1"/>
  <c r="W1000" i="65" s="1"/>
  <c r="W1001" i="65" a="1"/>
  <c r="W1001" i="65" s="1"/>
  <c r="W1002" i="65" a="1"/>
  <c r="W1002" i="65" s="1"/>
  <c r="W1003" i="65" a="1"/>
  <c r="W1003" i="65" s="1"/>
  <c r="W1004" i="65" a="1"/>
  <c r="W1004" i="65" s="1"/>
  <c r="W1005" i="65" a="1"/>
  <c r="W1005" i="65" s="1"/>
  <c r="W1006" i="65" a="1"/>
  <c r="W1006" i="65" s="1"/>
  <c r="W1007" i="65" a="1"/>
  <c r="W1007" i="65" s="1"/>
  <c r="W1008" i="65" a="1"/>
  <c r="W1008" i="65" s="1"/>
  <c r="W1009" i="65" a="1"/>
  <c r="W1009" i="65" s="1"/>
  <c r="W1010" i="65" a="1"/>
  <c r="W1010" i="65" s="1"/>
  <c r="W1011" i="65" a="1"/>
  <c r="W1011" i="65" s="1"/>
  <c r="W1012" i="65" a="1"/>
  <c r="W1012" i="65" s="1"/>
  <c r="W1013" i="65" a="1"/>
  <c r="W1013" i="65" s="1"/>
  <c r="W1014" i="65" a="1"/>
  <c r="W1014" i="65" s="1"/>
  <c r="W1015" i="65" a="1"/>
  <c r="W1015" i="65" s="1"/>
  <c r="W1016" i="65" a="1"/>
  <c r="W1016" i="65" s="1"/>
  <c r="W1017" i="65" a="1"/>
  <c r="W1017" i="65" s="1"/>
  <c r="W1018" i="65" a="1"/>
  <c r="W1018" i="65" s="1"/>
  <c r="W1019" i="65" a="1"/>
  <c r="W1019" i="65" s="1"/>
  <c r="W1020" i="65" a="1"/>
  <c r="W1020" i="65" s="1"/>
  <c r="W1021" i="65" a="1"/>
  <c r="W1021" i="65" s="1"/>
  <c r="W1022" i="65" a="1"/>
  <c r="W1022" i="65" s="1"/>
  <c r="W1023" i="65" a="1"/>
  <c r="W1023" i="65" s="1"/>
  <c r="W1024" i="65" a="1"/>
  <c r="W1024" i="65" s="1"/>
  <c r="W1025" i="65" a="1"/>
  <c r="W1025" i="65" s="1"/>
  <c r="W1026" i="65" a="1"/>
  <c r="W1026" i="65" s="1"/>
  <c r="W1027" i="65" a="1"/>
  <c r="W1027" i="65" s="1"/>
  <c r="W1028" i="65" a="1"/>
  <c r="W1028" i="65" s="1"/>
  <c r="W1029" i="65" a="1"/>
  <c r="W1029" i="65" s="1"/>
  <c r="W1030" i="65" a="1"/>
  <c r="W1030" i="65" s="1"/>
  <c r="W1031" i="65" a="1"/>
  <c r="W1031" i="65" s="1"/>
  <c r="W1032" i="65" a="1"/>
  <c r="W1032" i="65" s="1"/>
  <c r="W1033" i="65" a="1"/>
  <c r="W1033" i="65" s="1"/>
  <c r="W1034" i="65" a="1"/>
  <c r="W1034" i="65" s="1"/>
  <c r="W1035" i="65" a="1"/>
  <c r="W1035" i="65" s="1"/>
  <c r="W1036" i="65" a="1"/>
  <c r="W1036" i="65" s="1"/>
  <c r="W1037" i="65" a="1"/>
  <c r="W1037" i="65" s="1"/>
  <c r="W1038" i="65" a="1"/>
  <c r="W1038" i="65" s="1"/>
  <c r="W1039" i="65" a="1"/>
  <c r="W1039" i="65" s="1"/>
  <c r="W1040" i="65" a="1"/>
  <c r="W1040" i="65" s="1"/>
  <c r="W1041" i="65" a="1"/>
  <c r="W1041" i="65" s="1"/>
  <c r="W1042" i="65" a="1"/>
  <c r="W1042" i="65" s="1"/>
  <c r="W1043" i="65" a="1"/>
  <c r="W1043" i="65" s="1"/>
  <c r="W1044" i="65" a="1"/>
  <c r="W1044" i="65" s="1"/>
  <c r="W1045" i="65" a="1"/>
  <c r="W1045" i="65" s="1"/>
  <c r="W1046" i="65" a="1"/>
  <c r="W1046" i="65" s="1"/>
  <c r="W1047" i="65" a="1"/>
  <c r="W1047" i="65" s="1"/>
  <c r="W1048" i="65" a="1"/>
  <c r="W1048" i="65" s="1"/>
  <c r="W1049" i="65" a="1"/>
  <c r="W1049" i="65" s="1"/>
  <c r="W1050" i="65" a="1"/>
  <c r="W1050" i="65" s="1"/>
  <c r="W1051" i="65" a="1"/>
  <c r="W1051" i="65" s="1"/>
  <c r="W1052" i="65" a="1"/>
  <c r="W1052" i="65" s="1"/>
  <c r="W1053" i="65" a="1"/>
  <c r="W1053" i="65" s="1"/>
  <c r="W1054" i="65" a="1"/>
  <c r="W1054" i="65" s="1"/>
  <c r="W1055" i="65" a="1"/>
  <c r="W1055" i="65" s="1"/>
  <c r="W1056" i="65" a="1"/>
  <c r="W1056" i="65" s="1"/>
  <c r="W1057" i="65" a="1"/>
  <c r="W1057" i="65" s="1"/>
  <c r="W1058" i="65" a="1"/>
  <c r="W1058" i="65" s="1"/>
  <c r="W1059" i="65" a="1"/>
  <c r="W1059" i="65" s="1"/>
  <c r="W1060" i="65" a="1"/>
  <c r="W1060" i="65" s="1"/>
  <c r="W1061" i="65" a="1"/>
  <c r="W1061" i="65" s="1"/>
  <c r="W1062" i="65" a="1"/>
  <c r="W1062" i="65" s="1"/>
  <c r="W1063" i="65" a="1"/>
  <c r="W1063" i="65" s="1"/>
  <c r="W1064" i="65" a="1"/>
  <c r="W1064" i="65" s="1"/>
  <c r="W1065" i="65" a="1"/>
  <c r="W1065" i="65" s="1"/>
  <c r="W1066" i="65" a="1"/>
  <c r="W1066" i="65" s="1"/>
  <c r="W1067" i="65" a="1"/>
  <c r="W1067" i="65" s="1"/>
  <c r="W1068" i="65" a="1"/>
  <c r="W1068" i="65" s="1"/>
  <c r="W1069" i="65" a="1"/>
  <c r="W1069" i="65" s="1"/>
  <c r="W1070" i="65" a="1"/>
  <c r="W1070" i="65" s="1"/>
  <c r="W1071" i="65" a="1"/>
  <c r="W1071" i="65" s="1"/>
  <c r="W1072" i="65" a="1"/>
  <c r="W1072" i="65" s="1"/>
  <c r="W1073" i="65" a="1"/>
  <c r="W1073" i="65" s="1"/>
  <c r="W1074" i="65" a="1"/>
  <c r="W1074" i="65" s="1"/>
  <c r="W1075" i="65" a="1"/>
  <c r="W1075" i="65" s="1"/>
  <c r="W1076" i="65" a="1"/>
  <c r="W1076" i="65" s="1"/>
  <c r="W1077" i="65" a="1"/>
  <c r="W1077" i="65" s="1"/>
  <c r="W1078" i="65" a="1"/>
  <c r="W1078" i="65" s="1"/>
  <c r="W1079" i="65" a="1"/>
  <c r="W1079" i="65" s="1"/>
  <c r="W1080" i="65" a="1"/>
  <c r="W1080" i="65" s="1"/>
  <c r="W1081" i="65" a="1"/>
  <c r="W1081" i="65" s="1"/>
  <c r="W1082" i="65" a="1"/>
  <c r="W1082" i="65" s="1"/>
  <c r="W1083" i="65" a="1"/>
  <c r="W1083" i="65" s="1"/>
  <c r="W1086" i="65" a="1"/>
  <c r="W1086" i="65" s="1"/>
  <c r="W1087" i="65" a="1"/>
  <c r="W1087" i="65" s="1"/>
  <c r="W1088" i="65" a="1"/>
  <c r="W1088" i="65" s="1"/>
  <c r="W1089" i="65" a="1"/>
  <c r="W1089" i="65" s="1"/>
  <c r="W1090" i="65" a="1"/>
  <c r="W1090" i="65" s="1"/>
  <c r="W1091" i="65" a="1"/>
  <c r="W1091" i="65" s="1"/>
  <c r="W1092" i="65" a="1"/>
  <c r="W1092" i="65" s="1"/>
  <c r="W1093" i="65" a="1"/>
  <c r="W1093" i="65" s="1"/>
  <c r="W1094" i="65" a="1"/>
  <c r="W1094" i="65" s="1"/>
  <c r="W1095" i="65" a="1"/>
  <c r="W1095" i="65" s="1"/>
  <c r="W1096" i="65" a="1"/>
  <c r="W1096" i="65" s="1"/>
  <c r="W1097" i="65" a="1"/>
  <c r="W1097" i="65" s="1"/>
  <c r="W1098" i="65" a="1"/>
  <c r="W1098" i="65" s="1"/>
  <c r="W1099" i="65" a="1"/>
  <c r="W1099" i="65" s="1"/>
  <c r="W1100" i="65" a="1"/>
  <c r="W1100" i="65" s="1"/>
  <c r="W1101" i="65" a="1"/>
  <c r="W1101" i="65" s="1"/>
  <c r="W1102" i="65" a="1"/>
  <c r="W1102" i="65" s="1"/>
  <c r="W1103" i="65" a="1"/>
  <c r="W1103" i="65" s="1"/>
  <c r="W1104" i="65" a="1"/>
  <c r="W1104" i="65" s="1"/>
  <c r="W1105" i="65" a="1"/>
  <c r="W1105" i="65" s="1"/>
  <c r="W1106" i="65" a="1"/>
  <c r="W1106" i="65" s="1"/>
  <c r="W1107" i="65" a="1"/>
  <c r="W1107" i="65" s="1"/>
  <c r="W1108" i="65" a="1"/>
  <c r="W1108" i="65" s="1"/>
  <c r="W1109" i="65" a="1"/>
  <c r="W1109" i="65" s="1"/>
  <c r="W1110" i="65" a="1"/>
  <c r="W1110" i="65" s="1"/>
  <c r="W1111" i="65" a="1"/>
  <c r="W1111" i="65" s="1"/>
  <c r="W1112" i="65" a="1"/>
  <c r="W1112" i="65" s="1"/>
  <c r="W1113" i="65" a="1"/>
  <c r="W1113" i="65" s="1"/>
  <c r="W1114" i="65" a="1"/>
  <c r="W1114" i="65" s="1"/>
  <c r="W1115" i="65" a="1"/>
  <c r="W1115" i="65" s="1"/>
  <c r="W1116" i="65" a="1"/>
  <c r="W1116" i="65" s="1"/>
  <c r="W1117" i="65" a="1"/>
  <c r="W1117" i="65" s="1"/>
  <c r="W1118" i="65" a="1"/>
  <c r="W1118" i="65" s="1"/>
  <c r="W1119" i="65" a="1"/>
  <c r="W1119" i="65" s="1"/>
  <c r="W1120" i="65" a="1"/>
  <c r="W1120" i="65" s="1"/>
  <c r="W1121" i="65" a="1"/>
  <c r="W1121" i="65" s="1"/>
  <c r="W1122" i="65" a="1"/>
  <c r="W1122" i="65" s="1"/>
  <c r="W1123" i="65" a="1"/>
  <c r="W1123" i="65" s="1"/>
  <c r="W1124" i="65" a="1"/>
  <c r="W1124" i="65" s="1"/>
  <c r="W1125" i="65" a="1"/>
  <c r="W1125" i="65" s="1"/>
  <c r="W1126" i="65" a="1"/>
  <c r="W1126" i="65" s="1"/>
  <c r="W1127" i="65" a="1"/>
  <c r="W1127" i="65" s="1"/>
  <c r="W1128" i="65" a="1"/>
  <c r="W1128" i="65" s="1"/>
  <c r="W1129" i="65" a="1"/>
  <c r="W1129" i="65" s="1"/>
  <c r="W1130" i="65" a="1"/>
  <c r="W1130" i="65" s="1"/>
  <c r="W1131" i="65" a="1"/>
  <c r="W1131" i="65" s="1"/>
  <c r="W1132" i="65" a="1"/>
  <c r="W1132" i="65" s="1"/>
  <c r="W1133" i="65" a="1"/>
  <c r="W1133" i="65" s="1"/>
  <c r="W1134" i="65" a="1"/>
  <c r="W1134" i="65" s="1"/>
  <c r="W1135" i="65" a="1"/>
  <c r="W1135" i="65" s="1"/>
  <c r="W1136" i="65" a="1"/>
  <c r="W1136" i="65" s="1"/>
  <c r="W1137" i="65" a="1"/>
  <c r="W1137" i="65" s="1"/>
  <c r="W1138" i="65" a="1"/>
  <c r="W1138" i="65" s="1"/>
  <c r="W1139" i="65" a="1"/>
  <c r="W1139" i="65" s="1"/>
  <c r="W1140" i="65" a="1"/>
  <c r="W1140" i="65" s="1"/>
  <c r="W1141" i="65" a="1"/>
  <c r="W1141" i="65" s="1"/>
  <c r="W1142" i="65" a="1"/>
  <c r="W1142" i="65" s="1"/>
  <c r="W1143" i="65" a="1"/>
  <c r="W1143" i="65" s="1"/>
  <c r="W1144" i="65" a="1"/>
  <c r="W1144" i="65" s="1"/>
  <c r="W1145" i="65" a="1"/>
  <c r="W1145" i="65" s="1"/>
  <c r="W1146" i="65" a="1"/>
  <c r="W1146" i="65" s="1"/>
  <c r="W1147" i="65" a="1"/>
  <c r="W1147" i="65" s="1"/>
  <c r="W1148" i="65" a="1"/>
  <c r="W1148" i="65" s="1"/>
  <c r="W1149" i="65" a="1"/>
  <c r="W1149" i="65" s="1"/>
  <c r="W1150" i="65" a="1"/>
  <c r="W1150" i="65" s="1"/>
  <c r="W1151" i="65" a="1"/>
  <c r="W1151" i="65" s="1"/>
  <c r="W1152" i="65" a="1"/>
  <c r="W1152" i="65" s="1"/>
  <c r="W1153" i="65" a="1"/>
  <c r="W1153" i="65" s="1"/>
  <c r="W1154" i="65" a="1"/>
  <c r="W1154" i="65" s="1"/>
  <c r="W1155" i="65" a="1"/>
  <c r="W1155" i="65" s="1"/>
  <c r="W1156" i="65" a="1"/>
  <c r="W1156" i="65" s="1"/>
  <c r="W1157" i="65" a="1"/>
  <c r="W1157" i="65" s="1"/>
  <c r="W1158" i="65" a="1"/>
  <c r="W1158" i="65" s="1"/>
  <c r="W1159" i="65" a="1"/>
  <c r="W1159" i="65" s="1"/>
  <c r="W1160" i="65" a="1"/>
  <c r="W1160" i="65" s="1"/>
  <c r="W1161" i="65" a="1"/>
  <c r="W1161" i="65" s="1"/>
  <c r="W1162" i="65" a="1"/>
  <c r="W1162" i="65" s="1"/>
  <c r="W1163" i="65" a="1"/>
  <c r="W1163" i="65" s="1"/>
  <c r="W1164" i="65" a="1"/>
  <c r="W1164" i="65" s="1"/>
  <c r="W1165" i="65" a="1"/>
  <c r="W1165" i="65" s="1"/>
  <c r="W1166" i="65" a="1"/>
  <c r="W1166" i="65" s="1"/>
  <c r="W1167" i="65" a="1"/>
  <c r="W1167" i="65" s="1"/>
  <c r="W1168" i="65" a="1"/>
  <c r="W1168" i="65" s="1"/>
  <c r="W1169" i="65" a="1"/>
  <c r="W1169" i="65" s="1"/>
  <c r="W1170" i="65" a="1"/>
  <c r="W1170" i="65" s="1"/>
  <c r="W1171" i="65" a="1"/>
  <c r="W1171" i="65" s="1"/>
  <c r="W1172" i="65" a="1"/>
  <c r="W1172" i="65" s="1"/>
  <c r="W1173" i="65" a="1"/>
  <c r="W1173" i="65" s="1"/>
  <c r="W1174" i="65" a="1"/>
  <c r="W1174" i="65" s="1"/>
  <c r="W1175" i="65" a="1"/>
  <c r="W1175" i="65" s="1"/>
  <c r="W1176" i="65" a="1"/>
  <c r="W1176" i="65" s="1"/>
  <c r="W1177" i="65" a="1"/>
  <c r="W1177" i="65" s="1"/>
  <c r="W1178" i="65" a="1"/>
  <c r="W1178" i="65" s="1"/>
  <c r="W1179" i="65" a="1"/>
  <c r="W1179" i="65" s="1"/>
  <c r="W1180" i="65" a="1"/>
  <c r="W1180" i="65" s="1"/>
  <c r="W1181" i="65" a="1"/>
  <c r="W1181" i="65" s="1"/>
  <c r="W1182" i="65" a="1"/>
  <c r="W1182" i="65" s="1"/>
  <c r="W1183" i="65" a="1"/>
  <c r="W1183" i="65" s="1"/>
  <c r="W1184" i="65" a="1"/>
  <c r="W1184" i="65" s="1"/>
  <c r="W1185" i="65" a="1"/>
  <c r="W1185" i="65" s="1"/>
  <c r="W1186" i="65" a="1"/>
  <c r="W1186" i="65" s="1"/>
  <c r="W1187" i="65" a="1"/>
  <c r="W1187" i="65" s="1"/>
  <c r="W1188" i="65" a="1"/>
  <c r="W1188" i="65" s="1"/>
  <c r="W1189" i="65" a="1"/>
  <c r="W1189" i="65" s="1"/>
  <c r="W1190" i="65" a="1"/>
  <c r="W1190" i="65" s="1"/>
  <c r="W1191" i="65" a="1"/>
  <c r="W1191" i="65" s="1"/>
  <c r="W1192" i="65" a="1"/>
  <c r="W1192" i="65" s="1"/>
  <c r="W1193" i="65" a="1"/>
  <c r="W1193" i="65" s="1"/>
  <c r="W1194" i="65" a="1"/>
  <c r="W1194" i="65" s="1"/>
  <c r="W1195" i="65" a="1"/>
  <c r="W1195" i="65" s="1"/>
  <c r="W1196" i="65" a="1"/>
  <c r="W1196" i="65" s="1"/>
  <c r="W1197" i="65" a="1"/>
  <c r="W1197" i="65" s="1"/>
  <c r="W1198" i="65" a="1"/>
  <c r="W1198" i="65" s="1"/>
  <c r="W1199" i="65" a="1"/>
  <c r="W1199" i="65" s="1"/>
  <c r="W1200" i="65" a="1"/>
  <c r="W1200" i="65" s="1"/>
  <c r="W1201" i="65" a="1"/>
  <c r="W1201" i="65" s="1"/>
  <c r="W1202" i="65" a="1"/>
  <c r="W1202" i="65" s="1"/>
  <c r="W1205" i="65" a="1"/>
  <c r="W1205" i="65" s="1"/>
  <c r="W1206" i="65" a="1"/>
  <c r="W1206" i="65" s="1"/>
  <c r="W1207" i="65" a="1"/>
  <c r="W1207" i="65" s="1"/>
  <c r="W1208" i="65" a="1"/>
  <c r="W1208" i="65" s="1"/>
  <c r="W1209" i="65" a="1"/>
  <c r="W1209" i="65" s="1"/>
  <c r="W1210" i="65" a="1"/>
  <c r="W1210" i="65" s="1"/>
  <c r="W1211" i="65" a="1"/>
  <c r="W1211" i="65" s="1"/>
  <c r="W1212" i="65" a="1"/>
  <c r="W1212" i="65" s="1"/>
  <c r="W1213" i="65" a="1"/>
  <c r="W1213" i="65" s="1"/>
  <c r="W1214" i="65" a="1"/>
  <c r="W1214" i="65" s="1"/>
  <c r="W1215" i="65" a="1"/>
  <c r="W1215" i="65" s="1"/>
  <c r="W1216" i="65" a="1"/>
  <c r="W1216" i="65" s="1"/>
  <c r="W1217" i="65" a="1"/>
  <c r="W1217" i="65" s="1"/>
  <c r="W1218" i="65" a="1"/>
  <c r="W1218" i="65" s="1"/>
  <c r="W1219" i="65" a="1"/>
  <c r="W1219" i="65" s="1"/>
  <c r="W1220" i="65" a="1"/>
  <c r="W1220" i="65" s="1"/>
  <c r="W1221" i="65" a="1"/>
  <c r="W1221" i="65" s="1"/>
  <c r="W1222" i="65" a="1"/>
  <c r="W1222" i="65" s="1"/>
  <c r="W1223" i="65" a="1"/>
  <c r="W1223" i="65" s="1"/>
  <c r="W1224" i="65" a="1"/>
  <c r="W1224" i="65" s="1"/>
  <c r="W1225" i="65" a="1"/>
  <c r="W1225" i="65" s="1"/>
  <c r="W1226" i="65" a="1"/>
  <c r="W1226" i="65" s="1"/>
  <c r="W1227" i="65" a="1"/>
  <c r="W1227" i="65" s="1"/>
  <c r="W1228" i="65" a="1"/>
  <c r="W1228" i="65" s="1"/>
  <c r="W1229" i="65" a="1"/>
  <c r="W1229" i="65" s="1"/>
  <c r="W1230" i="65" a="1"/>
  <c r="W1230" i="65" s="1"/>
  <c r="W1231" i="65" a="1"/>
  <c r="W1231" i="65" s="1"/>
  <c r="W1232" i="65" a="1"/>
  <c r="W1232" i="65" s="1"/>
  <c r="W1233" i="65" a="1"/>
  <c r="W1233" i="65" s="1"/>
  <c r="W1234" i="65" a="1"/>
  <c r="W1234" i="65" s="1"/>
  <c r="W1235" i="65" a="1"/>
  <c r="W1235" i="65" s="1"/>
  <c r="W1236" i="65" a="1"/>
  <c r="W1236" i="65" s="1"/>
  <c r="W1237" i="65" a="1"/>
  <c r="W1237" i="65" s="1"/>
  <c r="W1238" i="65" a="1"/>
  <c r="W1238" i="65" s="1"/>
  <c r="W1239" i="65" a="1"/>
  <c r="W1239" i="65" s="1"/>
  <c r="W1240" i="65" a="1"/>
  <c r="W1240" i="65" s="1"/>
  <c r="W1241" i="65" a="1"/>
  <c r="W1241" i="65" s="1"/>
  <c r="W1242" i="65" a="1"/>
  <c r="W1242" i="65" s="1"/>
  <c r="W1243" i="65" a="1"/>
  <c r="W1243" i="65" s="1"/>
  <c r="W1244" i="65" a="1"/>
  <c r="W1244" i="65" s="1"/>
  <c r="W1245" i="65" a="1"/>
  <c r="W1245" i="65" s="1"/>
  <c r="W1246" i="65" a="1"/>
  <c r="W1246" i="65" s="1"/>
  <c r="W1247" i="65" a="1"/>
  <c r="W1247" i="65" s="1"/>
  <c r="W1248" i="65" a="1"/>
  <c r="W1248" i="65" s="1"/>
  <c r="W1249" i="65" a="1"/>
  <c r="W1249" i="65" s="1"/>
  <c r="W1250" i="65" a="1"/>
  <c r="W1250" i="65" s="1"/>
  <c r="W1251" i="65" a="1"/>
  <c r="W1251" i="65" s="1"/>
  <c r="W1252" i="65" a="1"/>
  <c r="W1252" i="65" s="1"/>
  <c r="W1253" i="65" a="1"/>
  <c r="W1253" i="65" s="1"/>
  <c r="W1254" i="65" a="1"/>
  <c r="W1254" i="65" s="1"/>
  <c r="W1255" i="65" a="1"/>
  <c r="W1255" i="65" s="1"/>
  <c r="W1256" i="65" a="1"/>
  <c r="W1256" i="65" s="1"/>
  <c r="W1257" i="65" a="1"/>
  <c r="W1257" i="65" s="1"/>
  <c r="W1258" i="65" a="1"/>
  <c r="W1258" i="65" s="1"/>
  <c r="W1259" i="65" a="1"/>
  <c r="W1259" i="65" s="1"/>
  <c r="W1260" i="65" a="1"/>
  <c r="W1260" i="65" s="1"/>
  <c r="W1261" i="65" a="1"/>
  <c r="W1261" i="65" s="1"/>
  <c r="W1262" i="65" a="1"/>
  <c r="W1262" i="65" s="1"/>
  <c r="W1263" i="65" a="1"/>
  <c r="W1263" i="65" s="1"/>
  <c r="W1264" i="65" a="1"/>
  <c r="W1264" i="65" s="1"/>
  <c r="W1265" i="65" a="1"/>
  <c r="W1265" i="65" s="1"/>
  <c r="W1266" i="65" a="1"/>
  <c r="W1266" i="65" s="1"/>
  <c r="W1267" i="65" a="1"/>
  <c r="W1267" i="65" s="1"/>
  <c r="W1268" i="65" a="1"/>
  <c r="W1268" i="65" s="1"/>
  <c r="W1269" i="65" a="1"/>
  <c r="W1269" i="65" s="1"/>
  <c r="W1270" i="65" a="1"/>
  <c r="W1270" i="65" s="1"/>
  <c r="W1271" i="65" a="1"/>
  <c r="W1271" i="65" s="1"/>
  <c r="W1272" i="65" a="1"/>
  <c r="W1272" i="65" s="1"/>
  <c r="W1273" i="65" a="1"/>
  <c r="W1273" i="65" s="1"/>
  <c r="W1274" i="65" a="1"/>
  <c r="W1274" i="65" s="1"/>
  <c r="W1275" i="65" a="1"/>
  <c r="W1275" i="65" s="1"/>
  <c r="W1276" i="65" a="1"/>
  <c r="W1276" i="65" s="1"/>
  <c r="W1277" i="65" a="1"/>
  <c r="W1277" i="65" s="1"/>
  <c r="W1278" i="65" a="1"/>
  <c r="W1278" i="65" s="1"/>
  <c r="W1279" i="65" a="1"/>
  <c r="W1279" i="65" s="1"/>
  <c r="W1280" i="65" a="1"/>
  <c r="W1280" i="65" s="1"/>
  <c r="W1281" i="65" a="1"/>
  <c r="W1281" i="65" s="1"/>
  <c r="W1282" i="65" a="1"/>
  <c r="W1282" i="65" s="1"/>
  <c r="W1283" i="65" a="1"/>
  <c r="W1283" i="65" s="1"/>
  <c r="W1284" i="65" a="1"/>
  <c r="W1284" i="65" s="1"/>
  <c r="W1285" i="65" a="1"/>
  <c r="W1285" i="65" s="1"/>
  <c r="W1288" i="65" a="1"/>
  <c r="W1288" i="65" s="1"/>
  <c r="W1289" i="65" a="1"/>
  <c r="W1289" i="65" s="1"/>
  <c r="W1290" i="65" a="1"/>
  <c r="W1290" i="65" s="1"/>
  <c r="W1291" i="65" a="1"/>
  <c r="W1291" i="65" s="1"/>
  <c r="W1292" i="65" a="1"/>
  <c r="W1292" i="65" s="1"/>
  <c r="W1293" i="65" a="1"/>
  <c r="W1293" i="65" s="1"/>
  <c r="W1294" i="65" a="1"/>
  <c r="W1294" i="65" s="1"/>
  <c r="W1295" i="65" a="1"/>
  <c r="W1295" i="65" s="1"/>
  <c r="W1296" i="65" a="1"/>
  <c r="W1296" i="65" s="1"/>
  <c r="W1297" i="65" a="1"/>
  <c r="W1297" i="65" s="1"/>
  <c r="W1298" i="65" a="1"/>
  <c r="W1298" i="65" s="1"/>
  <c r="W1299" i="65" a="1"/>
  <c r="W1299" i="65" s="1"/>
  <c r="W1300" i="65" a="1"/>
  <c r="W1300" i="65" s="1"/>
  <c r="W1301" i="65" a="1"/>
  <c r="W1301" i="65" s="1"/>
  <c r="W1302" i="65" a="1"/>
  <c r="W1302" i="65" s="1"/>
  <c r="W1303" i="65" a="1"/>
  <c r="W1303" i="65" s="1"/>
  <c r="W1304" i="65" a="1"/>
  <c r="W1304" i="65" s="1"/>
  <c r="W1305" i="65" a="1"/>
  <c r="W1305" i="65" s="1"/>
  <c r="W1306" i="65" a="1"/>
  <c r="W1306" i="65" s="1"/>
  <c r="W1307" i="65" a="1"/>
  <c r="W1307" i="65" s="1"/>
  <c r="W1308" i="65" a="1"/>
  <c r="W1308" i="65" s="1"/>
  <c r="W1309" i="65" a="1"/>
  <c r="W1309" i="65" s="1"/>
  <c r="W1310" i="65" a="1"/>
  <c r="W1310" i="65" s="1"/>
  <c r="W1311" i="65" a="1"/>
  <c r="W1311" i="65" s="1"/>
  <c r="W1312" i="65" a="1"/>
  <c r="W1312" i="65" s="1"/>
  <c r="W1313" i="65" a="1"/>
  <c r="W1313" i="65" s="1"/>
  <c r="W1314" i="65" a="1"/>
  <c r="W1314" i="65" s="1"/>
  <c r="W1315" i="65" a="1"/>
  <c r="W1315" i="65" s="1"/>
  <c r="W1316" i="65" a="1"/>
  <c r="W1316" i="65" s="1"/>
  <c r="W1317" i="65" a="1"/>
  <c r="W1317" i="65" s="1"/>
  <c r="W1318" i="65" a="1"/>
  <c r="W1318" i="65" s="1"/>
  <c r="W1319" i="65" a="1"/>
  <c r="W1319" i="65" s="1"/>
  <c r="W1320" i="65" a="1"/>
  <c r="W1320" i="65" s="1"/>
  <c r="W1321" i="65" a="1"/>
  <c r="W1321" i="65" s="1"/>
  <c r="W1322" i="65" a="1"/>
  <c r="W1322" i="65" s="1"/>
  <c r="W1323" i="65" a="1"/>
  <c r="W1323" i="65" s="1"/>
  <c r="W1324" i="65" a="1"/>
  <c r="W1324" i="65" s="1"/>
  <c r="W1325" i="65" a="1"/>
  <c r="W1325" i="65" s="1"/>
  <c r="W1326" i="65" a="1"/>
  <c r="W1326" i="65" s="1"/>
  <c r="W1327" i="65" a="1"/>
  <c r="W1327" i="65" s="1"/>
  <c r="W1328" i="65" a="1"/>
  <c r="W1328" i="65" s="1"/>
  <c r="W1331" i="65" a="1"/>
  <c r="W1331" i="65" s="1"/>
  <c r="W1332" i="65" a="1"/>
  <c r="W1332" i="65" s="1"/>
  <c r="W1333" i="65" a="1"/>
  <c r="W1333" i="65" s="1"/>
  <c r="W1334" i="65" a="1"/>
  <c r="W1334" i="65" s="1"/>
  <c r="W1335" i="65" a="1"/>
  <c r="W1335" i="65" s="1"/>
  <c r="W1336" i="65" a="1"/>
  <c r="W1336" i="65" s="1"/>
  <c r="W1337" i="65" a="1"/>
  <c r="W1337" i="65" s="1"/>
  <c r="W1338" i="65" a="1"/>
  <c r="W1338" i="65" s="1"/>
  <c r="W1339" i="65" a="1"/>
  <c r="W1339" i="65" s="1"/>
  <c r="W1340" i="65" a="1"/>
  <c r="W1340" i="65" s="1"/>
  <c r="W1341" i="65" a="1"/>
  <c r="W1341" i="65" s="1"/>
  <c r="W1342" i="65" a="1"/>
  <c r="W1342" i="65" s="1"/>
  <c r="W1343" i="65" a="1"/>
  <c r="W1343" i="65" s="1"/>
  <c r="W1344" i="65" a="1"/>
  <c r="W1344" i="65" s="1"/>
  <c r="W1345" i="65" a="1"/>
  <c r="W1345" i="65" s="1"/>
  <c r="W1346" i="65" a="1"/>
  <c r="W1346" i="65" s="1"/>
  <c r="W1347" i="65" a="1"/>
  <c r="W1347" i="65" s="1"/>
  <c r="W1348" i="65" a="1"/>
  <c r="W1348" i="65" s="1"/>
  <c r="W1349" i="65" a="1"/>
  <c r="W1349" i="65" s="1"/>
  <c r="W1350" i="65" a="1"/>
  <c r="W1350" i="65" s="1"/>
  <c r="W1351" i="65" a="1"/>
  <c r="W1351" i="65" s="1"/>
  <c r="W1352" i="65" a="1"/>
  <c r="W1352" i="65" s="1"/>
  <c r="W1353" i="65" a="1"/>
  <c r="W1353" i="65" s="1"/>
  <c r="W1354" i="65" a="1"/>
  <c r="W1354" i="65" s="1"/>
  <c r="W1355" i="65" a="1"/>
  <c r="W1355" i="65" s="1"/>
  <c r="W1356" i="65" a="1"/>
  <c r="W1356" i="65" s="1"/>
  <c r="W1357" i="65" a="1"/>
  <c r="W1357" i="65" s="1"/>
  <c r="W1358" i="65" a="1"/>
  <c r="W1358" i="65" s="1"/>
  <c r="W1359" i="65" a="1"/>
  <c r="W1359" i="65" s="1"/>
  <c r="W1360" i="65" a="1"/>
  <c r="W1360" i="65" s="1"/>
  <c r="W1361" i="65" a="1"/>
  <c r="W1361" i="65" s="1"/>
  <c r="W1362" i="65" a="1"/>
  <c r="W1362" i="65" s="1"/>
  <c r="W1363" i="65" a="1"/>
  <c r="W1363" i="65" s="1"/>
  <c r="W1364" i="65" a="1"/>
  <c r="W1364" i="65" s="1"/>
  <c r="W1365" i="65" a="1"/>
  <c r="W1365" i="65" s="1"/>
  <c r="W1366" i="65" a="1"/>
  <c r="W1366" i="65" s="1"/>
  <c r="W1367" i="65" a="1"/>
  <c r="W1367" i="65" s="1"/>
  <c r="W1368" i="65" a="1"/>
  <c r="W1368" i="65" s="1"/>
  <c r="W1369" i="65" a="1"/>
  <c r="W1369" i="65" s="1"/>
  <c r="W1370" i="65" a="1"/>
  <c r="W1370" i="65" s="1"/>
  <c r="W1371" i="65" a="1"/>
  <c r="W1371" i="65" s="1"/>
  <c r="W1374" i="65" a="1"/>
  <c r="W1374" i="65" s="1"/>
  <c r="W1375" i="65" a="1"/>
  <c r="W1375" i="65" s="1"/>
  <c r="W1376" i="65" a="1"/>
  <c r="W1376" i="65" s="1"/>
  <c r="W1377" i="65" a="1"/>
  <c r="W1377" i="65" s="1"/>
  <c r="W1378" i="65" a="1"/>
  <c r="W1378" i="65" s="1"/>
  <c r="W1379" i="65" a="1"/>
  <c r="W1379" i="65" s="1"/>
  <c r="W1380" i="65" a="1"/>
  <c r="W1380" i="65" s="1"/>
  <c r="W1381" i="65" a="1"/>
  <c r="W1381" i="65" s="1"/>
  <c r="W1382" i="65" a="1"/>
  <c r="W1382" i="65" s="1"/>
  <c r="W1383" i="65" a="1"/>
  <c r="W1383" i="65" s="1"/>
  <c r="W1384" i="65" a="1"/>
  <c r="W1384" i="65" s="1"/>
  <c r="W1385" i="65" a="1"/>
  <c r="W1385" i="65" s="1"/>
  <c r="W1386" i="65" a="1"/>
  <c r="W1386" i="65" s="1"/>
  <c r="W1387" i="65" a="1"/>
  <c r="W1387" i="65" s="1"/>
  <c r="W1388" i="65" a="1"/>
  <c r="W1388" i="65" s="1"/>
  <c r="W1389" i="65" a="1"/>
  <c r="W1389" i="65" s="1"/>
  <c r="W1390" i="65" a="1"/>
  <c r="W1390" i="65" s="1"/>
  <c r="W1391" i="65" a="1"/>
  <c r="W1391" i="65" s="1"/>
  <c r="W1392" i="65" a="1"/>
  <c r="W1392" i="65" s="1"/>
  <c r="W1393" i="65" a="1"/>
  <c r="W1393" i="65" s="1"/>
  <c r="W1394" i="65" a="1"/>
  <c r="W1394" i="65" s="1"/>
  <c r="W1395" i="65" a="1"/>
  <c r="W1395" i="65" s="1"/>
  <c r="W1396" i="65" a="1"/>
  <c r="W1396" i="65" s="1"/>
  <c r="W1397" i="65" a="1"/>
  <c r="W1397" i="65" s="1"/>
  <c r="W1398" i="65" a="1"/>
  <c r="W1398" i="65" s="1"/>
  <c r="W1399" i="65" a="1"/>
  <c r="W1399" i="65" s="1"/>
  <c r="W1400" i="65" a="1"/>
  <c r="W1400" i="65" s="1"/>
  <c r="W1401" i="65" a="1"/>
  <c r="W1401" i="65" s="1"/>
  <c r="W1402" i="65" a="1"/>
  <c r="W1402" i="65" s="1"/>
  <c r="W1403" i="65" a="1"/>
  <c r="W1403" i="65" s="1"/>
  <c r="W1404" i="65" a="1"/>
  <c r="W1404" i="65" s="1"/>
  <c r="W1405" i="65" a="1"/>
  <c r="W1405" i="65" s="1"/>
  <c r="W1406" i="65" a="1"/>
  <c r="W1406" i="65" s="1"/>
  <c r="W1407" i="65" a="1"/>
  <c r="W1407" i="65" s="1"/>
  <c r="W1408" i="65" a="1"/>
  <c r="W1408" i="65" s="1"/>
  <c r="W1409" i="65" a="1"/>
  <c r="W1409" i="65" s="1"/>
  <c r="W1410" i="65" a="1"/>
  <c r="W1410" i="65" s="1"/>
  <c r="W1411" i="65" a="1"/>
  <c r="W1411" i="65" s="1"/>
  <c r="W1412" i="65" a="1"/>
  <c r="W1412" i="65" s="1"/>
  <c r="W1413" i="65" a="1"/>
  <c r="W1413" i="65" s="1"/>
  <c r="W1414" i="65" a="1"/>
  <c r="W1414" i="65" s="1"/>
  <c r="W1417" i="65" a="1"/>
  <c r="W1417" i="65" s="1"/>
  <c r="W1418" i="65" a="1"/>
  <c r="W1418" i="65" s="1"/>
  <c r="W1419" i="65" a="1"/>
  <c r="W1419" i="65" s="1"/>
  <c r="W1420" i="65" a="1"/>
  <c r="W1420" i="65" s="1"/>
  <c r="W1421" i="65" a="1"/>
  <c r="W1421" i="65" s="1"/>
  <c r="W1422" i="65" a="1"/>
  <c r="W1422" i="65" s="1"/>
  <c r="W1423" i="65" a="1"/>
  <c r="W1423" i="65" s="1"/>
  <c r="W1424" i="65" a="1"/>
  <c r="W1424" i="65" s="1"/>
  <c r="W1425" i="65" a="1"/>
  <c r="W1425" i="65" s="1"/>
  <c r="W1426" i="65" a="1"/>
  <c r="W1426" i="65" s="1"/>
  <c r="W1427" i="65" a="1"/>
  <c r="W1427" i="65" s="1"/>
  <c r="W1428" i="65" a="1"/>
  <c r="W1428" i="65" s="1"/>
  <c r="W1429" i="65" a="1"/>
  <c r="W1429" i="65" s="1"/>
  <c r="W1430" i="65" a="1"/>
  <c r="W1430" i="65" s="1"/>
  <c r="W1431" i="65" a="1"/>
  <c r="W1431" i="65" s="1"/>
  <c r="W1432" i="65" a="1"/>
  <c r="W1432" i="65" s="1"/>
  <c r="W1433" i="65" a="1"/>
  <c r="W1433" i="65" s="1"/>
  <c r="W1434" i="65" a="1"/>
  <c r="W1434" i="65" s="1"/>
  <c r="W1435" i="65" a="1"/>
  <c r="W1435" i="65" s="1"/>
  <c r="W1436" i="65" a="1"/>
  <c r="W1436" i="65" s="1"/>
  <c r="W1437" i="65" a="1"/>
  <c r="W1437" i="65" s="1"/>
  <c r="W1438" i="65" a="1"/>
  <c r="W1438" i="65" s="1"/>
  <c r="W1439" i="65" a="1"/>
  <c r="W1439" i="65" s="1"/>
  <c r="W1440" i="65" a="1"/>
  <c r="W1440" i="65" s="1"/>
  <c r="W1441" i="65" a="1"/>
  <c r="W1441" i="65" s="1"/>
  <c r="W1442" i="65" a="1"/>
  <c r="W1442" i="65" s="1"/>
  <c r="W1443" i="65" a="1"/>
  <c r="W1443" i="65" s="1"/>
  <c r="W1444" i="65" a="1"/>
  <c r="W1444" i="65" s="1"/>
  <c r="W1445" i="65" a="1"/>
  <c r="W1445" i="65" s="1"/>
  <c r="W1446" i="65" a="1"/>
  <c r="W1446" i="65" s="1"/>
  <c r="W1447" i="65" a="1"/>
  <c r="W1447" i="65" s="1"/>
  <c r="W1448" i="65" a="1"/>
  <c r="W1448" i="65" s="1"/>
  <c r="W1449" i="65" a="1"/>
  <c r="W1449" i="65" s="1"/>
  <c r="W1450" i="65" a="1"/>
  <c r="W1450" i="65" s="1"/>
  <c r="W1451" i="65" a="1"/>
  <c r="W1451" i="65" s="1"/>
  <c r="W1452" i="65" a="1"/>
  <c r="W1452" i="65" s="1"/>
  <c r="W1453" i="65" a="1"/>
  <c r="W1453" i="65" s="1"/>
  <c r="W1454" i="65" a="1"/>
  <c r="W1454" i="65" s="1"/>
  <c r="W1455" i="65" a="1"/>
  <c r="W1455" i="65" s="1"/>
  <c r="W1456" i="65" a="1"/>
  <c r="W1456" i="65" s="1"/>
  <c r="W1457" i="65" a="1"/>
  <c r="W1457" i="65" s="1"/>
  <c r="W1458" i="65" a="1"/>
  <c r="W1458" i="65" s="1"/>
  <c r="W1459" i="65" a="1"/>
  <c r="W1459" i="65" s="1"/>
  <c r="W1460" i="65" a="1"/>
  <c r="W1460" i="65" s="1"/>
  <c r="W1461" i="65" a="1"/>
  <c r="W1461" i="65" s="1"/>
  <c r="W1462" i="65" a="1"/>
  <c r="W1462" i="65" s="1"/>
  <c r="W1463" i="65" a="1"/>
  <c r="W1463" i="65" s="1"/>
  <c r="W1464" i="65" a="1"/>
  <c r="W1464" i="65" s="1"/>
  <c r="W1465" i="65" a="1"/>
  <c r="W1465" i="65" s="1"/>
  <c r="W1466" i="65" a="1"/>
  <c r="W1466" i="65" s="1"/>
  <c r="W1467" i="65" a="1"/>
  <c r="W1467" i="65" s="1"/>
  <c r="W1468" i="65" a="1"/>
  <c r="W1468" i="65" s="1"/>
  <c r="W1469" i="65" a="1"/>
  <c r="W1469" i="65" s="1"/>
  <c r="W1470" i="65" a="1"/>
  <c r="W1470" i="65" s="1"/>
  <c r="W1471" i="65" a="1"/>
  <c r="W1471" i="65" s="1"/>
  <c r="W1472" i="65" a="1"/>
  <c r="W1472" i="65" s="1"/>
  <c r="W1473" i="65" a="1"/>
  <c r="W1473" i="65" s="1"/>
  <c r="W1474" i="65" a="1"/>
  <c r="W1474" i="65" s="1"/>
  <c r="W1475" i="65" a="1"/>
  <c r="W1475" i="65" s="1"/>
  <c r="W1476" i="65" a="1"/>
  <c r="W1476" i="65" s="1"/>
  <c r="W1477" i="65" a="1"/>
  <c r="W1477" i="65" s="1"/>
  <c r="W1478" i="65" a="1"/>
  <c r="W1478" i="65" s="1"/>
  <c r="W1479" i="65" a="1"/>
  <c r="W1479" i="65" s="1"/>
  <c r="W1480" i="65" a="1"/>
  <c r="W1480" i="65" s="1"/>
  <c r="W1481" i="65" a="1"/>
  <c r="W1481" i="65" s="1"/>
  <c r="W1482" i="65" a="1"/>
  <c r="W1482" i="65" s="1"/>
  <c r="W1483" i="65" a="1"/>
  <c r="W1483" i="65" s="1"/>
  <c r="W1484" i="65" a="1"/>
  <c r="W1484" i="65" s="1"/>
  <c r="W1485" i="65" a="1"/>
  <c r="W1485" i="65" s="1"/>
  <c r="W1486" i="65" a="1"/>
  <c r="W1486" i="65" s="1"/>
  <c r="W1487" i="65" a="1"/>
  <c r="W1487" i="65" s="1"/>
  <c r="W1488" i="65" a="1"/>
  <c r="W1488" i="65" s="1"/>
  <c r="W1489" i="65" a="1"/>
  <c r="W1489" i="65" s="1"/>
  <c r="W1490" i="65" a="1"/>
  <c r="W1490" i="65" s="1"/>
  <c r="W1491" i="65" a="1"/>
  <c r="W1491" i="65" s="1"/>
  <c r="W1492" i="65" a="1"/>
  <c r="W1492" i="65" s="1"/>
  <c r="W1493" i="65" a="1"/>
  <c r="W1493" i="65" s="1"/>
  <c r="W1494" i="65" a="1"/>
  <c r="W1494" i="65" s="1"/>
  <c r="W1495" i="65" a="1"/>
  <c r="W1495" i="65" s="1"/>
  <c r="W1496" i="65" a="1"/>
  <c r="W1496" i="65" s="1"/>
  <c r="W1497" i="65" a="1"/>
  <c r="W1497" i="65" s="1"/>
  <c r="W1500" i="65" a="1"/>
  <c r="W1500" i="65" s="1"/>
  <c r="W1501" i="65" a="1"/>
  <c r="W1501" i="65" s="1"/>
  <c r="W1502" i="65" a="1"/>
  <c r="W1502" i="65" s="1"/>
  <c r="W1503" i="65" a="1"/>
  <c r="W1503" i="65" s="1"/>
  <c r="W1504" i="65" a="1"/>
  <c r="W1504" i="65" s="1"/>
  <c r="W1505" i="65" a="1"/>
  <c r="W1505" i="65" s="1"/>
  <c r="W1506" i="65" a="1"/>
  <c r="W1506" i="65" s="1"/>
  <c r="W1507" i="65" a="1"/>
  <c r="W1507" i="65" s="1"/>
  <c r="W1508" i="65" a="1"/>
  <c r="W1508" i="65" s="1"/>
  <c r="W1509" i="65" a="1"/>
  <c r="W1509" i="65" s="1"/>
  <c r="W1510" i="65" a="1"/>
  <c r="W1510" i="65" s="1"/>
  <c r="W1511" i="65" a="1"/>
  <c r="W1511" i="65" s="1"/>
  <c r="W1512" i="65" a="1"/>
  <c r="W1512" i="65" s="1"/>
  <c r="W1513" i="65" a="1"/>
  <c r="W1513" i="65" s="1"/>
  <c r="W1514" i="65" a="1"/>
  <c r="W1514" i="65" s="1"/>
  <c r="W1515" i="65" a="1"/>
  <c r="W1515" i="65" s="1"/>
  <c r="W1516" i="65" a="1"/>
  <c r="W1516" i="65" s="1"/>
  <c r="W1517" i="65" a="1"/>
  <c r="W1517" i="65" s="1"/>
  <c r="W1518" i="65" a="1"/>
  <c r="W1518" i="65" s="1"/>
  <c r="W1519" i="65" a="1"/>
  <c r="W1519" i="65" s="1"/>
  <c r="W1520" i="65" a="1"/>
  <c r="W1520" i="65" s="1"/>
  <c r="W1521" i="65" a="1"/>
  <c r="W1521" i="65" s="1"/>
  <c r="W1522" i="65" a="1"/>
  <c r="W1522" i="65" s="1"/>
  <c r="W1523" i="65" a="1"/>
  <c r="W1523" i="65" s="1"/>
  <c r="W1524" i="65" a="1"/>
  <c r="W1524" i="65" s="1"/>
  <c r="W1525" i="65" a="1"/>
  <c r="W1525" i="65" s="1"/>
  <c r="W1526" i="65" a="1"/>
  <c r="W1526" i="65" s="1"/>
  <c r="W1527" i="65" a="1"/>
  <c r="W1527" i="65" s="1"/>
  <c r="W1528" i="65" a="1"/>
  <c r="W1528" i="65" s="1"/>
  <c r="W1529" i="65" a="1"/>
  <c r="W1529" i="65" s="1"/>
  <c r="W1530" i="65" a="1"/>
  <c r="W1530" i="65" s="1"/>
  <c r="W1531" i="65" a="1"/>
  <c r="W1531" i="65" s="1"/>
  <c r="W1532" i="65" a="1"/>
  <c r="W1532" i="65" s="1"/>
  <c r="W1533" i="65" a="1"/>
  <c r="W1533" i="65" s="1"/>
  <c r="W1534" i="65" a="1"/>
  <c r="W1534" i="65" s="1"/>
  <c r="W1535" i="65" a="1"/>
  <c r="W1535" i="65" s="1"/>
  <c r="W1536" i="65" a="1"/>
  <c r="W1536" i="65" s="1"/>
  <c r="W1537" i="65" a="1"/>
  <c r="W1537" i="65" s="1"/>
  <c r="W1538" i="65" a="1"/>
  <c r="W1538" i="65" s="1"/>
  <c r="W1539" i="65" a="1"/>
  <c r="W1539" i="65" s="1"/>
  <c r="W1540" i="65" a="1"/>
  <c r="W1540" i="65" s="1"/>
  <c r="W1543" i="65" a="1"/>
  <c r="W1543" i="65" s="1"/>
  <c r="W1544" i="65" a="1"/>
  <c r="W1544" i="65" s="1"/>
  <c r="W1545" i="65" a="1"/>
  <c r="W1545" i="65" s="1"/>
  <c r="W1546" i="65" a="1"/>
  <c r="W1546" i="65" s="1"/>
  <c r="W1547" i="65" a="1"/>
  <c r="W1547" i="65" s="1"/>
  <c r="W1548" i="65" a="1"/>
  <c r="W1548" i="65" s="1"/>
  <c r="W1549" i="65" a="1"/>
  <c r="W1549" i="65" s="1"/>
  <c r="W1550" i="65" a="1"/>
  <c r="W1550" i="65" s="1"/>
  <c r="W1551" i="65" a="1"/>
  <c r="W1551" i="65" s="1"/>
  <c r="W1552" i="65" a="1"/>
  <c r="W1552" i="65" s="1"/>
  <c r="W1553" i="65" a="1"/>
  <c r="W1553" i="65" s="1"/>
  <c r="W1554" i="65" a="1"/>
  <c r="W1554" i="65" s="1"/>
  <c r="W1555" i="65" a="1"/>
  <c r="W1555" i="65" s="1"/>
  <c r="W1556" i="65" a="1"/>
  <c r="W1556" i="65" s="1"/>
  <c r="W1557" i="65" a="1"/>
  <c r="W1557" i="65" s="1"/>
  <c r="W1558" i="65" a="1"/>
  <c r="W1558" i="65" s="1"/>
  <c r="W1559" i="65" a="1"/>
  <c r="W1559" i="65" s="1"/>
  <c r="W1560" i="65" a="1"/>
  <c r="W1560" i="65" s="1"/>
  <c r="W1561" i="65" a="1"/>
  <c r="W1561" i="65" s="1"/>
  <c r="W1562" i="65" a="1"/>
  <c r="W1562" i="65" s="1"/>
  <c r="W1563" i="65" a="1"/>
  <c r="W1563" i="65" s="1"/>
  <c r="W1564" i="65" a="1"/>
  <c r="W1564" i="65" s="1"/>
  <c r="W1565" i="65" a="1"/>
  <c r="W1565" i="65" s="1"/>
  <c r="W1566" i="65" a="1"/>
  <c r="W1566" i="65" s="1"/>
  <c r="W1567" i="65" a="1"/>
  <c r="W1567" i="65" s="1"/>
  <c r="W1568" i="65" a="1"/>
  <c r="W1568" i="65" s="1"/>
  <c r="W1569" i="65" a="1"/>
  <c r="W1569" i="65" s="1"/>
  <c r="W1570" i="65" a="1"/>
  <c r="W1570" i="65" s="1"/>
  <c r="W1571" i="65" a="1"/>
  <c r="W1571" i="65" s="1"/>
  <c r="W1572" i="65" a="1"/>
  <c r="W1572" i="65" s="1"/>
  <c r="W1573" i="65" a="1"/>
  <c r="W1573" i="65" s="1"/>
  <c r="W1574" i="65" a="1"/>
  <c r="W1574" i="65" s="1"/>
  <c r="W1575" i="65" a="1"/>
  <c r="W1575" i="65" s="1"/>
  <c r="W1576" i="65" a="1"/>
  <c r="W1576" i="65" s="1"/>
  <c r="W1577" i="65" a="1"/>
  <c r="W1577" i="65" s="1"/>
  <c r="W1578" i="65" a="1"/>
  <c r="W1578" i="65" s="1"/>
  <c r="W1579" i="65" a="1"/>
  <c r="W1579" i="65" s="1"/>
  <c r="W1580" i="65" a="1"/>
  <c r="W1580" i="65" s="1"/>
  <c r="W1581" i="65" a="1"/>
  <c r="W1581" i="65" s="1"/>
  <c r="W1582" i="65" a="1"/>
  <c r="W1582" i="65" s="1"/>
  <c r="W1583" i="65" a="1"/>
  <c r="W1583" i="65" s="1"/>
  <c r="W1584" i="65" a="1"/>
  <c r="W1584" i="65" s="1"/>
  <c r="W1587" i="65" a="1"/>
  <c r="W1587" i="65" s="1"/>
  <c r="W1588" i="65" a="1"/>
  <c r="W1588" i="65" s="1"/>
  <c r="W1589" i="65" a="1"/>
  <c r="W1589" i="65" s="1"/>
  <c r="W1590" i="65" a="1"/>
  <c r="W1590" i="65" s="1"/>
  <c r="W1591" i="65" a="1"/>
  <c r="W1591" i="65" s="1"/>
  <c r="W1592" i="65" a="1"/>
  <c r="W1592" i="65" s="1"/>
  <c r="W1593" i="65" a="1"/>
  <c r="W1593" i="65" s="1"/>
  <c r="W1594" i="65" a="1"/>
  <c r="W1594" i="65" s="1"/>
  <c r="W1595" i="65" a="1"/>
  <c r="W1595" i="65" s="1"/>
  <c r="W1596" i="65" a="1"/>
  <c r="W1596" i="65" s="1"/>
  <c r="W1597" i="65" a="1"/>
  <c r="W1597" i="65" s="1"/>
  <c r="W1598" i="65" a="1"/>
  <c r="W1598" i="65" s="1"/>
  <c r="W1599" i="65" a="1"/>
  <c r="W1599" i="65" s="1"/>
  <c r="W1600" i="65" a="1"/>
  <c r="W1600" i="65" s="1"/>
  <c r="W1601" i="65" a="1"/>
  <c r="W1601" i="65" s="1"/>
  <c r="W1602" i="65" a="1"/>
  <c r="W1602" i="65" s="1"/>
  <c r="W1603" i="65" a="1"/>
  <c r="W1603" i="65" s="1"/>
  <c r="W1604" i="65" a="1"/>
  <c r="W1604" i="65" s="1"/>
  <c r="W1605" i="65" a="1"/>
  <c r="W1605" i="65" s="1"/>
  <c r="W1606" i="65" a="1"/>
  <c r="W1606" i="65" s="1"/>
  <c r="W1607" i="65" a="1"/>
  <c r="W1607" i="65" s="1"/>
  <c r="W1608" i="65" a="1"/>
  <c r="W1608" i="65" s="1"/>
  <c r="W1609" i="65" a="1"/>
  <c r="W1609" i="65" s="1"/>
  <c r="W1610" i="65" a="1"/>
  <c r="W1610" i="65" s="1"/>
  <c r="W1611" i="65" a="1"/>
  <c r="W1611" i="65" s="1"/>
  <c r="W1612" i="65" a="1"/>
  <c r="W1612" i="65" s="1"/>
  <c r="W1613" i="65" a="1"/>
  <c r="W1613" i="65" s="1"/>
  <c r="W1614" i="65" a="1"/>
  <c r="W1614" i="65" s="1"/>
  <c r="W1615" i="65" a="1"/>
  <c r="W1615" i="65" s="1"/>
  <c r="W1616" i="65" a="1"/>
  <c r="W1616" i="65" s="1"/>
  <c r="W1617" i="65" a="1"/>
  <c r="W1617" i="65" s="1"/>
  <c r="W1618" i="65" a="1"/>
  <c r="W1618" i="65" s="1"/>
  <c r="W1619" i="65" a="1"/>
  <c r="W1619" i="65" s="1"/>
  <c r="W1620" i="65" a="1"/>
  <c r="W1620" i="65" s="1"/>
  <c r="W1621" i="65" a="1"/>
  <c r="W1621" i="65" s="1"/>
  <c r="W1622" i="65" a="1"/>
  <c r="W1622" i="65" s="1"/>
  <c r="W1623" i="65" a="1"/>
  <c r="W1623" i="65" s="1"/>
  <c r="W1624" i="65" a="1"/>
  <c r="W1624" i="65" s="1"/>
  <c r="W1625" i="65" a="1"/>
  <c r="W1625" i="65" s="1"/>
  <c r="W1626" i="65" a="1"/>
  <c r="W1626" i="65" s="1"/>
  <c r="W1627" i="65" a="1"/>
  <c r="W1627" i="65" s="1"/>
  <c r="W1630" i="65" a="1"/>
  <c r="W1630" i="65" s="1"/>
  <c r="W1631" i="65" a="1"/>
  <c r="W1631" i="65" s="1"/>
  <c r="W1632" i="65" a="1"/>
  <c r="W1632" i="65" s="1"/>
  <c r="W1633" i="65" a="1"/>
  <c r="W1633" i="65" s="1"/>
  <c r="W1634" i="65" a="1"/>
  <c r="W1634" i="65" s="1"/>
  <c r="W1635" i="65" a="1"/>
  <c r="W1635" i="65" s="1"/>
  <c r="W1636" i="65" a="1"/>
  <c r="W1636" i="65" s="1"/>
  <c r="W1637" i="65" a="1"/>
  <c r="W1637" i="65" s="1"/>
  <c r="W1638" i="65" a="1"/>
  <c r="W1638" i="65" s="1"/>
  <c r="W1639" i="65" a="1"/>
  <c r="W1639" i="65" s="1"/>
  <c r="W1640" i="65" a="1"/>
  <c r="W1640" i="65" s="1"/>
  <c r="W1641" i="65" a="1"/>
  <c r="W1641" i="65" s="1"/>
  <c r="W1642" i="65" a="1"/>
  <c r="W1642" i="65" s="1"/>
  <c r="W1643" i="65" a="1"/>
  <c r="W1643" i="65" s="1"/>
  <c r="W1644" i="65" a="1"/>
  <c r="W1644" i="65" s="1"/>
  <c r="W1645" i="65" a="1"/>
  <c r="W1645" i="65" s="1"/>
  <c r="W1646" i="65" a="1"/>
  <c r="W1646" i="65" s="1"/>
  <c r="W1647" i="65" a="1"/>
  <c r="W1647" i="65" s="1"/>
  <c r="W1648" i="65" a="1"/>
  <c r="W1648" i="65" s="1"/>
  <c r="W1649" i="65" a="1"/>
  <c r="W1649" i="65" s="1"/>
  <c r="W1650" i="65" a="1"/>
  <c r="W1650" i="65" s="1"/>
  <c r="W1651" i="65" a="1"/>
  <c r="W1651" i="65" s="1"/>
  <c r="W1652" i="65" a="1"/>
  <c r="W1652" i="65" s="1"/>
  <c r="W1653" i="65" a="1"/>
  <c r="W1653" i="65" s="1"/>
  <c r="W1654" i="65" a="1"/>
  <c r="W1654" i="65" s="1"/>
  <c r="W1655" i="65" a="1"/>
  <c r="W1655" i="65" s="1"/>
  <c r="W1656" i="65" a="1"/>
  <c r="W1656" i="65" s="1"/>
  <c r="W1657" i="65" a="1"/>
  <c r="W1657" i="65" s="1"/>
  <c r="W1658" i="65" a="1"/>
  <c r="W1658" i="65" s="1"/>
  <c r="W1659" i="65" a="1"/>
  <c r="W1659" i="65" s="1"/>
  <c r="W1660" i="65" a="1"/>
  <c r="W1660" i="65" s="1"/>
  <c r="W1661" i="65" a="1"/>
  <c r="W1661" i="65" s="1"/>
  <c r="W1662" i="65" a="1"/>
  <c r="W1662" i="65" s="1"/>
  <c r="W1663" i="65" a="1"/>
  <c r="W1663" i="65" s="1"/>
  <c r="W1664" i="65" a="1"/>
  <c r="W1664" i="65" s="1"/>
  <c r="W1665" i="65" a="1"/>
  <c r="W1665" i="65" s="1"/>
  <c r="W1666" i="65" a="1"/>
  <c r="W1666" i="65" s="1"/>
  <c r="W1667" i="65" a="1"/>
  <c r="W1667" i="65" s="1"/>
  <c r="W1668" i="65" a="1"/>
  <c r="W1668" i="65" s="1"/>
  <c r="W1669" i="65" a="1"/>
  <c r="W1669" i="65" s="1"/>
  <c r="W1670" i="65" a="1"/>
  <c r="W1670" i="65" s="1"/>
  <c r="W1671" i="65" a="1"/>
  <c r="W1671" i="65" s="1"/>
  <c r="W1672" i="65" a="1"/>
  <c r="W1672" i="65" s="1"/>
  <c r="W1673" i="65" a="1"/>
  <c r="W1673" i="65" s="1"/>
  <c r="W1674" i="65" a="1"/>
  <c r="W1674" i="65" s="1"/>
  <c r="W1675" i="65" a="1"/>
  <c r="W1675" i="65" s="1"/>
  <c r="W1676" i="65" a="1"/>
  <c r="W1676" i="65" s="1"/>
  <c r="W1677" i="65" a="1"/>
  <c r="W1677" i="65" s="1"/>
  <c r="W1678" i="65" a="1"/>
  <c r="W1678" i="65" s="1"/>
  <c r="W1679" i="65" a="1"/>
  <c r="W1679" i="65" s="1"/>
  <c r="W1680" i="65" a="1"/>
  <c r="W1680" i="65" s="1"/>
  <c r="W1681" i="65" a="1"/>
  <c r="W1681" i="65" s="1"/>
  <c r="W1682" i="65" a="1"/>
  <c r="W1682" i="65" s="1"/>
  <c r="W1683" i="65" a="1"/>
  <c r="W1683" i="65" s="1"/>
  <c r="W1684" i="65" a="1"/>
  <c r="W1684" i="65" s="1"/>
  <c r="W1685" i="65" a="1"/>
  <c r="W1685" i="65" s="1"/>
  <c r="W1686" i="65" a="1"/>
  <c r="W1686" i="65" s="1"/>
  <c r="W1687" i="65" a="1"/>
  <c r="W1687" i="65" s="1"/>
  <c r="W1688" i="65" a="1"/>
  <c r="W1688" i="65" s="1"/>
  <c r="W1689" i="65" a="1"/>
  <c r="W1689" i="65" s="1"/>
  <c r="W1690" i="65" a="1"/>
  <c r="W1690" i="65" s="1"/>
  <c r="W1691" i="65" a="1"/>
  <c r="W1691" i="65" s="1"/>
  <c r="W1692" i="65" a="1"/>
  <c r="W1692" i="65" s="1"/>
  <c r="W1693" i="65" a="1"/>
  <c r="W1693" i="65" s="1"/>
  <c r="W1696" i="65" a="1"/>
  <c r="W1696" i="65" s="1"/>
  <c r="W1697" i="65" a="1"/>
  <c r="W1697" i="65" s="1"/>
  <c r="W1698" i="65" a="1"/>
  <c r="W1698" i="65" s="1"/>
  <c r="W1699" i="65" a="1"/>
  <c r="W1699" i="65" s="1"/>
  <c r="W1700" i="65" a="1"/>
  <c r="W1700" i="65" s="1"/>
  <c r="W1701" i="65" a="1"/>
  <c r="W1701" i="65" s="1"/>
  <c r="W1702" i="65" a="1"/>
  <c r="W1702" i="65" s="1"/>
  <c r="W1703" i="65" a="1"/>
  <c r="W1703" i="65" s="1"/>
  <c r="W1704" i="65" a="1"/>
  <c r="W1704" i="65" s="1"/>
  <c r="W1705" i="65" a="1"/>
  <c r="W1705" i="65" s="1"/>
  <c r="W1706" i="65" a="1"/>
  <c r="W1706" i="65" s="1"/>
  <c r="W1707" i="65" a="1"/>
  <c r="W1707" i="65" s="1"/>
  <c r="W1708" i="65" a="1"/>
  <c r="W1708" i="65" s="1"/>
  <c r="W1709" i="65" a="1"/>
  <c r="W1709" i="65" s="1"/>
  <c r="W1710" i="65" a="1"/>
  <c r="W1710" i="65" s="1"/>
  <c r="W1711" i="65" a="1"/>
  <c r="W1711" i="65" s="1"/>
  <c r="W1712" i="65" a="1"/>
  <c r="W1712" i="65" s="1"/>
  <c r="W1713" i="65" a="1"/>
  <c r="W1713" i="65" s="1"/>
  <c r="W1714" i="65" a="1"/>
  <c r="W1714" i="65" s="1"/>
  <c r="W1715" i="65" a="1"/>
  <c r="W1715" i="65" s="1"/>
  <c r="W1716" i="65" a="1"/>
  <c r="W1716" i="65" s="1"/>
  <c r="W1717" i="65" a="1"/>
  <c r="W1717" i="65" s="1"/>
  <c r="W1718" i="65" a="1"/>
  <c r="W1718" i="65" s="1"/>
  <c r="W1719" i="65" a="1"/>
  <c r="W1719" i="65" s="1"/>
  <c r="W1720" i="65" a="1"/>
  <c r="W1720" i="65" s="1"/>
  <c r="W1721" i="65" a="1"/>
  <c r="W1721" i="65" s="1"/>
  <c r="W1722" i="65" a="1"/>
  <c r="W1722" i="65" s="1"/>
  <c r="W1723" i="65" a="1"/>
  <c r="W1723" i="65" s="1"/>
  <c r="W1724" i="65" a="1"/>
  <c r="W1724" i="65" s="1"/>
  <c r="W1725" i="65" a="1"/>
  <c r="W1725" i="65" s="1"/>
  <c r="W1726" i="65" a="1"/>
  <c r="W1726" i="65" s="1"/>
  <c r="W1727" i="65" a="1"/>
  <c r="W1727" i="65" s="1"/>
  <c r="W1728" i="65" a="1"/>
  <c r="W1728" i="65" s="1"/>
  <c r="W1729" i="65" a="1"/>
  <c r="W1729" i="65" s="1"/>
  <c r="W1730" i="65" a="1"/>
  <c r="W1730" i="65" s="1"/>
  <c r="W1731" i="65" a="1"/>
  <c r="W1731" i="65" s="1"/>
  <c r="W1732" i="65" a="1"/>
  <c r="W1732" i="65" s="1"/>
  <c r="W1733" i="65" a="1"/>
  <c r="W1733" i="65" s="1"/>
  <c r="W1734" i="65" a="1"/>
  <c r="W1734" i="65" s="1"/>
  <c r="W1735" i="65" a="1"/>
  <c r="W1735" i="65" s="1"/>
  <c r="W1736" i="65" a="1"/>
  <c r="W1736" i="65" s="1"/>
  <c r="W1737" i="65" a="1"/>
  <c r="W1737" i="65" s="1"/>
  <c r="W1738" i="65" a="1"/>
  <c r="W1738" i="65" s="1"/>
  <c r="W1739" i="65" a="1"/>
  <c r="W1739" i="65" s="1"/>
  <c r="W1740" i="65" a="1"/>
  <c r="W1740" i="65" s="1"/>
  <c r="W1741" i="65" a="1"/>
  <c r="W1741" i="65" s="1"/>
  <c r="W1742" i="65" a="1"/>
  <c r="W1742" i="65" s="1"/>
  <c r="W1743" i="65" a="1"/>
  <c r="W1743" i="65" s="1"/>
  <c r="W1744" i="65" a="1"/>
  <c r="W1744" i="65" s="1"/>
  <c r="W1745" i="65" a="1"/>
  <c r="W1745" i="65" s="1"/>
  <c r="W1746" i="65" a="1"/>
  <c r="W1746" i="65" s="1"/>
  <c r="W1747" i="65" a="1"/>
  <c r="W1747" i="65" s="1"/>
  <c r="W1748" i="65" a="1"/>
  <c r="W1748" i="65" s="1"/>
  <c r="W1749" i="65" a="1"/>
  <c r="W1749" i="65" s="1"/>
  <c r="W1750" i="65" a="1"/>
  <c r="W1750" i="65" s="1"/>
  <c r="W1751" i="65" a="1"/>
  <c r="W1751" i="65" s="1"/>
  <c r="W1752" i="65" a="1"/>
  <c r="W1752" i="65" s="1"/>
  <c r="W1753" i="65" a="1"/>
  <c r="W1753" i="65" s="1"/>
  <c r="W1754" i="65" a="1"/>
  <c r="W1754" i="65" s="1"/>
  <c r="W1755" i="65" a="1"/>
  <c r="W1755" i="65" s="1"/>
  <c r="W1756" i="65" a="1"/>
  <c r="W1756" i="65" s="1"/>
  <c r="W1757" i="65" a="1"/>
  <c r="W1757" i="65" s="1"/>
  <c r="W1758" i="65" a="1"/>
  <c r="W1758" i="65" s="1"/>
  <c r="W1759" i="65" a="1"/>
  <c r="W1759" i="65" s="1"/>
  <c r="W1760" i="65" a="1"/>
  <c r="W1760" i="65" s="1"/>
  <c r="W1761" i="65" a="1"/>
  <c r="W1761" i="65" s="1"/>
  <c r="W1762" i="65" a="1"/>
  <c r="W1762" i="65" s="1"/>
  <c r="W1763" i="65" a="1"/>
  <c r="W1763" i="65" s="1"/>
  <c r="W1764" i="65" a="1"/>
  <c r="W1764" i="65" s="1"/>
  <c r="W1765" i="65" a="1"/>
  <c r="W1765" i="65" s="1"/>
  <c r="W1766" i="65" a="1"/>
  <c r="W1766" i="65" s="1"/>
  <c r="W1767" i="65" a="1"/>
  <c r="W1767" i="65" s="1"/>
  <c r="W1768" i="65" a="1"/>
  <c r="W1768" i="65" s="1"/>
  <c r="W1769" i="65" a="1"/>
  <c r="W1769" i="65" s="1"/>
  <c r="W1770" i="65" a="1"/>
  <c r="W1770" i="65" s="1"/>
  <c r="W1771" i="65" a="1"/>
  <c r="W1771" i="65" s="1"/>
  <c r="W1772" i="65" a="1"/>
  <c r="W1772" i="65" s="1"/>
  <c r="W1773" i="65" a="1"/>
  <c r="W1773" i="65" s="1"/>
  <c r="W1774" i="65" a="1"/>
  <c r="W1774" i="65" s="1"/>
  <c r="W1775" i="65" a="1"/>
  <c r="W1775" i="65" s="1"/>
  <c r="W1776" i="65" a="1"/>
  <c r="W1776" i="65" s="1"/>
  <c r="W1777" i="65" a="1"/>
  <c r="W1777" i="65" s="1"/>
  <c r="W1778" i="65" a="1"/>
  <c r="W1778" i="65" s="1"/>
  <c r="W1779" i="65" a="1"/>
  <c r="W1779" i="65" s="1"/>
  <c r="W1780" i="65" a="1"/>
  <c r="W1780" i="65" s="1"/>
  <c r="W1781" i="65" a="1"/>
  <c r="W1781" i="65" s="1"/>
  <c r="W1782" i="65" a="1"/>
  <c r="W1782" i="65" s="1"/>
  <c r="W1783" i="65" a="1"/>
  <c r="W1783" i="65" s="1"/>
  <c r="W1784" i="65" a="1"/>
  <c r="W1784" i="65" s="1"/>
  <c r="W1785" i="65" a="1"/>
  <c r="W1785" i="65" s="1"/>
  <c r="W1786" i="65" a="1"/>
  <c r="W1786" i="65" s="1"/>
  <c r="W1787" i="65" a="1"/>
  <c r="W1787" i="65" s="1"/>
  <c r="W1788" i="65" a="1"/>
  <c r="W1788" i="65" s="1"/>
  <c r="W1789" i="65" a="1"/>
  <c r="W1789" i="65" s="1"/>
  <c r="W1790" i="65" a="1"/>
  <c r="W1790" i="65" s="1"/>
  <c r="W1791" i="65" a="1"/>
  <c r="W1791" i="65" s="1"/>
  <c r="W1792" i="65" a="1"/>
  <c r="W1792" i="65" s="1"/>
  <c r="W1793" i="65" a="1"/>
  <c r="W1793" i="65" s="1"/>
  <c r="W1794" i="65" a="1"/>
  <c r="W1794" i="65" s="1"/>
  <c r="W1795" i="65" a="1"/>
  <c r="W1795" i="65" s="1"/>
  <c r="W1796" i="65" a="1"/>
  <c r="W1796" i="65" s="1"/>
  <c r="W1797" i="65" a="1"/>
  <c r="W1797" i="65" s="1"/>
  <c r="W1798" i="65" a="1"/>
  <c r="W1798" i="65" s="1"/>
  <c r="W1801" i="65" a="1"/>
  <c r="W1801" i="65" s="1"/>
  <c r="W1802" i="65" a="1"/>
  <c r="W1802" i="65" s="1"/>
  <c r="W1803" i="65" a="1"/>
  <c r="W1803" i="65" s="1"/>
  <c r="W1804" i="65" a="1"/>
  <c r="W1804" i="65" s="1"/>
  <c r="W1805" i="65" a="1"/>
  <c r="W1805" i="65" s="1"/>
  <c r="W1806" i="65" a="1"/>
  <c r="W1806" i="65" s="1"/>
  <c r="W1807" i="65" a="1"/>
  <c r="W1807" i="65" s="1"/>
  <c r="W1808" i="65" a="1"/>
  <c r="W1808" i="65" s="1"/>
  <c r="W1809" i="65" a="1"/>
  <c r="W1809" i="65" s="1"/>
  <c r="W1810" i="65" a="1"/>
  <c r="W1810" i="65" s="1"/>
  <c r="W1811" i="65" a="1"/>
  <c r="W1811" i="65" s="1"/>
  <c r="W1812" i="65" a="1"/>
  <c r="W1812" i="65" s="1"/>
  <c r="W1813" i="65" a="1"/>
  <c r="W1813" i="65" s="1"/>
  <c r="W1814" i="65" a="1"/>
  <c r="W1814" i="65" s="1"/>
  <c r="W1815" i="65" a="1"/>
  <c r="W1815" i="65" s="1"/>
  <c r="W1816" i="65" a="1"/>
  <c r="W1816" i="65" s="1"/>
  <c r="W1817" i="65" a="1"/>
  <c r="W1817" i="65" s="1"/>
  <c r="W1818" i="65" a="1"/>
  <c r="W1818" i="65" s="1"/>
  <c r="W1819" i="65" a="1"/>
  <c r="W1819" i="65" s="1"/>
  <c r="W1820" i="65" a="1"/>
  <c r="W1820" i="65" s="1"/>
  <c r="W1821" i="65" a="1"/>
  <c r="W1821" i="65" s="1"/>
  <c r="W1822" i="65" a="1"/>
  <c r="W1822" i="65" s="1"/>
  <c r="W1823" i="65" a="1"/>
  <c r="W1823" i="65" s="1"/>
  <c r="W1824" i="65" a="1"/>
  <c r="W1824" i="65" s="1"/>
  <c r="W1825" i="65" a="1"/>
  <c r="W1825" i="65" s="1"/>
  <c r="W1826" i="65" a="1"/>
  <c r="W1826" i="65" s="1"/>
  <c r="W1827" i="65" a="1"/>
  <c r="W1827" i="65" s="1"/>
  <c r="W1828" i="65" a="1"/>
  <c r="W1828" i="65" s="1"/>
  <c r="W1829" i="65" a="1"/>
  <c r="W1829" i="65" s="1"/>
  <c r="W1830" i="65" a="1"/>
  <c r="W1830" i="65" s="1"/>
  <c r="W1831" i="65" a="1"/>
  <c r="W1831" i="65" s="1"/>
  <c r="W1832" i="65" a="1"/>
  <c r="W1832" i="65" s="1"/>
  <c r="W1833" i="65" a="1"/>
  <c r="W1833" i="65" s="1"/>
  <c r="W1834" i="65" a="1"/>
  <c r="W1834" i="65" s="1"/>
  <c r="W1835" i="65" a="1"/>
  <c r="W1835" i="65" s="1"/>
  <c r="W1836" i="65" a="1"/>
  <c r="W1836" i="65" s="1"/>
  <c r="W1837" i="65" a="1"/>
  <c r="W1837" i="65" s="1"/>
  <c r="W1838" i="65" a="1"/>
  <c r="W1838" i="65" s="1"/>
  <c r="W1839" i="65" a="1"/>
  <c r="W1839" i="65" s="1"/>
  <c r="W1840" i="65" a="1"/>
  <c r="W1840" i="65" s="1"/>
  <c r="W1841" i="65" a="1"/>
  <c r="W1841" i="65" s="1"/>
  <c r="W1842" i="65" a="1"/>
  <c r="W1842" i="65" s="1"/>
  <c r="W1843" i="65" a="1"/>
  <c r="W1843" i="65" s="1"/>
  <c r="W1844" i="65" a="1"/>
  <c r="W1844" i="65" s="1"/>
  <c r="W1845" i="65" a="1"/>
  <c r="W1845" i="65" s="1"/>
  <c r="W1846" i="65" a="1"/>
  <c r="W1846" i="65" s="1"/>
  <c r="W1847" i="65" a="1"/>
  <c r="W1847" i="65" s="1"/>
  <c r="W1848" i="65" a="1"/>
  <c r="W1848" i="65" s="1"/>
  <c r="W1849" i="65" a="1"/>
  <c r="W1849" i="65" s="1"/>
  <c r="W1850" i="65" a="1"/>
  <c r="W1850" i="65" s="1"/>
  <c r="W1851" i="65" a="1"/>
  <c r="W1851" i="65" s="1"/>
  <c r="W1852" i="65" a="1"/>
  <c r="W1852" i="65" s="1"/>
  <c r="W1853" i="65" a="1"/>
  <c r="W1853" i="65" s="1"/>
  <c r="W1854" i="65" a="1"/>
  <c r="W1854" i="65" s="1"/>
  <c r="W1855" i="65" a="1"/>
  <c r="W1855" i="65" s="1"/>
  <c r="W1856" i="65" a="1"/>
  <c r="W1856" i="65" s="1"/>
  <c r="W1857" i="65" a="1"/>
  <c r="W1857" i="65" s="1"/>
  <c r="W1858" i="65" a="1"/>
  <c r="W1858" i="65" s="1"/>
  <c r="W1859" i="65" a="1"/>
  <c r="W1859" i="65" s="1"/>
  <c r="W1860" i="65" a="1"/>
  <c r="W1860" i="65" s="1"/>
  <c r="W1861" i="65" a="1"/>
  <c r="W1861" i="65" s="1"/>
  <c r="W1862" i="65" a="1"/>
  <c r="W1862" i="65" s="1"/>
  <c r="W1863" i="65" a="1"/>
  <c r="W1863" i="65" s="1"/>
  <c r="W1864" i="65" a="1"/>
  <c r="W1864" i="65" s="1"/>
  <c r="W1865" i="65" a="1"/>
  <c r="W1865" i="65" s="1"/>
  <c r="W1866" i="65" a="1"/>
  <c r="W1866" i="65" s="1"/>
  <c r="W1867" i="65" a="1"/>
  <c r="W1867" i="65" s="1"/>
  <c r="W1868" i="65" a="1"/>
  <c r="W1868" i="65" s="1"/>
  <c r="W1869" i="65" a="1"/>
  <c r="W1869" i="65" s="1"/>
  <c r="W1870" i="65" a="1"/>
  <c r="W1870" i="65" s="1"/>
  <c r="W1871" i="65" a="1"/>
  <c r="W1871" i="65" s="1"/>
  <c r="W1872" i="65" a="1"/>
  <c r="W1872" i="65" s="1"/>
  <c r="W1873" i="65" a="1"/>
  <c r="W1873" i="65" s="1"/>
  <c r="W1874" i="65" a="1"/>
  <c r="W1874" i="65" s="1"/>
  <c r="W1875" i="65" a="1"/>
  <c r="W1875" i="65" s="1"/>
  <c r="W1876" i="65" a="1"/>
  <c r="W1876" i="65" s="1"/>
  <c r="W1877" i="65" a="1"/>
  <c r="W1877" i="65" s="1"/>
  <c r="W1878" i="65" a="1"/>
  <c r="W1878" i="65" s="1"/>
  <c r="W1879" i="65" a="1"/>
  <c r="W1879" i="65" s="1"/>
  <c r="W1880" i="65" a="1"/>
  <c r="W1880" i="65" s="1"/>
  <c r="W1881" i="65" a="1"/>
  <c r="W1881" i="65" s="1"/>
  <c r="W1882" i="65" a="1"/>
  <c r="W1882" i="65" s="1"/>
  <c r="W1883" i="65" a="1"/>
  <c r="W1883" i="65" s="1"/>
  <c r="W1884" i="65" a="1"/>
  <c r="W1884" i="65" s="1"/>
  <c r="W1885" i="65" a="1"/>
  <c r="W1885" i="65" s="1"/>
  <c r="W1886" i="65" a="1"/>
  <c r="W1886" i="65" s="1"/>
  <c r="W1887" i="65" a="1"/>
  <c r="W1887" i="65" s="1"/>
  <c r="W1888" i="65" a="1"/>
  <c r="W1888" i="65" s="1"/>
  <c r="W1889" i="65" a="1"/>
  <c r="W1889" i="65" s="1"/>
  <c r="W1890" i="65" a="1"/>
  <c r="W1890" i="65" s="1"/>
  <c r="W1891" i="65" a="1"/>
  <c r="W1891" i="65" s="1"/>
  <c r="W1892" i="65" a="1"/>
  <c r="W1892" i="65" s="1"/>
  <c r="W1893" i="65" a="1"/>
  <c r="W1893" i="65" s="1"/>
  <c r="W1894" i="65" a="1"/>
  <c r="W1894" i="65" s="1"/>
  <c r="W1895" i="65" a="1"/>
  <c r="W1895" i="65" s="1"/>
  <c r="W1896" i="65" a="1"/>
  <c r="W1896" i="65" s="1"/>
  <c r="W1897" i="65" a="1"/>
  <c r="W1897" i="65" s="1"/>
  <c r="W1898" i="65" a="1"/>
  <c r="W1898" i="65" s="1"/>
  <c r="W1899" i="65" a="1"/>
  <c r="W1899" i="65" s="1"/>
  <c r="W1902" i="65" a="1"/>
  <c r="W1902" i="65" s="1"/>
  <c r="W1903" i="65" a="1"/>
  <c r="W1903" i="65" s="1"/>
  <c r="W1904" i="65" a="1"/>
  <c r="W1904" i="65" s="1"/>
  <c r="W1905" i="65" a="1"/>
  <c r="W1905" i="65" s="1"/>
  <c r="W1906" i="65" a="1"/>
  <c r="W1906" i="65" s="1"/>
  <c r="W1907" i="65" a="1"/>
  <c r="W1907" i="65" s="1"/>
  <c r="W1908" i="65" a="1"/>
  <c r="W1908" i="65" s="1"/>
  <c r="W1909" i="65" a="1"/>
  <c r="W1909" i="65" s="1"/>
  <c r="W1910" i="65" a="1"/>
  <c r="W1910" i="65" s="1"/>
  <c r="W1911" i="65" a="1"/>
  <c r="W1911" i="65" s="1"/>
  <c r="W1912" i="65" a="1"/>
  <c r="W1912" i="65" s="1"/>
  <c r="W1913" i="65" a="1"/>
  <c r="W1913" i="65" s="1"/>
  <c r="W1914" i="65" a="1"/>
  <c r="W1914" i="65" s="1"/>
  <c r="W1915" i="65" a="1"/>
  <c r="W1915" i="65" s="1"/>
  <c r="W1916" i="65" a="1"/>
  <c r="W1916" i="65" s="1"/>
  <c r="W1917" i="65" a="1"/>
  <c r="W1917" i="65" s="1"/>
  <c r="W1918" i="65" a="1"/>
  <c r="W1918" i="65" s="1"/>
  <c r="W1919" i="65" a="1"/>
  <c r="W1919" i="65" s="1"/>
  <c r="W1920" i="65" a="1"/>
  <c r="W1920" i="65" s="1"/>
  <c r="W1921" i="65" a="1"/>
  <c r="W1921" i="65" s="1"/>
  <c r="W1922" i="65" a="1"/>
  <c r="W1922" i="65" s="1"/>
  <c r="W1923" i="65" a="1"/>
  <c r="W1923" i="65" s="1"/>
  <c r="W1924" i="65" a="1"/>
  <c r="W1924" i="65" s="1"/>
  <c r="W1925" i="65" a="1"/>
  <c r="W1925" i="65" s="1"/>
  <c r="W1926" i="65" a="1"/>
  <c r="W1926" i="65" s="1"/>
  <c r="W1927" i="65" a="1"/>
  <c r="W1927" i="65" s="1"/>
  <c r="W1928" i="65" a="1"/>
  <c r="W1928" i="65" s="1"/>
  <c r="W1929" i="65" a="1"/>
  <c r="W1929" i="65" s="1"/>
  <c r="W1930" i="65" a="1"/>
  <c r="W1930" i="65" s="1"/>
  <c r="W1931" i="65" a="1"/>
  <c r="W1931" i="65" s="1"/>
  <c r="W1932" i="65" a="1"/>
  <c r="W1932" i="65" s="1"/>
  <c r="W1933" i="65" a="1"/>
  <c r="W1933" i="65" s="1"/>
  <c r="W1934" i="65" a="1"/>
  <c r="W1934" i="65" s="1"/>
  <c r="W1935" i="65" a="1"/>
  <c r="W1935" i="65" s="1"/>
  <c r="W1936" i="65" a="1"/>
  <c r="W1936" i="65" s="1"/>
  <c r="W1937" i="65" a="1"/>
  <c r="W1937" i="65" s="1"/>
  <c r="W1938" i="65" a="1"/>
  <c r="W1938" i="65" s="1"/>
  <c r="W1939" i="65" a="1"/>
  <c r="W1939" i="65" s="1"/>
  <c r="W1940" i="65" a="1"/>
  <c r="W1940" i="65" s="1"/>
  <c r="W1941" i="65" a="1"/>
  <c r="W1941" i="65" s="1"/>
  <c r="W1942" i="65" a="1"/>
  <c r="W1942" i="65" s="1"/>
  <c r="W1943" i="65" a="1"/>
  <c r="W1943" i="65" s="1"/>
  <c r="W1944" i="65" a="1"/>
  <c r="W1944" i="65" s="1"/>
  <c r="W1945" i="65" a="1"/>
  <c r="W1945" i="65" s="1"/>
  <c r="W1946" i="65" a="1"/>
  <c r="W1946" i="65" s="1"/>
  <c r="W1947" i="65" a="1"/>
  <c r="W1947" i="65" s="1"/>
  <c r="W1948" i="65" a="1"/>
  <c r="W1948" i="65" s="1"/>
  <c r="W1949" i="65" a="1"/>
  <c r="W1949" i="65" s="1"/>
  <c r="W1950" i="65" a="1"/>
  <c r="W1950" i="65" s="1"/>
  <c r="W1951" i="65" a="1"/>
  <c r="W1951" i="65" s="1"/>
  <c r="W1952" i="65" a="1"/>
  <c r="W1952" i="65" s="1"/>
  <c r="W1953" i="65" a="1"/>
  <c r="W1953" i="65" s="1"/>
  <c r="W1954" i="65" a="1"/>
  <c r="W1954" i="65" s="1"/>
  <c r="W1955" i="65" a="1"/>
  <c r="W1955" i="65" s="1"/>
  <c r="W1956" i="65" a="1"/>
  <c r="W1956" i="65" s="1"/>
  <c r="W1957" i="65" a="1"/>
  <c r="W1957" i="65" s="1"/>
  <c r="W1960" i="65" a="1"/>
  <c r="W1960" i="65" s="1"/>
  <c r="W1961" i="65" a="1"/>
  <c r="W1961" i="65" s="1"/>
  <c r="W1962" i="65" a="1"/>
  <c r="W1962" i="65" s="1"/>
  <c r="W1963" i="65" a="1"/>
  <c r="W1963" i="65" s="1"/>
  <c r="W1964" i="65" a="1"/>
  <c r="W1964" i="65" s="1"/>
  <c r="W1965" i="65" a="1"/>
  <c r="W1965" i="65" s="1"/>
  <c r="W1966" i="65" a="1"/>
  <c r="W1966" i="65" s="1"/>
  <c r="W1967" i="65" a="1"/>
  <c r="W1967" i="65" s="1"/>
  <c r="W1968" i="65" a="1"/>
  <c r="W1968" i="65" s="1"/>
  <c r="W1969" i="65" a="1"/>
  <c r="W1969" i="65" s="1"/>
  <c r="W1970" i="65" a="1"/>
  <c r="W1970" i="65" s="1"/>
  <c r="W1971" i="65" a="1"/>
  <c r="W1971" i="65" s="1"/>
  <c r="W1972" i="65" a="1"/>
  <c r="W1972" i="65" s="1"/>
  <c r="W1973" i="65" a="1"/>
  <c r="W1973" i="65" s="1"/>
  <c r="W1974" i="65" a="1"/>
  <c r="W1974" i="65" s="1"/>
  <c r="W1975" i="65" a="1"/>
  <c r="W1975" i="65" s="1"/>
  <c r="W1976" i="65" a="1"/>
  <c r="W1976" i="65" s="1"/>
  <c r="W1977" i="65" a="1"/>
  <c r="W1977" i="65" s="1"/>
  <c r="W1978" i="65" a="1"/>
  <c r="W1978" i="65" s="1"/>
  <c r="W1979" i="65" a="1"/>
  <c r="W1979" i="65" s="1"/>
  <c r="W1980" i="65" a="1"/>
  <c r="W1980" i="65" s="1"/>
  <c r="W1981" i="65" a="1"/>
  <c r="W1981" i="65" s="1"/>
  <c r="W1982" i="65" a="1"/>
  <c r="W1982" i="65" s="1"/>
  <c r="W1983" i="65" a="1"/>
  <c r="W1983" i="65" s="1"/>
  <c r="W1984" i="65" a="1"/>
  <c r="W1984" i="65" s="1"/>
  <c r="W1985" i="65" a="1"/>
  <c r="W1985" i="65" s="1"/>
  <c r="W1986" i="65" a="1"/>
  <c r="W1986" i="65" s="1"/>
  <c r="W1987" i="65" a="1"/>
  <c r="W1987" i="65" s="1"/>
  <c r="W1988" i="65" a="1"/>
  <c r="W1988" i="65" s="1"/>
  <c r="W1989" i="65" a="1"/>
  <c r="W1989" i="65" s="1"/>
  <c r="W1990" i="65" a="1"/>
  <c r="W1990" i="65" s="1"/>
  <c r="W1991" i="65" a="1"/>
  <c r="W1991" i="65" s="1"/>
  <c r="W1992" i="65" a="1"/>
  <c r="W1992" i="65" s="1"/>
  <c r="W1993" i="65" a="1"/>
  <c r="W1993" i="65" s="1"/>
  <c r="W1994" i="65" a="1"/>
  <c r="W1994" i="65" s="1"/>
  <c r="W1995" i="65" a="1"/>
  <c r="W1995" i="65" s="1"/>
  <c r="W1996" i="65" a="1"/>
  <c r="W1996" i="65" s="1"/>
  <c r="W1997" i="65" a="1"/>
  <c r="W1997" i="65" s="1"/>
  <c r="W1998" i="65" a="1"/>
  <c r="W1998" i="65" s="1"/>
  <c r="W1999" i="65" a="1"/>
  <c r="W1999" i="65" s="1"/>
  <c r="W2000" i="65" a="1"/>
  <c r="W2000" i="65" s="1"/>
  <c r="W2003" i="65" a="1"/>
  <c r="W2003" i="65" s="1"/>
  <c r="W2004" i="65" a="1"/>
  <c r="W2004" i="65" s="1"/>
  <c r="W2005" i="65" a="1"/>
  <c r="W2005" i="65" s="1"/>
  <c r="W2006" i="65" a="1"/>
  <c r="W2006" i="65" s="1"/>
  <c r="W2007" i="65" a="1"/>
  <c r="W2007" i="65" s="1"/>
  <c r="W2008" i="65" a="1"/>
  <c r="W2008" i="65" s="1"/>
  <c r="W2009" i="65" a="1"/>
  <c r="W2009" i="65" s="1"/>
  <c r="W2010" i="65" a="1"/>
  <c r="W2010" i="65" s="1"/>
  <c r="W2011" i="65" a="1"/>
  <c r="W2011" i="65" s="1"/>
  <c r="W2012" i="65" a="1"/>
  <c r="W2012" i="65" s="1"/>
  <c r="W2013" i="65" a="1"/>
  <c r="W2013" i="65" s="1"/>
  <c r="W2014" i="65" a="1"/>
  <c r="W2014" i="65" s="1"/>
  <c r="W2015" i="65" a="1"/>
  <c r="W2015" i="65" s="1"/>
  <c r="W2016" i="65" a="1"/>
  <c r="W2016" i="65" s="1"/>
  <c r="W2017" i="65" a="1"/>
  <c r="W2017" i="65" s="1"/>
  <c r="W2018" i="65" a="1"/>
  <c r="W2018" i="65" s="1"/>
  <c r="W2019" i="65" a="1"/>
  <c r="W2019" i="65" s="1"/>
  <c r="W2020" i="65" a="1"/>
  <c r="W2020" i="65" s="1"/>
  <c r="W2021" i="65" a="1"/>
  <c r="W2021" i="65" s="1"/>
  <c r="W2022" i="65" a="1"/>
  <c r="W2022" i="65" s="1"/>
  <c r="W2023" i="65" a="1"/>
  <c r="W2023" i="65" s="1"/>
  <c r="W2024" i="65" a="1"/>
  <c r="W2024" i="65" s="1"/>
  <c r="W2025" i="65" a="1"/>
  <c r="W2025" i="65" s="1"/>
  <c r="W2026" i="65" a="1"/>
  <c r="W2026" i="65" s="1"/>
  <c r="W2027" i="65" a="1"/>
  <c r="W2027" i="65" s="1"/>
  <c r="W2028" i="65" a="1"/>
  <c r="W2028" i="65" s="1"/>
  <c r="W2029" i="65" a="1"/>
  <c r="W2029" i="65" s="1"/>
  <c r="W2030" i="65" a="1"/>
  <c r="W2030" i="65" s="1"/>
  <c r="W2031" i="65" a="1"/>
  <c r="W2031" i="65" s="1"/>
  <c r="W2032" i="65" a="1"/>
  <c r="W2032" i="65" s="1"/>
  <c r="W2033" i="65" a="1"/>
  <c r="W2033" i="65" s="1"/>
  <c r="W2034" i="65" a="1"/>
  <c r="W2034" i="65" s="1"/>
  <c r="W2035" i="65" a="1"/>
  <c r="W2035" i="65" s="1"/>
  <c r="W2036" i="65" a="1"/>
  <c r="W2036" i="65" s="1"/>
  <c r="W2037" i="65" a="1"/>
  <c r="W2037" i="65" s="1"/>
  <c r="W2038" i="65" a="1"/>
  <c r="W2038" i="65" s="1"/>
  <c r="W2039" i="65" a="1"/>
  <c r="W2039" i="65" s="1"/>
  <c r="W2040" i="65" a="1"/>
  <c r="W2040" i="65" s="1"/>
  <c r="W2041" i="65" a="1"/>
  <c r="W2041" i="65" s="1"/>
  <c r="W2042" i="65" a="1"/>
  <c r="W2042" i="65" s="1"/>
  <c r="W2043" i="65" a="1"/>
  <c r="W2043" i="65" s="1"/>
  <c r="W2046" i="65" a="1"/>
  <c r="W2046" i="65" s="1"/>
  <c r="W2047" i="65" a="1"/>
  <c r="W2047" i="65" s="1"/>
  <c r="W2048" i="65" a="1"/>
  <c r="W2048" i="65" s="1"/>
  <c r="W2049" i="65" a="1"/>
  <c r="W2049" i="65" s="1"/>
  <c r="W2050" i="65" a="1"/>
  <c r="W2050" i="65" s="1"/>
  <c r="W2051" i="65" a="1"/>
  <c r="W2051" i="65" s="1"/>
  <c r="W2052" i="65" a="1"/>
  <c r="W2052" i="65" s="1"/>
  <c r="W2053" i="65" a="1"/>
  <c r="W2053" i="65" s="1"/>
  <c r="W2054" i="65" a="1"/>
  <c r="W2054" i="65" s="1"/>
  <c r="W2055" i="65" a="1"/>
  <c r="W2055" i="65" s="1"/>
  <c r="W2056" i="65" a="1"/>
  <c r="W2056" i="65" s="1"/>
  <c r="W2057" i="65" a="1"/>
  <c r="W2057" i="65" s="1"/>
  <c r="W2058" i="65" a="1"/>
  <c r="W2058" i="65" s="1"/>
  <c r="W2059" i="65" a="1"/>
  <c r="W2059" i="65" s="1"/>
  <c r="W2060" i="65" a="1"/>
  <c r="W2060" i="65" s="1"/>
  <c r="W2061" i="65" a="1"/>
  <c r="W2061" i="65" s="1"/>
  <c r="W2062" i="65" a="1"/>
  <c r="W2062" i="65" s="1"/>
  <c r="W2063" i="65" a="1"/>
  <c r="W2063" i="65" s="1"/>
  <c r="W2064" i="65" a="1"/>
  <c r="W2064" i="65" s="1"/>
  <c r="W2065" i="65" a="1"/>
  <c r="W2065" i="65" s="1"/>
  <c r="W2066" i="65" a="1"/>
  <c r="W2066" i="65" s="1"/>
  <c r="W2067" i="65" a="1"/>
  <c r="W2067" i="65" s="1"/>
  <c r="W2068" i="65" a="1"/>
  <c r="W2068" i="65" s="1"/>
  <c r="W2069" i="65" a="1"/>
  <c r="W2069" i="65" s="1"/>
  <c r="W2070" i="65" a="1"/>
  <c r="W2070" i="65" s="1"/>
  <c r="W2071" i="65" a="1"/>
  <c r="W2071" i="65" s="1"/>
  <c r="W2072" i="65" a="1"/>
  <c r="W2072" i="65" s="1"/>
  <c r="W2073" i="65" a="1"/>
  <c r="W2073" i="65" s="1"/>
  <c r="W2074" i="65" a="1"/>
  <c r="W2074" i="65" s="1"/>
  <c r="W2075" i="65" a="1"/>
  <c r="W2075" i="65" s="1"/>
  <c r="W2076" i="65" a="1"/>
  <c r="W2076" i="65" s="1"/>
  <c r="W2077" i="65" a="1"/>
  <c r="W2077" i="65" s="1"/>
  <c r="W2078" i="65" a="1"/>
  <c r="W2078" i="65" s="1"/>
  <c r="W2079" i="65" a="1"/>
  <c r="W2079" i="65" s="1"/>
  <c r="W2080" i="65" a="1"/>
  <c r="W2080" i="65" s="1"/>
  <c r="W2081" i="65" a="1"/>
  <c r="W2081" i="65" s="1"/>
  <c r="W2082" i="65" a="1"/>
  <c r="W2082" i="65" s="1"/>
  <c r="W2083" i="65" a="1"/>
  <c r="W2083" i="65" s="1"/>
  <c r="W2084" i="65" a="1"/>
  <c r="W2084" i="65" s="1"/>
  <c r="W2085" i="65" a="1"/>
  <c r="W2085" i="65" s="1"/>
  <c r="W2086" i="65" a="1"/>
  <c r="W2086" i="65" s="1"/>
  <c r="W2087" i="65" a="1"/>
  <c r="W2087" i="65" s="1"/>
  <c r="W2090" i="65" a="1"/>
  <c r="W2090" i="65" s="1"/>
  <c r="W2091" i="65" a="1"/>
  <c r="W2091" i="65" s="1"/>
  <c r="W2092" i="65" a="1"/>
  <c r="W2092" i="65" s="1"/>
  <c r="W2093" i="65" a="1"/>
  <c r="W2093" i="65" s="1"/>
  <c r="W2094" i="65" a="1"/>
  <c r="W2094" i="65" s="1"/>
  <c r="W2095" i="65" a="1"/>
  <c r="W2095" i="65" s="1"/>
  <c r="W2096" i="65" a="1"/>
  <c r="W2096" i="65" s="1"/>
  <c r="W2097" i="65" a="1"/>
  <c r="W2097" i="65" s="1"/>
  <c r="W2098" i="65" a="1"/>
  <c r="W2098" i="65" s="1"/>
  <c r="W2099" i="65" a="1"/>
  <c r="W2099" i="65" s="1"/>
  <c r="W2100" i="65" a="1"/>
  <c r="W2100" i="65" s="1"/>
  <c r="W2101" i="65" a="1"/>
  <c r="W2101" i="65" s="1"/>
  <c r="W2102" i="65" a="1"/>
  <c r="W2102" i="65" s="1"/>
  <c r="W2103" i="65" a="1"/>
  <c r="W2103" i="65" s="1"/>
  <c r="W2104" i="65" a="1"/>
  <c r="W2104" i="65" s="1"/>
  <c r="W2105" i="65" a="1"/>
  <c r="W2105" i="65" s="1"/>
  <c r="W2106" i="65" a="1"/>
  <c r="W2106" i="65" s="1"/>
  <c r="W2107" i="65" a="1"/>
  <c r="W2107" i="65" s="1"/>
  <c r="W2108" i="65" a="1"/>
  <c r="W2108" i="65" s="1"/>
  <c r="W2109" i="65" a="1"/>
  <c r="W2109" i="65" s="1"/>
  <c r="W2110" i="65" a="1"/>
  <c r="W2110" i="65" s="1"/>
  <c r="W2111" i="65" a="1"/>
  <c r="W2111" i="65" s="1"/>
  <c r="W2112" i="65" a="1"/>
  <c r="W2112" i="65" s="1"/>
  <c r="W2113" i="65" a="1"/>
  <c r="W2113" i="65" s="1"/>
  <c r="W2114" i="65" a="1"/>
  <c r="W2114" i="65" s="1"/>
  <c r="W2115" i="65" a="1"/>
  <c r="W2115" i="65" s="1"/>
  <c r="W2116" i="65" a="1"/>
  <c r="W2116" i="65" s="1"/>
  <c r="W2117" i="65" a="1"/>
  <c r="W2117" i="65" s="1"/>
  <c r="W2118" i="65" a="1"/>
  <c r="W2118" i="65" s="1"/>
  <c r="W2119" i="65" a="1"/>
  <c r="W2119" i="65" s="1"/>
  <c r="W2120" i="65" a="1"/>
  <c r="W2120" i="65" s="1"/>
  <c r="W2121" i="65" a="1"/>
  <c r="W2121" i="65" s="1"/>
  <c r="W2122" i="65" a="1"/>
  <c r="W2122" i="65" s="1"/>
  <c r="W2123" i="65" a="1"/>
  <c r="W2123" i="65" s="1"/>
  <c r="W2124" i="65" a="1"/>
  <c r="W2124" i="65" s="1"/>
  <c r="W2125" i="65" a="1"/>
  <c r="W2125" i="65" s="1"/>
  <c r="W2126" i="65" a="1"/>
  <c r="W2126" i="65" s="1"/>
  <c r="W2127" i="65" a="1"/>
  <c r="W2127" i="65" s="1"/>
  <c r="W2128" i="65" a="1"/>
  <c r="W2128" i="65" s="1"/>
  <c r="W2129" i="65" a="1"/>
  <c r="W2129" i="65" s="1"/>
  <c r="W2130" i="65" a="1"/>
  <c r="W2130" i="65" s="1"/>
  <c r="W2131" i="65" a="1"/>
  <c r="W2131" i="65" s="1"/>
  <c r="W2132" i="65" a="1"/>
  <c r="W2132" i="65" s="1"/>
  <c r="W2133" i="65" a="1"/>
  <c r="W2133" i="65" s="1"/>
  <c r="W2134" i="65" a="1"/>
  <c r="W2134" i="65" s="1"/>
  <c r="W2135" i="65" a="1"/>
  <c r="W2135" i="65" s="1"/>
  <c r="W2136" i="65" a="1"/>
  <c r="W2136" i="65" s="1"/>
  <c r="W2137" i="65" a="1"/>
  <c r="W2137" i="65" s="1"/>
  <c r="W2138" i="65" a="1"/>
  <c r="W2138" i="65" s="1"/>
  <c r="W2141" i="65" a="1"/>
  <c r="W2141" i="65" s="1"/>
  <c r="W2142" i="65" a="1"/>
  <c r="W2142" i="65" s="1"/>
  <c r="W2143" i="65" a="1"/>
  <c r="W2143" i="65" s="1"/>
  <c r="W2144" i="65" a="1"/>
  <c r="W2144" i="65" s="1"/>
  <c r="W2145" i="65" a="1"/>
  <c r="W2145" i="65" s="1"/>
  <c r="W2146" i="65" a="1"/>
  <c r="W2146" i="65" s="1"/>
  <c r="W2147" i="65" a="1"/>
  <c r="W2147" i="65" s="1"/>
  <c r="W2148" i="65" a="1"/>
  <c r="W2148" i="65" s="1"/>
  <c r="W2149" i="65" a="1"/>
  <c r="W2149" i="65" s="1"/>
  <c r="W2150" i="65" a="1"/>
  <c r="W2150" i="65" s="1"/>
  <c r="W2151" i="65" a="1"/>
  <c r="W2151" i="65" s="1"/>
  <c r="W2152" i="65" a="1"/>
  <c r="W2152" i="65" s="1"/>
  <c r="W2153" i="65" a="1"/>
  <c r="W2153" i="65" s="1"/>
  <c r="W2154" i="65" a="1"/>
  <c r="W2154" i="65" s="1"/>
  <c r="W2155" i="65" a="1"/>
  <c r="W2155" i="65" s="1"/>
  <c r="W2156" i="65" a="1"/>
  <c r="W2156" i="65" s="1"/>
  <c r="W2157" i="65" a="1"/>
  <c r="W2157" i="65" s="1"/>
  <c r="W2158" i="65" a="1"/>
  <c r="W2158" i="65" s="1"/>
  <c r="W2159" i="65" a="1"/>
  <c r="W2159" i="65" s="1"/>
  <c r="W2160" i="65" a="1"/>
  <c r="W2160" i="65" s="1"/>
  <c r="W2161" i="65" a="1"/>
  <c r="W2161" i="65" s="1"/>
  <c r="W2162" i="65" a="1"/>
  <c r="W2162" i="65" s="1"/>
  <c r="W2163" i="65" a="1"/>
  <c r="W2163" i="65" s="1"/>
  <c r="W2164" i="65" a="1"/>
  <c r="W2164" i="65" s="1"/>
  <c r="W2165" i="65" a="1"/>
  <c r="W2165" i="65" s="1"/>
  <c r="W2166" i="65" a="1"/>
  <c r="W2166" i="65" s="1"/>
  <c r="W2167" i="65" a="1"/>
  <c r="W2167" i="65" s="1"/>
  <c r="W2168" i="65" a="1"/>
  <c r="W2168" i="65" s="1"/>
  <c r="W2169" i="65" a="1"/>
  <c r="W2169" i="65" s="1"/>
  <c r="W2170" i="65" a="1"/>
  <c r="W2170" i="65" s="1"/>
  <c r="W2171" i="65" a="1"/>
  <c r="W2171" i="65" s="1"/>
  <c r="W2172" i="65" a="1"/>
  <c r="W2172" i="65" s="1"/>
  <c r="W2173" i="65" a="1"/>
  <c r="W2173" i="65" s="1"/>
  <c r="W2174" i="65" a="1"/>
  <c r="W2174" i="65" s="1"/>
  <c r="W2175" i="65" a="1"/>
  <c r="W2175" i="65" s="1"/>
  <c r="W2176" i="65" a="1"/>
  <c r="W2176" i="65" s="1"/>
  <c r="W2177" i="65" a="1"/>
  <c r="W2177" i="65" s="1"/>
  <c r="W2178" i="65" a="1"/>
  <c r="W2178" i="65" s="1"/>
  <c r="W2179" i="65" a="1"/>
  <c r="W2179" i="65" s="1"/>
  <c r="W2180" i="65" a="1"/>
  <c r="W2180" i="65" s="1"/>
  <c r="W2181" i="65" a="1"/>
  <c r="W2181" i="65" s="1"/>
  <c r="W2182" i="65" a="1"/>
  <c r="W2182" i="65" s="1"/>
  <c r="W2183" i="65" a="1"/>
  <c r="W2183" i="65" s="1"/>
  <c r="W2184" i="65" a="1"/>
  <c r="W2184" i="65" s="1"/>
  <c r="W2185" i="65" a="1"/>
  <c r="W2185" i="65" s="1"/>
  <c r="W2186" i="65" a="1"/>
  <c r="W2186" i="65" s="1"/>
  <c r="W2187" i="65" a="1"/>
  <c r="W2187" i="65" s="1"/>
  <c r="W2188" i="65" a="1"/>
  <c r="W2188" i="65" s="1"/>
  <c r="W2189" i="65" a="1"/>
  <c r="W2189" i="65" s="1"/>
  <c r="W2192" i="65" a="1"/>
  <c r="W2192" i="65" s="1"/>
  <c r="W2193" i="65" a="1"/>
  <c r="W2193" i="65" s="1"/>
  <c r="W2194" i="65" a="1"/>
  <c r="W2194" i="65" s="1"/>
  <c r="W2195" i="65" a="1"/>
  <c r="W2195" i="65" s="1"/>
  <c r="W2196" i="65" a="1"/>
  <c r="W2196" i="65" s="1"/>
  <c r="W2197" i="65" a="1"/>
  <c r="W2197" i="65" s="1"/>
  <c r="W2198" i="65" a="1"/>
  <c r="W2198" i="65" s="1"/>
  <c r="W2199" i="65" a="1"/>
  <c r="W2199" i="65" s="1"/>
  <c r="W2200" i="65" a="1"/>
  <c r="W2200" i="65" s="1"/>
  <c r="W2201" i="65" a="1"/>
  <c r="W2201" i="65" s="1"/>
  <c r="W2202" i="65" a="1"/>
  <c r="W2202" i="65" s="1"/>
  <c r="W2203" i="65" a="1"/>
  <c r="W2203" i="65" s="1"/>
  <c r="W2204" i="65" a="1"/>
  <c r="W2204" i="65" s="1"/>
  <c r="W2205" i="65" a="1"/>
  <c r="W2205" i="65" s="1"/>
  <c r="W2206" i="65" a="1"/>
  <c r="W2206" i="65" s="1"/>
  <c r="W2207" i="65" a="1"/>
  <c r="W2207" i="65" s="1"/>
  <c r="W2208" i="65" a="1"/>
  <c r="W2208" i="65" s="1"/>
  <c r="W2209" i="65" a="1"/>
  <c r="W2209" i="65" s="1"/>
  <c r="W2210" i="65" a="1"/>
  <c r="W2210" i="65" s="1"/>
  <c r="W2211" i="65" a="1"/>
  <c r="W2211" i="65" s="1"/>
  <c r="W2212" i="65" a="1"/>
  <c r="W2212" i="65" s="1"/>
  <c r="W2213" i="65" a="1"/>
  <c r="W2213" i="65" s="1"/>
  <c r="W2214" i="65" a="1"/>
  <c r="W2214" i="65" s="1"/>
  <c r="W2215" i="65" a="1"/>
  <c r="W2215" i="65" s="1"/>
  <c r="W2216" i="65" a="1"/>
  <c r="W2216" i="65" s="1"/>
  <c r="W2217" i="65" a="1"/>
  <c r="W2217" i="65" s="1"/>
  <c r="W2218" i="65" a="1"/>
  <c r="W2218" i="65" s="1"/>
  <c r="W2219" i="65" a="1"/>
  <c r="W2219" i="65" s="1"/>
  <c r="W2220" i="65" a="1"/>
  <c r="W2220" i="65" s="1"/>
  <c r="W2221" i="65" a="1"/>
  <c r="W2221" i="65" s="1"/>
  <c r="W2222" i="65" a="1"/>
  <c r="W2222" i="65" s="1"/>
  <c r="W2223" i="65" a="1"/>
  <c r="W2223" i="65" s="1"/>
  <c r="W2224" i="65" a="1"/>
  <c r="W2224" i="65" s="1"/>
  <c r="W2225" i="65" a="1"/>
  <c r="W2225" i="65" s="1"/>
  <c r="W2226" i="65" a="1"/>
  <c r="W2226" i="65" s="1"/>
  <c r="W2227" i="65" a="1"/>
  <c r="W2227" i="65" s="1"/>
  <c r="W2228" i="65" a="1"/>
  <c r="W2228" i="65" s="1"/>
  <c r="W2229" i="65" a="1"/>
  <c r="W2229" i="65" s="1"/>
  <c r="W2230" i="65" a="1"/>
  <c r="W2230" i="65" s="1"/>
  <c r="W2231" i="65" a="1"/>
  <c r="W2231" i="65" s="1"/>
  <c r="W2232" i="65" a="1"/>
  <c r="W2232" i="65" s="1"/>
  <c r="W2233" i="65" a="1"/>
  <c r="W2233" i="65" s="1"/>
  <c r="W2234" i="65" a="1"/>
  <c r="W2234" i="65" s="1"/>
  <c r="W2235" i="65" a="1"/>
  <c r="W2235" i="65" s="1"/>
  <c r="W2236" i="65" a="1"/>
  <c r="W2236" i="65" s="1"/>
  <c r="W2237" i="65" a="1"/>
  <c r="W2237" i="65" s="1"/>
  <c r="W2238" i="65" a="1"/>
  <c r="W2238" i="65" s="1"/>
  <c r="W2239" i="65" a="1"/>
  <c r="W2239" i="65" s="1"/>
  <c r="W2240" i="65" a="1"/>
  <c r="W2240" i="65" s="1"/>
  <c r="W2243" i="65" a="1"/>
  <c r="W2243" i="65" s="1"/>
  <c r="W2244" i="65" a="1"/>
  <c r="W2244" i="65" s="1"/>
  <c r="W2245" i="65" a="1"/>
  <c r="W2245" i="65" s="1"/>
  <c r="W2246" i="65" a="1"/>
  <c r="W2246" i="65" s="1"/>
  <c r="W2247" i="65" a="1"/>
  <c r="W2247" i="65" s="1"/>
  <c r="W2248" i="65" a="1"/>
  <c r="W2248" i="65" s="1"/>
  <c r="W2249" i="65" a="1"/>
  <c r="W2249" i="65" s="1"/>
  <c r="W2250" i="65" a="1"/>
  <c r="W2250" i="65" s="1"/>
  <c r="W2251" i="65" a="1"/>
  <c r="W2251" i="65" s="1"/>
  <c r="W2252" i="65" a="1"/>
  <c r="W2252" i="65" s="1"/>
  <c r="W2253" i="65" a="1"/>
  <c r="W2253" i="65" s="1"/>
  <c r="W2254" i="65" a="1"/>
  <c r="W2254" i="65" s="1"/>
  <c r="W2255" i="65" a="1"/>
  <c r="W2255" i="65" s="1"/>
  <c r="W2256" i="65" a="1"/>
  <c r="W2256" i="65" s="1"/>
  <c r="W2257" i="65" a="1"/>
  <c r="W2257" i="65" s="1"/>
  <c r="W2258" i="65" a="1"/>
  <c r="W2258" i="65" s="1"/>
  <c r="W2259" i="65" a="1"/>
  <c r="W2259" i="65" s="1"/>
  <c r="W2260" i="65" a="1"/>
  <c r="W2260" i="65" s="1"/>
  <c r="W2261" i="65" a="1"/>
  <c r="W2261" i="65" s="1"/>
  <c r="W2262" i="65" a="1"/>
  <c r="W2262" i="65" s="1"/>
  <c r="W2263" i="65" a="1"/>
  <c r="W2263" i="65" s="1"/>
  <c r="W2264" i="65" a="1"/>
  <c r="W2264" i="65" s="1"/>
  <c r="W2265" i="65" a="1"/>
  <c r="W2265" i="65" s="1"/>
  <c r="W2266" i="65" a="1"/>
  <c r="W2266" i="65" s="1"/>
  <c r="W2267" i="65" a="1"/>
  <c r="W2267" i="65" s="1"/>
  <c r="W2268" i="65" a="1"/>
  <c r="W2268" i="65" s="1"/>
  <c r="W2269" i="65" a="1"/>
  <c r="W2269" i="65" s="1"/>
  <c r="W2270" i="65" a="1"/>
  <c r="W2270" i="65" s="1"/>
  <c r="W2271" i="65" a="1"/>
  <c r="W2271" i="65" s="1"/>
  <c r="W2272" i="65" a="1"/>
  <c r="W2272" i="65" s="1"/>
  <c r="W2273" i="65" a="1"/>
  <c r="W2273" i="65" s="1"/>
  <c r="W2274" i="65" a="1"/>
  <c r="W2274" i="65" s="1"/>
  <c r="W2275" i="65" a="1"/>
  <c r="W2275" i="65" s="1"/>
  <c r="W2276" i="65" a="1"/>
  <c r="W2276" i="65" s="1"/>
  <c r="W2277" i="65" a="1"/>
  <c r="W2277" i="65" s="1"/>
  <c r="W2278" i="65" a="1"/>
  <c r="W2278" i="65" s="1"/>
  <c r="W2279" i="65" a="1"/>
  <c r="W2279" i="65" s="1"/>
  <c r="W2280" i="65" a="1"/>
  <c r="W2280" i="65" s="1"/>
  <c r="W2281" i="65" a="1"/>
  <c r="W2281" i="65" s="1"/>
  <c r="W2282" i="65" a="1"/>
  <c r="W2282" i="65" s="1"/>
  <c r="W2283" i="65" a="1"/>
  <c r="W2283" i="65" s="1"/>
  <c r="W2284" i="65" a="1"/>
  <c r="W2284" i="65" s="1"/>
  <c r="W2285" i="65" a="1"/>
  <c r="W2285" i="65" s="1"/>
  <c r="W2286" i="65" a="1"/>
  <c r="W2286" i="65" s="1"/>
  <c r="W2287" i="65" a="1"/>
  <c r="W2287" i="65" s="1"/>
  <c r="W2288" i="65" a="1"/>
  <c r="W2288" i="65" s="1"/>
  <c r="W2289" i="65" a="1"/>
  <c r="W2289" i="65" s="1"/>
  <c r="W2290" i="65" a="1"/>
  <c r="W2290" i="65" s="1"/>
  <c r="W2291" i="65" a="1"/>
  <c r="W2291" i="65" s="1"/>
  <c r="W2294" i="65" a="1"/>
  <c r="W2294" i="65" s="1"/>
  <c r="W2295" i="65" a="1"/>
  <c r="W2295" i="65" s="1"/>
  <c r="W2296" i="65" a="1"/>
  <c r="W2296" i="65" s="1"/>
  <c r="W2297" i="65" a="1"/>
  <c r="W2297" i="65" s="1"/>
  <c r="W2298" i="65" a="1"/>
  <c r="W2298" i="65" s="1"/>
  <c r="W2299" i="65" a="1"/>
  <c r="W2299" i="65" s="1"/>
  <c r="W2300" i="65" a="1"/>
  <c r="W2300" i="65" s="1"/>
  <c r="W2301" i="65" a="1"/>
  <c r="W2301" i="65" s="1"/>
  <c r="W2302" i="65" a="1"/>
  <c r="W2302" i="65" s="1"/>
  <c r="W2303" i="65" a="1"/>
  <c r="W2303" i="65" s="1"/>
  <c r="W2304" i="65" a="1"/>
  <c r="W2304" i="65" s="1"/>
  <c r="W2305" i="65" a="1"/>
  <c r="W2305" i="65" s="1"/>
  <c r="W2306" i="65" a="1"/>
  <c r="W2306" i="65" s="1"/>
  <c r="W2307" i="65" a="1"/>
  <c r="W2307" i="65" s="1"/>
  <c r="W2308" i="65" a="1"/>
  <c r="W2308" i="65" s="1"/>
  <c r="W2309" i="65" a="1"/>
  <c r="W2309" i="65" s="1"/>
  <c r="W2310" i="65" a="1"/>
  <c r="W2310" i="65" s="1"/>
  <c r="W2311" i="65" a="1"/>
  <c r="W2311" i="65" s="1"/>
  <c r="W2312" i="65" a="1"/>
  <c r="W2312" i="65" s="1"/>
  <c r="W2313" i="65" a="1"/>
  <c r="W2313" i="65" s="1"/>
  <c r="W2314" i="65" a="1"/>
  <c r="W2314" i="65" s="1"/>
  <c r="W2315" i="65" a="1"/>
  <c r="W2315" i="65" s="1"/>
  <c r="W2316" i="65" a="1"/>
  <c r="W2316" i="65" s="1"/>
  <c r="W2317" i="65" a="1"/>
  <c r="W2317" i="65" s="1"/>
  <c r="W2318" i="65" a="1"/>
  <c r="W2318" i="65" s="1"/>
  <c r="W2319" i="65" a="1"/>
  <c r="W2319" i="65" s="1"/>
  <c r="W2320" i="65" a="1"/>
  <c r="W2320" i="65" s="1"/>
  <c r="W2321" i="65" a="1"/>
  <c r="W2321" i="65" s="1"/>
  <c r="W2322" i="65" a="1"/>
  <c r="W2322" i="65" s="1"/>
  <c r="W2323" i="65" a="1"/>
  <c r="W2323" i="65" s="1"/>
  <c r="W2324" i="65" a="1"/>
  <c r="W2324" i="65" s="1"/>
  <c r="W2325" i="65" a="1"/>
  <c r="W2325" i="65" s="1"/>
  <c r="W2326" i="65" a="1"/>
  <c r="W2326" i="65" s="1"/>
  <c r="W2327" i="65" a="1"/>
  <c r="W2327" i="65" s="1"/>
  <c r="W2328" i="65" a="1"/>
  <c r="W2328" i="65" s="1"/>
  <c r="W2329" i="65" a="1"/>
  <c r="W2329" i="65" s="1"/>
  <c r="W2330" i="65" a="1"/>
  <c r="W2330" i="65" s="1"/>
  <c r="W2331" i="65" a="1"/>
  <c r="W2331" i="65" s="1"/>
  <c r="W2332" i="65" a="1"/>
  <c r="W2332" i="65" s="1"/>
  <c r="W2333" i="65" a="1"/>
  <c r="W2333" i="65" s="1"/>
  <c r="W2334" i="65" a="1"/>
  <c r="W2334" i="65" s="1"/>
  <c r="W2335" i="65" a="1"/>
  <c r="W2335" i="65" s="1"/>
  <c r="W2336" i="65" a="1"/>
  <c r="W2336" i="65" s="1"/>
  <c r="W2337" i="65" a="1"/>
  <c r="W2337" i="65" s="1"/>
  <c r="W2338" i="65" a="1"/>
  <c r="W2338" i="65" s="1"/>
  <c r="W2339" i="65" a="1"/>
  <c r="W2339" i="65" s="1"/>
  <c r="W2342" i="65" a="1"/>
  <c r="W2342" i="65" s="1"/>
  <c r="W2343" i="65" a="1"/>
  <c r="W2343" i="65" s="1"/>
  <c r="W2344" i="65" a="1"/>
  <c r="W2344" i="65" s="1"/>
  <c r="W2345" i="65" a="1"/>
  <c r="W2345" i="65" s="1"/>
  <c r="W2346" i="65" a="1"/>
  <c r="W2346" i="65" s="1"/>
  <c r="W2347" i="65" a="1"/>
  <c r="W2347" i="65" s="1"/>
  <c r="W2348" i="65" a="1"/>
  <c r="W2348" i="65" s="1"/>
  <c r="W2349" i="65" a="1"/>
  <c r="W2349" i="65" s="1"/>
  <c r="W2350" i="65" a="1"/>
  <c r="W2350" i="65" s="1"/>
  <c r="W2351" i="65" a="1"/>
  <c r="W2351" i="65" s="1"/>
  <c r="W2352" i="65" a="1"/>
  <c r="W2352" i="65" s="1"/>
  <c r="W2353" i="65" a="1"/>
  <c r="W2353" i="65" s="1"/>
  <c r="W2354" i="65" a="1"/>
  <c r="W2354" i="65" s="1"/>
  <c r="W2355" i="65" a="1"/>
  <c r="W2355" i="65" s="1"/>
  <c r="W2356" i="65" a="1"/>
  <c r="W2356" i="65" s="1"/>
  <c r="W2357" i="65" a="1"/>
  <c r="W2357" i="65" s="1"/>
  <c r="W2358" i="65" a="1"/>
  <c r="W2358" i="65" s="1"/>
  <c r="W2359" i="65" a="1"/>
  <c r="W2359" i="65" s="1"/>
  <c r="W2360" i="65" a="1"/>
  <c r="W2360" i="65" s="1"/>
  <c r="W2361" i="65" a="1"/>
  <c r="W2361" i="65" s="1"/>
  <c r="W2362" i="65" a="1"/>
  <c r="W2362" i="65" s="1"/>
  <c r="W2363" i="65" a="1"/>
  <c r="W2363" i="65" s="1"/>
  <c r="W2364" i="65" a="1"/>
  <c r="W2364" i="65" s="1"/>
  <c r="W2365" i="65" a="1"/>
  <c r="W2365" i="65" s="1"/>
  <c r="W2366" i="65" a="1"/>
  <c r="W2366" i="65" s="1"/>
  <c r="W2367" i="65" a="1"/>
  <c r="W2367" i="65" s="1"/>
  <c r="W2368" i="65" a="1"/>
  <c r="W2368" i="65" s="1"/>
  <c r="W2369" i="65" a="1"/>
  <c r="W2369" i="65" s="1"/>
  <c r="W2370" i="65" a="1"/>
  <c r="W2370" i="65" s="1"/>
  <c r="W2371" i="65" a="1"/>
  <c r="W2371" i="65" s="1"/>
  <c r="W2372" i="65" a="1"/>
  <c r="W2372" i="65" s="1"/>
  <c r="W2373" i="65" a="1"/>
  <c r="W2373" i="65" s="1"/>
  <c r="W2374" i="65" a="1"/>
  <c r="W2374" i="65" s="1"/>
  <c r="W2375" i="65" a="1"/>
  <c r="W2375" i="65" s="1"/>
  <c r="W2376" i="65" a="1"/>
  <c r="W2376" i="65" s="1"/>
  <c r="W2377" i="65" a="1"/>
  <c r="W2377" i="65" s="1"/>
  <c r="W2378" i="65" a="1"/>
  <c r="W2378" i="65" s="1"/>
  <c r="W2379" i="65" a="1"/>
  <c r="W2379" i="65" s="1"/>
  <c r="W2380" i="65" a="1"/>
  <c r="W2380" i="65" s="1"/>
  <c r="W2381" i="65" a="1"/>
  <c r="W2381" i="65" s="1"/>
  <c r="W2382" i="65" a="1"/>
  <c r="W2382" i="65" s="1"/>
  <c r="W2383" i="65" a="1"/>
  <c r="W2383" i="65" s="1"/>
  <c r="W2384" i="65" a="1"/>
  <c r="W2384" i="65" s="1"/>
  <c r="W2385" i="65" a="1"/>
  <c r="W2385" i="65" s="1"/>
  <c r="W2388" i="65" a="1"/>
  <c r="W2388" i="65" s="1"/>
  <c r="W2389" i="65" a="1"/>
  <c r="W2389" i="65" s="1"/>
  <c r="W2390" i="65" a="1"/>
  <c r="W2390" i="65" s="1"/>
  <c r="W2391" i="65" a="1"/>
  <c r="W2391" i="65" s="1"/>
  <c r="W2392" i="65" a="1"/>
  <c r="W2392" i="65" s="1"/>
  <c r="W2393" i="65" a="1"/>
  <c r="W2393" i="65" s="1"/>
  <c r="W2394" i="65" a="1"/>
  <c r="W2394" i="65" s="1"/>
  <c r="W2395" i="65" a="1"/>
  <c r="W2395" i="65" s="1"/>
  <c r="W2396" i="65" a="1"/>
  <c r="W2396" i="65" s="1"/>
  <c r="W2397" i="65" a="1"/>
  <c r="W2397" i="65" s="1"/>
  <c r="W2398" i="65" a="1"/>
  <c r="W2398" i="65" s="1"/>
  <c r="W2399" i="65" a="1"/>
  <c r="W2399" i="65" s="1"/>
  <c r="W2400" i="65" a="1"/>
  <c r="W2400" i="65" s="1"/>
  <c r="W2401" i="65" a="1"/>
  <c r="W2401" i="65" s="1"/>
  <c r="W2402" i="65" a="1"/>
  <c r="W2402" i="65" s="1"/>
  <c r="W2403" i="65" a="1"/>
  <c r="W2403" i="65" s="1"/>
  <c r="W2404" i="65" a="1"/>
  <c r="W2404" i="65" s="1"/>
  <c r="W2405" i="65" a="1"/>
  <c r="W2405" i="65" s="1"/>
  <c r="W2406" i="65" a="1"/>
  <c r="W2406" i="65" s="1"/>
  <c r="W2407" i="65" a="1"/>
  <c r="W2407" i="65" s="1"/>
  <c r="W2408" i="65" a="1"/>
  <c r="W2408" i="65" s="1"/>
  <c r="W2409" i="65" a="1"/>
  <c r="W2409" i="65" s="1"/>
  <c r="W2410" i="65" a="1"/>
  <c r="W2410" i="65" s="1"/>
  <c r="W2411" i="65" a="1"/>
  <c r="W2411" i="65" s="1"/>
  <c r="W2412" i="65" a="1"/>
  <c r="W2412" i="65" s="1"/>
  <c r="W2413" i="65" a="1"/>
  <c r="W2413" i="65" s="1"/>
  <c r="W2414" i="65" a="1"/>
  <c r="W2414" i="65" s="1"/>
  <c r="W2415" i="65" a="1"/>
  <c r="W2415" i="65" s="1"/>
  <c r="W2416" i="65" a="1"/>
  <c r="W2416" i="65" s="1"/>
  <c r="W2417" i="65" a="1"/>
  <c r="W2417" i="65" s="1"/>
  <c r="W2418" i="65" a="1"/>
  <c r="W2418" i="65" s="1"/>
  <c r="W2419" i="65" a="1"/>
  <c r="W2419" i="65" s="1"/>
  <c r="W2420" i="65" a="1"/>
  <c r="W2420" i="65" s="1"/>
  <c r="W2421" i="65" a="1"/>
  <c r="W2421" i="65" s="1"/>
  <c r="W2422" i="65" a="1"/>
  <c r="W2422" i="65" s="1"/>
  <c r="W2423" i="65" a="1"/>
  <c r="W2423" i="65" s="1"/>
  <c r="W2424" i="65" a="1"/>
  <c r="W2424" i="65" s="1"/>
  <c r="W2425" i="65" a="1"/>
  <c r="W2425" i="65" s="1"/>
  <c r="W2426" i="65" a="1"/>
  <c r="W2426" i="65" s="1"/>
  <c r="W2427" i="65" a="1"/>
  <c r="W2427" i="65" s="1"/>
  <c r="W2428" i="65" a="1"/>
  <c r="W2428" i="65" s="1"/>
  <c r="W2429" i="65" a="1"/>
  <c r="W2429" i="65" s="1"/>
  <c r="W2430" i="65" a="1"/>
  <c r="W2430" i="65" s="1"/>
  <c r="W2431" i="65" a="1"/>
  <c r="W2431" i="65" s="1"/>
  <c r="W2432" i="65" a="1"/>
  <c r="W2432" i="65" s="1"/>
  <c r="W2433" i="65" a="1"/>
  <c r="W2433" i="65" s="1"/>
  <c r="W2434" i="65" a="1"/>
  <c r="W2434" i="65" s="1"/>
  <c r="W2435" i="65" a="1"/>
  <c r="W2435" i="65" s="1"/>
  <c r="W2438" i="65" a="1"/>
  <c r="W2438" i="65" s="1"/>
  <c r="W2439" i="65" a="1"/>
  <c r="W2439" i="65" s="1"/>
  <c r="W2440" i="65" a="1"/>
  <c r="W2440" i="65" s="1"/>
  <c r="W2441" i="65" a="1"/>
  <c r="W2441" i="65" s="1"/>
  <c r="W2442" i="65" a="1"/>
  <c r="W2442" i="65" s="1"/>
  <c r="W2443" i="65" a="1"/>
  <c r="W2443" i="65" s="1"/>
  <c r="W2444" i="65" a="1"/>
  <c r="W2444" i="65" s="1"/>
  <c r="W2445" i="65" a="1"/>
  <c r="W2445" i="65" s="1"/>
  <c r="W2446" i="65" a="1"/>
  <c r="W2446" i="65" s="1"/>
  <c r="W2447" i="65" a="1"/>
  <c r="W2447" i="65" s="1"/>
  <c r="W2448" i="65" a="1"/>
  <c r="W2448" i="65" s="1"/>
  <c r="W2449" i="65" a="1"/>
  <c r="W2449" i="65" s="1"/>
  <c r="W2450" i="65" a="1"/>
  <c r="W2450" i="65" s="1"/>
  <c r="W2451" i="65" a="1"/>
  <c r="W2451" i="65" s="1"/>
  <c r="W2452" i="65" a="1"/>
  <c r="W2452" i="65" s="1"/>
  <c r="W2453" i="65" a="1"/>
  <c r="W2453" i="65" s="1"/>
  <c r="W2454" i="65" a="1"/>
  <c r="W2454" i="65" s="1"/>
  <c r="W2455" i="65" a="1"/>
  <c r="W2455" i="65" s="1"/>
  <c r="W2456" i="65" a="1"/>
  <c r="W2456" i="65" s="1"/>
  <c r="W2457" i="65" a="1"/>
  <c r="W2457" i="65" s="1"/>
  <c r="W2458" i="65" a="1"/>
  <c r="W2458" i="65" s="1"/>
  <c r="W2459" i="65" a="1"/>
  <c r="W2459" i="65" s="1"/>
  <c r="W2460" i="65" a="1"/>
  <c r="W2460" i="65" s="1"/>
  <c r="W2461" i="65" a="1"/>
  <c r="W2461" i="65" s="1"/>
  <c r="W2462" i="65" a="1"/>
  <c r="W2462" i="65" s="1"/>
  <c r="W2463" i="65" a="1"/>
  <c r="W2463" i="65" s="1"/>
  <c r="W2464" i="65" a="1"/>
  <c r="W2464" i="65" s="1"/>
  <c r="W2465" i="65" a="1"/>
  <c r="W2465" i="65" s="1"/>
  <c r="W2466" i="65" a="1"/>
  <c r="W2466" i="65" s="1"/>
  <c r="W2467" i="65" a="1"/>
  <c r="W2467" i="65" s="1"/>
  <c r="W2468" i="65" a="1"/>
  <c r="W2468" i="65" s="1"/>
  <c r="W2469" i="65" a="1"/>
  <c r="W2469" i="65" s="1"/>
  <c r="W2470" i="65" a="1"/>
  <c r="W2470" i="65" s="1"/>
  <c r="W2471" i="65" a="1"/>
  <c r="W2471" i="65" s="1"/>
  <c r="W2472" i="65" a="1"/>
  <c r="W2472" i="65" s="1"/>
  <c r="W2473" i="65" a="1"/>
  <c r="W2473" i="65" s="1"/>
  <c r="W2474" i="65" a="1"/>
  <c r="W2474" i="65" s="1"/>
  <c r="W2475" i="65" a="1"/>
  <c r="W2475" i="65" s="1"/>
  <c r="W2476" i="65" a="1"/>
  <c r="W2476" i="65" s="1"/>
  <c r="W2477" i="65" a="1"/>
  <c r="W2477" i="65" s="1"/>
  <c r="W2478" i="65" a="1"/>
  <c r="W2478" i="65" s="1"/>
  <c r="W2479" i="65" a="1"/>
  <c r="W2479" i="65" s="1"/>
  <c r="W2480" i="65" a="1"/>
  <c r="W2480" i="65" s="1"/>
  <c r="W2481" i="65" a="1"/>
  <c r="W2481" i="65" s="1"/>
  <c r="W2484" i="65" a="1"/>
  <c r="W2484" i="65" s="1"/>
  <c r="W2485" i="65" a="1"/>
  <c r="W2485" i="65" s="1"/>
  <c r="W2486" i="65" a="1"/>
  <c r="W2486" i="65" s="1"/>
  <c r="W2487" i="65" a="1"/>
  <c r="W2487" i="65" s="1"/>
  <c r="W2488" i="65" a="1"/>
  <c r="W2488" i="65" s="1"/>
  <c r="W2489" i="65" a="1"/>
  <c r="W2489" i="65" s="1"/>
  <c r="W2490" i="65" a="1"/>
  <c r="W2490" i="65" s="1"/>
  <c r="W2491" i="65" a="1"/>
  <c r="W2491" i="65" s="1"/>
  <c r="W2492" i="65" a="1"/>
  <c r="W2492" i="65" s="1"/>
  <c r="W2493" i="65" a="1"/>
  <c r="W2493" i="65" s="1"/>
  <c r="W2494" i="65" a="1"/>
  <c r="W2494" i="65" s="1"/>
  <c r="W2495" i="65" a="1"/>
  <c r="W2495" i="65" s="1"/>
  <c r="W2496" i="65" a="1"/>
  <c r="W2496" i="65" s="1"/>
  <c r="W2497" i="65" a="1"/>
  <c r="W2497" i="65" s="1"/>
  <c r="W2498" i="65" a="1"/>
  <c r="W2498" i="65" s="1"/>
  <c r="W2499" i="65" a="1"/>
  <c r="W2499" i="65" s="1"/>
  <c r="W2500" i="65" a="1"/>
  <c r="W2500" i="65" s="1"/>
  <c r="W2501" i="65" a="1"/>
  <c r="W2501" i="65" s="1"/>
  <c r="W2502" i="65" a="1"/>
  <c r="W2502" i="65" s="1"/>
  <c r="W2503" i="65" a="1"/>
  <c r="W2503" i="65" s="1"/>
  <c r="W2504" i="65" a="1"/>
  <c r="W2504" i="65" s="1"/>
  <c r="W2505" i="65" a="1"/>
  <c r="W2505" i="65" s="1"/>
  <c r="W2506" i="65" a="1"/>
  <c r="W2506" i="65" s="1"/>
  <c r="W2507" i="65" a="1"/>
  <c r="W2507" i="65" s="1"/>
  <c r="W2508" i="65" a="1"/>
  <c r="W2508" i="65" s="1"/>
  <c r="W2509" i="65" a="1"/>
  <c r="W2509" i="65" s="1"/>
  <c r="W2510" i="65" a="1"/>
  <c r="W2510" i="65" s="1"/>
  <c r="W2511" i="65" a="1"/>
  <c r="W2511" i="65" s="1"/>
  <c r="W2512" i="65" a="1"/>
  <c r="W2512" i="65" s="1"/>
  <c r="W2513" i="65" a="1"/>
  <c r="W2513" i="65" s="1"/>
  <c r="W2514" i="65" a="1"/>
  <c r="W2514" i="65" s="1"/>
  <c r="W2515" i="65" a="1"/>
  <c r="W2515" i="65" s="1"/>
  <c r="W2516" i="65" a="1"/>
  <c r="W2516" i="65" s="1"/>
  <c r="W2517" i="65" a="1"/>
  <c r="W2517" i="65" s="1"/>
  <c r="W2518" i="65" a="1"/>
  <c r="W2518" i="65" s="1"/>
  <c r="W2519" i="65" a="1"/>
  <c r="W2519" i="65" s="1"/>
  <c r="W2520" i="65" a="1"/>
  <c r="W2520" i="65" s="1"/>
  <c r="W2521" i="65" a="1"/>
  <c r="W2521" i="65" s="1"/>
  <c r="W2522" i="65" a="1"/>
  <c r="W2522" i="65" s="1"/>
  <c r="W2523" i="65" a="1"/>
  <c r="W2523" i="65" s="1"/>
  <c r="W2524" i="65" a="1"/>
  <c r="W2524" i="65" s="1"/>
  <c r="W2525" i="65" a="1"/>
  <c r="W2525" i="65" s="1"/>
  <c r="W2528" i="65" a="1"/>
  <c r="W2528" i="65" s="1"/>
  <c r="W2529" i="65" a="1"/>
  <c r="W2529" i="65" s="1"/>
  <c r="W2530" i="65" a="1"/>
  <c r="W2530" i="65" s="1"/>
  <c r="W2531" i="65" a="1"/>
  <c r="W2531" i="65" s="1"/>
  <c r="W2532" i="65" a="1"/>
  <c r="W2532" i="65" s="1"/>
  <c r="W2533" i="65" a="1"/>
  <c r="W2533" i="65" s="1"/>
  <c r="W2534" i="65" a="1"/>
  <c r="W2534" i="65" s="1"/>
  <c r="W2535" i="65" a="1"/>
  <c r="W2535" i="65" s="1"/>
  <c r="W2536" i="65" a="1"/>
  <c r="W2536" i="65" s="1"/>
  <c r="W2537" i="65" a="1"/>
  <c r="W2537" i="65" s="1"/>
  <c r="W2538" i="65" a="1"/>
  <c r="W2538" i="65" s="1"/>
  <c r="W2539" i="65" a="1"/>
  <c r="W2539" i="65" s="1"/>
  <c r="W2540" i="65" a="1"/>
  <c r="W2540" i="65" s="1"/>
  <c r="W2541" i="65" a="1"/>
  <c r="W2541" i="65" s="1"/>
  <c r="W2542" i="65" a="1"/>
  <c r="W2542" i="65" s="1"/>
  <c r="W2543" i="65" a="1"/>
  <c r="W2543" i="65" s="1"/>
  <c r="W2544" i="65" a="1"/>
  <c r="W2544" i="65" s="1"/>
  <c r="W2545" i="65" a="1"/>
  <c r="W2545" i="65" s="1"/>
  <c r="W2546" i="65" a="1"/>
  <c r="W2546" i="65" s="1"/>
  <c r="W2547" i="65" a="1"/>
  <c r="W2547" i="65" s="1"/>
  <c r="W2548" i="65" a="1"/>
  <c r="W2548" i="65" s="1"/>
  <c r="W2549" i="65" a="1"/>
  <c r="W2549" i="65" s="1"/>
  <c r="W2550" i="65" a="1"/>
  <c r="W2550" i="65" s="1"/>
  <c r="W2551" i="65" a="1"/>
  <c r="W2551" i="65" s="1"/>
  <c r="W2552" i="65" a="1"/>
  <c r="W2552" i="65" s="1"/>
  <c r="W2553" i="65" a="1"/>
  <c r="W2553" i="65" s="1"/>
  <c r="W2554" i="65" a="1"/>
  <c r="W2554" i="65" s="1"/>
  <c r="W2555" i="65" a="1"/>
  <c r="W2555" i="65" s="1"/>
  <c r="W2556" i="65" a="1"/>
  <c r="W2556" i="65" s="1"/>
  <c r="W2557" i="65" a="1"/>
  <c r="W2557" i="65" s="1"/>
  <c r="W2558" i="65" a="1"/>
  <c r="W2558" i="65" s="1"/>
  <c r="W2559" i="65" a="1"/>
  <c r="W2559" i="65" s="1"/>
  <c r="W2560" i="65" a="1"/>
  <c r="W2560" i="65" s="1"/>
  <c r="W2561" i="65" a="1"/>
  <c r="W2561" i="65" s="1"/>
  <c r="W2562" i="65" a="1"/>
  <c r="W2562" i="65" s="1"/>
  <c r="W2563" i="65" a="1"/>
  <c r="W2563" i="65" s="1"/>
  <c r="W2564" i="65" a="1"/>
  <c r="W2564" i="65" s="1"/>
  <c r="W2565" i="65" a="1"/>
  <c r="W2565" i="65" s="1"/>
  <c r="W2566" i="65" a="1"/>
  <c r="W2566" i="65" s="1"/>
  <c r="W2567" i="65" a="1"/>
  <c r="W2567" i="65" s="1"/>
  <c r="W2568" i="65" a="1"/>
  <c r="W2568" i="65" s="1"/>
  <c r="W2569" i="65" a="1"/>
  <c r="W2569" i="65" s="1"/>
  <c r="W2572" i="65" a="1"/>
  <c r="W2572" i="65" s="1"/>
  <c r="W2573" i="65" a="1"/>
  <c r="W2573" i="65" s="1"/>
  <c r="W2574" i="65" a="1"/>
  <c r="W2574" i="65" s="1"/>
  <c r="W2575" i="65" a="1"/>
  <c r="W2575" i="65" s="1"/>
  <c r="W2576" i="65" a="1"/>
  <c r="W2576" i="65" s="1"/>
  <c r="W2577" i="65" a="1"/>
  <c r="W2577" i="65" s="1"/>
  <c r="W2578" i="65" a="1"/>
  <c r="W2578" i="65" s="1"/>
  <c r="W2579" i="65" a="1"/>
  <c r="W2579" i="65" s="1"/>
  <c r="W2580" i="65" a="1"/>
  <c r="W2580" i="65" s="1"/>
  <c r="W2581" i="65" a="1"/>
  <c r="W2581" i="65" s="1"/>
  <c r="W2582" i="65" a="1"/>
  <c r="W2582" i="65" s="1"/>
  <c r="W2583" i="65" a="1"/>
  <c r="W2583" i="65" s="1"/>
  <c r="W2584" i="65" a="1"/>
  <c r="W2584" i="65" s="1"/>
  <c r="W2585" i="65" a="1"/>
  <c r="W2585" i="65" s="1"/>
  <c r="W2586" i="65" a="1"/>
  <c r="W2586" i="65" s="1"/>
  <c r="W2587" i="65" a="1"/>
  <c r="W2587" i="65" s="1"/>
  <c r="W2588" i="65" a="1"/>
  <c r="W2588" i="65" s="1"/>
  <c r="W2589" i="65" a="1"/>
  <c r="W2589" i="65" s="1"/>
  <c r="W2590" i="65" a="1"/>
  <c r="W2590" i="65" s="1"/>
  <c r="W2591" i="65" a="1"/>
  <c r="W2591" i="65" s="1"/>
  <c r="W2592" i="65" a="1"/>
  <c r="W2592" i="65" s="1"/>
  <c r="W2593" i="65" a="1"/>
  <c r="W2593" i="65" s="1"/>
  <c r="W2594" i="65" a="1"/>
  <c r="W2594" i="65" s="1"/>
  <c r="W2595" i="65" a="1"/>
  <c r="W2595" i="65" s="1"/>
  <c r="W2596" i="65" a="1"/>
  <c r="W2596" i="65" s="1"/>
  <c r="W2597" i="65" a="1"/>
  <c r="W2597" i="65" s="1"/>
  <c r="W2598" i="65" a="1"/>
  <c r="W2598" i="65" s="1"/>
  <c r="W2599" i="65" a="1"/>
  <c r="W2599" i="65" s="1"/>
  <c r="W2600" i="65" a="1"/>
  <c r="W2600" i="65" s="1"/>
  <c r="W2601" i="65" a="1"/>
  <c r="W2601" i="65" s="1"/>
  <c r="W2602" i="65" a="1"/>
  <c r="W2602" i="65" s="1"/>
  <c r="W2603" i="65" a="1"/>
  <c r="W2603" i="65" s="1"/>
  <c r="W2604" i="65" a="1"/>
  <c r="W2604" i="65" s="1"/>
  <c r="W2605" i="65" a="1"/>
  <c r="W2605" i="65" s="1"/>
  <c r="W2606" i="65" a="1"/>
  <c r="W2606" i="65" s="1"/>
  <c r="W2607" i="65" a="1"/>
  <c r="W2607" i="65" s="1"/>
  <c r="W2608" i="65" a="1"/>
  <c r="W2608" i="65" s="1"/>
  <c r="W2609" i="65" a="1"/>
  <c r="W2609" i="65" s="1"/>
  <c r="W2610" i="65" a="1"/>
  <c r="W2610" i="65" s="1"/>
  <c r="W2611" i="65" a="1"/>
  <c r="W2611" i="65" s="1"/>
  <c r="W2612" i="65" a="1"/>
  <c r="W2612" i="65" s="1"/>
  <c r="W2615" i="65" a="1"/>
  <c r="W2615" i="65" s="1"/>
  <c r="W2616" i="65" a="1"/>
  <c r="W2616" i="65" s="1"/>
  <c r="W2617" i="65" a="1"/>
  <c r="W2617" i="65" s="1"/>
  <c r="W2618" i="65" a="1"/>
  <c r="W2618" i="65" s="1"/>
  <c r="W2619" i="65" a="1"/>
  <c r="W2619" i="65" s="1"/>
  <c r="W2620" i="65" a="1"/>
  <c r="W2620" i="65" s="1"/>
  <c r="W2621" i="65" a="1"/>
  <c r="W2621" i="65" s="1"/>
  <c r="W2622" i="65" a="1"/>
  <c r="W2622" i="65" s="1"/>
  <c r="W2623" i="65" a="1"/>
  <c r="W2623" i="65" s="1"/>
  <c r="W2624" i="65" a="1"/>
  <c r="W2624" i="65" s="1"/>
  <c r="W2625" i="65" a="1"/>
  <c r="W2625" i="65" s="1"/>
  <c r="W2626" i="65" a="1"/>
  <c r="W2626" i="65" s="1"/>
  <c r="W2627" i="65" a="1"/>
  <c r="W2627" i="65" s="1"/>
  <c r="W2628" i="65" a="1"/>
  <c r="W2628" i="65" s="1"/>
  <c r="W2629" i="65" a="1"/>
  <c r="W2629" i="65" s="1"/>
  <c r="W2630" i="65" a="1"/>
  <c r="W2630" i="65" s="1"/>
  <c r="W2631" i="65" a="1"/>
  <c r="W2631" i="65" s="1"/>
  <c r="W2632" i="65" a="1"/>
  <c r="W2632" i="65" s="1"/>
  <c r="W2633" i="65" a="1"/>
  <c r="W2633" i="65" s="1"/>
  <c r="W2634" i="65" a="1"/>
  <c r="W2634" i="65" s="1"/>
  <c r="W2635" i="65" a="1"/>
  <c r="W2635" i="65" s="1"/>
  <c r="W2636" i="65" a="1"/>
  <c r="W2636" i="65" s="1"/>
  <c r="W2637" i="65" a="1"/>
  <c r="W2637" i="65" s="1"/>
  <c r="W2638" i="65" a="1"/>
  <c r="W2638" i="65" s="1"/>
  <c r="W2639" i="65" a="1"/>
  <c r="W2639" i="65" s="1"/>
  <c r="W2640" i="65" a="1"/>
  <c r="W2640" i="65" s="1"/>
  <c r="W2641" i="65" a="1"/>
  <c r="W2641" i="65" s="1"/>
  <c r="W2642" i="65" a="1"/>
  <c r="W2642" i="65" s="1"/>
  <c r="W2643" i="65" a="1"/>
  <c r="W2643" i="65" s="1"/>
  <c r="W2644" i="65" a="1"/>
  <c r="W2644" i="65" s="1"/>
  <c r="W2645" i="65" a="1"/>
  <c r="W2645" i="65" s="1"/>
  <c r="W2646" i="65" a="1"/>
  <c r="W2646" i="65" s="1"/>
  <c r="W2647" i="65" a="1"/>
  <c r="W2647" i="65" s="1"/>
  <c r="W2648" i="65" a="1"/>
  <c r="W2648" i="65" s="1"/>
  <c r="W2649" i="65" a="1"/>
  <c r="W2649" i="65" s="1"/>
  <c r="W2650" i="65" a="1"/>
  <c r="W2650" i="65" s="1"/>
  <c r="W2651" i="65" a="1"/>
  <c r="W2651" i="65" s="1"/>
  <c r="W2652" i="65" a="1"/>
  <c r="W2652" i="65" s="1"/>
  <c r="W2653" i="65" a="1"/>
  <c r="W2653" i="65" s="1"/>
  <c r="W2654" i="65" a="1"/>
  <c r="W2654" i="65" s="1"/>
  <c r="W2655" i="65" a="1"/>
  <c r="W2655" i="65" s="1"/>
  <c r="W2658" i="65" a="1"/>
  <c r="W2658" i="65" s="1"/>
  <c r="W2659" i="65" a="1"/>
  <c r="W2659" i="65" s="1"/>
  <c r="W2660" i="65" a="1"/>
  <c r="W2660" i="65" s="1"/>
  <c r="W2661" i="65" a="1"/>
  <c r="W2661" i="65" s="1"/>
  <c r="W2662" i="65" a="1"/>
  <c r="W2662" i="65" s="1"/>
  <c r="W2663" i="65" a="1"/>
  <c r="W2663" i="65" s="1"/>
  <c r="W2664" i="65" a="1"/>
  <c r="W2664" i="65" s="1"/>
  <c r="W2665" i="65" a="1"/>
  <c r="W2665" i="65" s="1"/>
  <c r="W2666" i="65" a="1"/>
  <c r="W2666" i="65" s="1"/>
  <c r="W2667" i="65" a="1"/>
  <c r="W2667" i="65" s="1"/>
  <c r="W2668" i="65" a="1"/>
  <c r="W2668" i="65" s="1"/>
  <c r="W2669" i="65" a="1"/>
  <c r="W2669" i="65" s="1"/>
  <c r="W2670" i="65" a="1"/>
  <c r="W2670" i="65" s="1"/>
  <c r="W2671" i="65" a="1"/>
  <c r="W2671" i="65" s="1"/>
  <c r="W2672" i="65" a="1"/>
  <c r="W2672" i="65" s="1"/>
  <c r="W2673" i="65" a="1"/>
  <c r="W2673" i="65" s="1"/>
  <c r="W2674" i="65" a="1"/>
  <c r="W2674" i="65" s="1"/>
  <c r="W2675" i="65" a="1"/>
  <c r="W2675" i="65" s="1"/>
  <c r="W2676" i="65" a="1"/>
  <c r="W2676" i="65" s="1"/>
  <c r="W2677" i="65" a="1"/>
  <c r="W2677" i="65" s="1"/>
  <c r="W2678" i="65" a="1"/>
  <c r="W2678" i="65" s="1"/>
  <c r="W2679" i="65" a="1"/>
  <c r="W2679" i="65" s="1"/>
  <c r="W2680" i="65" a="1"/>
  <c r="W2680" i="65" s="1"/>
  <c r="W2681" i="65" a="1"/>
  <c r="W2681" i="65" s="1"/>
  <c r="W2682" i="65" a="1"/>
  <c r="W2682" i="65" s="1"/>
  <c r="W2683" i="65" a="1"/>
  <c r="W2683" i="65" s="1"/>
  <c r="W2684" i="65" a="1"/>
  <c r="W2684" i="65" s="1"/>
  <c r="W2685" i="65" a="1"/>
  <c r="W2685" i="65" s="1"/>
  <c r="W2686" i="65" a="1"/>
  <c r="W2686" i="65" s="1"/>
  <c r="W2687" i="65" a="1"/>
  <c r="W2687" i="65" s="1"/>
  <c r="W2688" i="65" a="1"/>
  <c r="W2688" i="65" s="1"/>
  <c r="W2689" i="65" a="1"/>
  <c r="W2689" i="65" s="1"/>
  <c r="W2690" i="65" a="1"/>
  <c r="W2690" i="65" s="1"/>
  <c r="W2691" i="65" a="1"/>
  <c r="W2691" i="65" s="1"/>
  <c r="W2692" i="65" a="1"/>
  <c r="W2692" i="65" s="1"/>
  <c r="W2693" i="65" a="1"/>
  <c r="W2693" i="65" s="1"/>
  <c r="W2694" i="65" a="1"/>
  <c r="W2694" i="65" s="1"/>
  <c r="W2695" i="65" a="1"/>
  <c r="W2695" i="65" s="1"/>
  <c r="W2696" i="65" a="1"/>
  <c r="W2696" i="65" s="1"/>
  <c r="W2697" i="65" a="1"/>
  <c r="W2697" i="65" s="1"/>
  <c r="W2698" i="65" a="1"/>
  <c r="W2698" i="65" s="1"/>
  <c r="W2699" i="65" a="1"/>
  <c r="W2699" i="65" s="1"/>
  <c r="W2700" i="65" a="1"/>
  <c r="W2700" i="65" s="1"/>
  <c r="W2701" i="65" a="1"/>
  <c r="W2701" i="65" s="1"/>
  <c r="W2702" i="65" a="1"/>
  <c r="W2702" i="65" s="1"/>
  <c r="W2703" i="65" a="1"/>
  <c r="W2703" i="65" s="1"/>
  <c r="W2704" i="65" a="1"/>
  <c r="W2704" i="65" s="1"/>
  <c r="W2705" i="65" a="1"/>
  <c r="W2705" i="65" s="1"/>
  <c r="W2708" i="65" a="1"/>
  <c r="W2708" i="65" s="1"/>
  <c r="W2709" i="65" a="1"/>
  <c r="W2709" i="65" s="1"/>
  <c r="W2710" i="65" a="1"/>
  <c r="W2710" i="65" s="1"/>
  <c r="W2711" i="65" a="1"/>
  <c r="W2711" i="65" s="1"/>
  <c r="W2712" i="65" a="1"/>
  <c r="W2712" i="65" s="1"/>
  <c r="W2713" i="65" a="1"/>
  <c r="W2713" i="65" s="1"/>
  <c r="W2714" i="65" a="1"/>
  <c r="W2714" i="65" s="1"/>
  <c r="W2715" i="65" a="1"/>
  <c r="W2715" i="65" s="1"/>
  <c r="W2716" i="65" a="1"/>
  <c r="W2716" i="65" s="1"/>
  <c r="W2717" i="65" a="1"/>
  <c r="W2717" i="65" s="1"/>
  <c r="W2718" i="65" a="1"/>
  <c r="W2718" i="65" s="1"/>
  <c r="W2719" i="65" a="1"/>
  <c r="W2719" i="65" s="1"/>
  <c r="W2720" i="65" a="1"/>
  <c r="W2720" i="65" s="1"/>
  <c r="W2721" i="65" a="1"/>
  <c r="W2721" i="65" s="1"/>
  <c r="W2722" i="65" a="1"/>
  <c r="W2722" i="65" s="1"/>
  <c r="W2723" i="65" a="1"/>
  <c r="W2723" i="65" s="1"/>
  <c r="W2724" i="65" a="1"/>
  <c r="W2724" i="65" s="1"/>
  <c r="W2725" i="65" a="1"/>
  <c r="W2725" i="65" s="1"/>
  <c r="W2726" i="65" a="1"/>
  <c r="W2726" i="65" s="1"/>
  <c r="W2727" i="65" a="1"/>
  <c r="W2727" i="65" s="1"/>
  <c r="W2728" i="65" a="1"/>
  <c r="W2728" i="65" s="1"/>
  <c r="W2729" i="65" a="1"/>
  <c r="W2729" i="65" s="1"/>
  <c r="W2730" i="65" a="1"/>
  <c r="W2730" i="65" s="1"/>
  <c r="W2731" i="65" a="1"/>
  <c r="W2731" i="65" s="1"/>
  <c r="W2732" i="65" a="1"/>
  <c r="W2732" i="65" s="1"/>
  <c r="W2733" i="65" a="1"/>
  <c r="W2733" i="65" s="1"/>
  <c r="W2734" i="65" a="1"/>
  <c r="W2734" i="65" s="1"/>
  <c r="W2735" i="65" a="1"/>
  <c r="W2735" i="65" s="1"/>
  <c r="W2736" i="65" a="1"/>
  <c r="W2736" i="65" s="1"/>
  <c r="W2737" i="65" a="1"/>
  <c r="W2737" i="65" s="1"/>
  <c r="W2738" i="65" a="1"/>
  <c r="W2738" i="65" s="1"/>
  <c r="W2739" i="65" a="1"/>
  <c r="W2739" i="65" s="1"/>
  <c r="W2740" i="65" a="1"/>
  <c r="W2740" i="65" s="1"/>
  <c r="W2741" i="65" a="1"/>
  <c r="W2741" i="65" s="1"/>
  <c r="W2742" i="65" a="1"/>
  <c r="W2742" i="65" s="1"/>
  <c r="W2743" i="65" a="1"/>
  <c r="W2743" i="65" s="1"/>
  <c r="W2744" i="65" a="1"/>
  <c r="W2744" i="65" s="1"/>
  <c r="W2745" i="65" a="1"/>
  <c r="W2745" i="65" s="1"/>
  <c r="W2746" i="65" a="1"/>
  <c r="W2746" i="65" s="1"/>
  <c r="W2747" i="65" a="1"/>
  <c r="W2747" i="65" s="1"/>
  <c r="W2748" i="65" a="1"/>
  <c r="W2748" i="65" s="1"/>
  <c r="W2749" i="65" a="1"/>
  <c r="W2749" i="65" s="1"/>
  <c r="W2752" i="65" a="1"/>
  <c r="W2752" i="65" s="1"/>
  <c r="W2753" i="65" a="1"/>
  <c r="W2753" i="65" s="1"/>
  <c r="W2754" i="65" a="1"/>
  <c r="W2754" i="65" s="1"/>
  <c r="W2755" i="65" a="1"/>
  <c r="W2755" i="65" s="1"/>
  <c r="W2756" i="65" a="1"/>
  <c r="W2756" i="65" s="1"/>
  <c r="W2757" i="65" a="1"/>
  <c r="W2757" i="65" s="1"/>
  <c r="W2758" i="65" a="1"/>
  <c r="W2758" i="65" s="1"/>
  <c r="W2759" i="65" a="1"/>
  <c r="W2759" i="65" s="1"/>
  <c r="W2760" i="65" a="1"/>
  <c r="W2760" i="65" s="1"/>
  <c r="W2761" i="65" a="1"/>
  <c r="W2761" i="65" s="1"/>
  <c r="W2762" i="65" a="1"/>
  <c r="W2762" i="65" s="1"/>
  <c r="W2763" i="65" a="1"/>
  <c r="W2763" i="65" s="1"/>
  <c r="W2764" i="65" a="1"/>
  <c r="W2764" i="65" s="1"/>
  <c r="W2765" i="65" a="1"/>
  <c r="W2765" i="65" s="1"/>
  <c r="W2766" i="65" a="1"/>
  <c r="W2766" i="65" s="1"/>
  <c r="W2767" i="65" a="1"/>
  <c r="W2767" i="65" s="1"/>
  <c r="W2768" i="65" a="1"/>
  <c r="W2768" i="65" s="1"/>
  <c r="W2769" i="65" a="1"/>
  <c r="W2769" i="65" s="1"/>
  <c r="W2770" i="65" a="1"/>
  <c r="W2770" i="65" s="1"/>
  <c r="W2771" i="65" a="1"/>
  <c r="W2771" i="65" s="1"/>
  <c r="W2772" i="65" a="1"/>
  <c r="W2772" i="65" s="1"/>
  <c r="W2773" i="65" a="1"/>
  <c r="W2773" i="65" s="1"/>
  <c r="W2774" i="65" a="1"/>
  <c r="W2774" i="65" s="1"/>
  <c r="W2775" i="65" a="1"/>
  <c r="W2775" i="65" s="1"/>
  <c r="W2776" i="65" a="1"/>
  <c r="W2776" i="65" s="1"/>
  <c r="W2777" i="65" a="1"/>
  <c r="W2777" i="65" s="1"/>
  <c r="W2778" i="65" a="1"/>
  <c r="W2778" i="65" s="1"/>
  <c r="W2779" i="65" a="1"/>
  <c r="W2779" i="65" s="1"/>
  <c r="W2780" i="65" a="1"/>
  <c r="W2780" i="65" s="1"/>
  <c r="W2781" i="65" a="1"/>
  <c r="W2781" i="65" s="1"/>
  <c r="W2782" i="65" a="1"/>
  <c r="W2782" i="65" s="1"/>
  <c r="W2783" i="65" a="1"/>
  <c r="W2783" i="65" s="1"/>
  <c r="W2784" i="65" a="1"/>
  <c r="W2784" i="65" s="1"/>
  <c r="W2785" i="65" a="1"/>
  <c r="W2785" i="65" s="1"/>
  <c r="W2786" i="65" a="1"/>
  <c r="W2786" i="65" s="1"/>
  <c r="W2787" i="65" a="1"/>
  <c r="W2787" i="65" s="1"/>
  <c r="W2788" i="65" a="1"/>
  <c r="W2788" i="65" s="1"/>
  <c r="W2789" i="65" a="1"/>
  <c r="W2789" i="65" s="1"/>
  <c r="W2790" i="65" a="1"/>
  <c r="W2790" i="65" s="1"/>
  <c r="W2791" i="65" a="1"/>
  <c r="W2791" i="65" s="1"/>
  <c r="W2794" i="65" a="1"/>
  <c r="W2794" i="65" s="1"/>
  <c r="W2795" i="65" a="1"/>
  <c r="W2795" i="65" s="1"/>
  <c r="W2796" i="65" a="1"/>
  <c r="W2796" i="65" s="1"/>
  <c r="W2797" i="65" a="1"/>
  <c r="W2797" i="65" s="1"/>
  <c r="W2798" i="65" a="1"/>
  <c r="W2798" i="65" s="1"/>
  <c r="W2799" i="65" a="1"/>
  <c r="W2799" i="65" s="1"/>
  <c r="W2800" i="65" a="1"/>
  <c r="W2800" i="65" s="1"/>
  <c r="W2801" i="65" a="1"/>
  <c r="W2801" i="65" s="1"/>
  <c r="W2802" i="65" a="1"/>
  <c r="W2802" i="65" s="1"/>
  <c r="W2803" i="65" a="1"/>
  <c r="W2803" i="65" s="1"/>
  <c r="W2804" i="65" a="1"/>
  <c r="W2804" i="65" s="1"/>
  <c r="W2805" i="65" a="1"/>
  <c r="W2805" i="65" s="1"/>
  <c r="W2806" i="65" a="1"/>
  <c r="W2806" i="65" s="1"/>
  <c r="W2807" i="65" a="1"/>
  <c r="W2807" i="65" s="1"/>
  <c r="W2808" i="65" a="1"/>
  <c r="W2808" i="65" s="1"/>
  <c r="W2809" i="65" a="1"/>
  <c r="W2809" i="65" s="1"/>
  <c r="W2810" i="65" a="1"/>
  <c r="W2810" i="65" s="1"/>
  <c r="W2811" i="65" a="1"/>
  <c r="W2811" i="65" s="1"/>
  <c r="W2812" i="65" a="1"/>
  <c r="W2812" i="65" s="1"/>
  <c r="W2813" i="65" a="1"/>
  <c r="W2813" i="65" s="1"/>
  <c r="W2814" i="65" a="1"/>
  <c r="W2814" i="65" s="1"/>
  <c r="W2815" i="65" a="1"/>
  <c r="W2815" i="65" s="1"/>
  <c r="W2816" i="65" a="1"/>
  <c r="W2816" i="65" s="1"/>
  <c r="W2817" i="65" a="1"/>
  <c r="W2817" i="65" s="1"/>
  <c r="W2818" i="65" a="1"/>
  <c r="W2818" i="65" s="1"/>
  <c r="W2819" i="65" a="1"/>
  <c r="W2819" i="65" s="1"/>
  <c r="W2820" i="65" a="1"/>
  <c r="W2820" i="65" s="1"/>
  <c r="W2821" i="65" a="1"/>
  <c r="W2821" i="65" s="1"/>
  <c r="W2822" i="65" a="1"/>
  <c r="W2822" i="65" s="1"/>
  <c r="W2823" i="65" a="1"/>
  <c r="W2823" i="65" s="1"/>
  <c r="W2824" i="65" a="1"/>
  <c r="W2824" i="65" s="1"/>
  <c r="W2825" i="65" a="1"/>
  <c r="W2825" i="65" s="1"/>
  <c r="W2826" i="65" a="1"/>
  <c r="W2826" i="65" s="1"/>
  <c r="W2827" i="65" a="1"/>
  <c r="W2827" i="65" s="1"/>
  <c r="W2828" i="65" a="1"/>
  <c r="W2828" i="65" s="1"/>
  <c r="W2829" i="65" a="1"/>
  <c r="W2829" i="65" s="1"/>
  <c r="W2830" i="65" a="1"/>
  <c r="W2830" i="65" s="1"/>
  <c r="W2831" i="65" a="1"/>
  <c r="W2831" i="65" s="1"/>
  <c r="W2832" i="65" a="1"/>
  <c r="W2832" i="65" s="1"/>
  <c r="W2833" i="65" a="1"/>
  <c r="W2833" i="65" s="1"/>
  <c r="W2834" i="65" a="1"/>
  <c r="W2834" i="65" s="1"/>
  <c r="W2837" i="65" a="1"/>
  <c r="W2837" i="65" s="1"/>
  <c r="W2838" i="65" a="1"/>
  <c r="W2838" i="65" s="1"/>
  <c r="W2839" i="65" a="1"/>
  <c r="W2839" i="65" s="1"/>
  <c r="W2840" i="65" a="1"/>
  <c r="W2840" i="65" s="1"/>
  <c r="W2841" i="65" a="1"/>
  <c r="W2841" i="65" s="1"/>
  <c r="W2842" i="65" a="1"/>
  <c r="W2842" i="65" s="1"/>
  <c r="W2843" i="65" a="1"/>
  <c r="W2843" i="65" s="1"/>
  <c r="W2844" i="65" a="1"/>
  <c r="W2844" i="65" s="1"/>
  <c r="W2845" i="65" a="1"/>
  <c r="W2845" i="65" s="1"/>
  <c r="W2846" i="65" a="1"/>
  <c r="W2846" i="65" s="1"/>
  <c r="W2847" i="65" a="1"/>
  <c r="W2847" i="65" s="1"/>
  <c r="W2848" i="65" a="1"/>
  <c r="W2848" i="65" s="1"/>
  <c r="W2849" i="65" a="1"/>
  <c r="W2849" i="65" s="1"/>
  <c r="W2850" i="65" a="1"/>
  <c r="W2850" i="65" s="1"/>
  <c r="W2851" i="65" a="1"/>
  <c r="W2851" i="65" s="1"/>
  <c r="W2852" i="65" a="1"/>
  <c r="W2852" i="65" s="1"/>
  <c r="W2853" i="65" a="1"/>
  <c r="W2853" i="65" s="1"/>
  <c r="W2854" i="65" a="1"/>
  <c r="W2854" i="65" s="1"/>
  <c r="W2855" i="65" a="1"/>
  <c r="W2855" i="65" s="1"/>
  <c r="W2856" i="65" a="1"/>
  <c r="W2856" i="65" s="1"/>
  <c r="W2857" i="65" a="1"/>
  <c r="W2857" i="65" s="1"/>
  <c r="W2858" i="65" a="1"/>
  <c r="W2858" i="65" s="1"/>
  <c r="W2859" i="65" a="1"/>
  <c r="W2859" i="65" s="1"/>
  <c r="W2860" i="65" a="1"/>
  <c r="W2860" i="65" s="1"/>
  <c r="W2861" i="65" a="1"/>
  <c r="W2861" i="65" s="1"/>
  <c r="W2862" i="65" a="1"/>
  <c r="W2862" i="65" s="1"/>
  <c r="W2863" i="65" a="1"/>
  <c r="W2863" i="65" s="1"/>
  <c r="W2864" i="65" a="1"/>
  <c r="W2864" i="65" s="1"/>
  <c r="W2865" i="65" a="1"/>
  <c r="W2865" i="65" s="1"/>
  <c r="W2866" i="65" a="1"/>
  <c r="W2866" i="65" s="1"/>
  <c r="W2867" i="65" a="1"/>
  <c r="W2867" i="65" s="1"/>
  <c r="W2868" i="65" a="1"/>
  <c r="W2868" i="65" s="1"/>
  <c r="W2869" i="65" a="1"/>
  <c r="W2869" i="65" s="1"/>
  <c r="W2870" i="65" a="1"/>
  <c r="W2870" i="65" s="1"/>
  <c r="W2871" i="65" a="1"/>
  <c r="W2871" i="65" s="1"/>
  <c r="W2872" i="65" a="1"/>
  <c r="W2872" i="65" s="1"/>
  <c r="W2873" i="65" a="1"/>
  <c r="W2873" i="65" s="1"/>
  <c r="W2874" i="65" a="1"/>
  <c r="W2874" i="65" s="1"/>
  <c r="W2875" i="65" a="1"/>
  <c r="W2875" i="65" s="1"/>
  <c r="W2876" i="65" a="1"/>
  <c r="W2876" i="65" s="1"/>
  <c r="W2877" i="65" a="1"/>
  <c r="W2877" i="65" s="1"/>
  <c r="W2878" i="65" a="1"/>
  <c r="W2878" i="65" s="1"/>
  <c r="W2879" i="65" a="1"/>
  <c r="W2879" i="65" s="1"/>
  <c r="W2880" i="65" a="1"/>
  <c r="W2880" i="65" s="1"/>
  <c r="W2881" i="65" a="1"/>
  <c r="W2881" i="65" s="1"/>
  <c r="W2882" i="65" a="1"/>
  <c r="W2882" i="65" s="1"/>
  <c r="W2883" i="65" a="1"/>
  <c r="W2883" i="65" s="1"/>
  <c r="W2884" i="65" a="1"/>
  <c r="W2884" i="65" s="1"/>
  <c r="W2885" i="65" a="1"/>
  <c r="W2885" i="65" s="1"/>
  <c r="W2886" i="65" a="1"/>
  <c r="W2886" i="65" s="1"/>
  <c r="W2887" i="65" a="1"/>
  <c r="W2887" i="65" s="1"/>
  <c r="W2888" i="65" a="1"/>
  <c r="W2888" i="65" s="1"/>
  <c r="W2889" i="65" a="1"/>
  <c r="W2889" i="65" s="1"/>
  <c r="W2890" i="65" a="1"/>
  <c r="W2890" i="65" s="1"/>
  <c r="W2891" i="65" a="1"/>
  <c r="W2891" i="65" s="1"/>
  <c r="W2892" i="65" a="1"/>
  <c r="W2892" i="65" s="1"/>
  <c r="W2893" i="65" a="1"/>
  <c r="W2893" i="65" s="1"/>
  <c r="W2894" i="65" a="1"/>
  <c r="W2894" i="65" s="1"/>
  <c r="W2895" i="65" a="1"/>
  <c r="W2895" i="65" s="1"/>
  <c r="W2896" i="65" a="1"/>
  <c r="W2896" i="65" s="1"/>
  <c r="W2897" i="65" a="1"/>
  <c r="W2897" i="65" s="1"/>
  <c r="W2898" i="65" a="1"/>
  <c r="W2898" i="65" s="1"/>
  <c r="W2899" i="65" a="1"/>
  <c r="W2899" i="65" s="1"/>
  <c r="W2900" i="65" a="1"/>
  <c r="W2900" i="65" s="1"/>
  <c r="W2901" i="65" a="1"/>
  <c r="W2901" i="65" s="1"/>
  <c r="W2902" i="65" a="1"/>
  <c r="W2902" i="65" s="1"/>
  <c r="W2903" i="65" a="1"/>
  <c r="W2903" i="65" s="1"/>
  <c r="W2904" i="65" a="1"/>
  <c r="W2904" i="65" s="1"/>
  <c r="W2905" i="65" a="1"/>
  <c r="W2905" i="65" s="1"/>
  <c r="W2906" i="65" a="1"/>
  <c r="W2906" i="65" s="1"/>
  <c r="W2907" i="65" a="1"/>
  <c r="W2907" i="65" s="1"/>
  <c r="W2908" i="65" a="1"/>
  <c r="W2908" i="65" s="1"/>
  <c r="W2909" i="65" a="1"/>
  <c r="W2909" i="65" s="1"/>
  <c r="W2910" i="65" a="1"/>
  <c r="W2910" i="65" s="1"/>
  <c r="W2911" i="65" a="1"/>
  <c r="W2911" i="65" s="1"/>
  <c r="W2912" i="65" a="1"/>
  <c r="W2912" i="65" s="1"/>
  <c r="W2913" i="65" a="1"/>
  <c r="W2913" i="65" s="1"/>
  <c r="W2914" i="65" a="1"/>
  <c r="W2914" i="65" s="1"/>
  <c r="W2915" i="65" a="1"/>
  <c r="W2915" i="65" s="1"/>
  <c r="W2916" i="65" a="1"/>
  <c r="W2916" i="65" s="1"/>
  <c r="W2917" i="65" a="1"/>
  <c r="W2917" i="65" s="1"/>
  <c r="W2920" i="65" a="1"/>
  <c r="W2920" i="65" s="1"/>
  <c r="W2921" i="65" a="1"/>
  <c r="W2921" i="65" s="1"/>
  <c r="W2922" i="65" a="1"/>
  <c r="W2922" i="65" s="1"/>
  <c r="W2923" i="65" a="1"/>
  <c r="W2923" i="65" s="1"/>
  <c r="W2924" i="65" a="1"/>
  <c r="W2924" i="65" s="1"/>
  <c r="W2925" i="65" a="1"/>
  <c r="W2925" i="65" s="1"/>
  <c r="W2926" i="65" a="1"/>
  <c r="W2926" i="65" s="1"/>
  <c r="W2927" i="65" a="1"/>
  <c r="W2927" i="65" s="1"/>
  <c r="W2928" i="65" a="1"/>
  <c r="W2928" i="65" s="1"/>
  <c r="W2929" i="65" a="1"/>
  <c r="W2929" i="65" s="1"/>
  <c r="W2930" i="65" a="1"/>
  <c r="W2930" i="65" s="1"/>
  <c r="W2931" i="65" a="1"/>
  <c r="W2931" i="65" s="1"/>
  <c r="W2932" i="65" a="1"/>
  <c r="W2932" i="65" s="1"/>
  <c r="W2933" i="65" a="1"/>
  <c r="W2933" i="65" s="1"/>
  <c r="W2934" i="65" a="1"/>
  <c r="W2934" i="65" s="1"/>
  <c r="W2935" i="65" a="1"/>
  <c r="W2935" i="65" s="1"/>
  <c r="W2936" i="65" a="1"/>
  <c r="W2936" i="65" s="1"/>
  <c r="W2937" i="65" a="1"/>
  <c r="W2937" i="65" s="1"/>
  <c r="W2938" i="65" a="1"/>
  <c r="W2938" i="65" s="1"/>
  <c r="W2939" i="65" a="1"/>
  <c r="W2939" i="65" s="1"/>
  <c r="W2940" i="65" a="1"/>
  <c r="W2940" i="65" s="1"/>
  <c r="W2941" i="65" a="1"/>
  <c r="W2941" i="65" s="1"/>
  <c r="W2942" i="65" a="1"/>
  <c r="W2942" i="65" s="1"/>
  <c r="W2943" i="65" a="1"/>
  <c r="W2943" i="65" s="1"/>
  <c r="W2944" i="65" a="1"/>
  <c r="W2944" i="65" s="1"/>
  <c r="W2945" i="65" a="1"/>
  <c r="W2945" i="65" s="1"/>
  <c r="W2946" i="65" a="1"/>
  <c r="W2946" i="65" s="1"/>
  <c r="W2947" i="65" a="1"/>
  <c r="W2947" i="65" s="1"/>
  <c r="W2948" i="65" a="1"/>
  <c r="W2948" i="65" s="1"/>
  <c r="W2949" i="65" a="1"/>
  <c r="W2949" i="65" s="1"/>
  <c r="W2950" i="65" a="1"/>
  <c r="W2950" i="65" s="1"/>
  <c r="W2951" i="65" a="1"/>
  <c r="W2951" i="65" s="1"/>
  <c r="W2952" i="65" a="1"/>
  <c r="W2952" i="65" s="1"/>
  <c r="W2953" i="65" a="1"/>
  <c r="W2953" i="65" s="1"/>
  <c r="W2954" i="65" a="1"/>
  <c r="W2954" i="65" s="1"/>
  <c r="W2955" i="65" a="1"/>
  <c r="W2955" i="65" s="1"/>
  <c r="W2956" i="65" a="1"/>
  <c r="W2956" i="65" s="1"/>
  <c r="W2957" i="65" a="1"/>
  <c r="W2957" i="65" s="1"/>
  <c r="W2958" i="65" a="1"/>
  <c r="W2958" i="65" s="1"/>
  <c r="W2959" i="65" a="1"/>
  <c r="W2959" i="65" s="1"/>
  <c r="W2960" i="65" a="1"/>
  <c r="W2960" i="65" s="1"/>
  <c r="W2961" i="65" a="1"/>
  <c r="W2961" i="65" s="1"/>
  <c r="W2962" i="65" a="1"/>
  <c r="W2962" i="65" s="1"/>
  <c r="W902" i="65" a="1"/>
  <c r="W902" i="65" s="1"/>
  <c r="W903" i="65" a="1"/>
  <c r="W903" i="65" s="1"/>
  <c r="W904" i="65" a="1"/>
  <c r="W904" i="65" s="1"/>
  <c r="W905" i="65" a="1"/>
  <c r="W905" i="65" s="1"/>
  <c r="W750" i="65" a="1"/>
  <c r="W750" i="65" s="1"/>
  <c r="W751" i="65" a="1"/>
  <c r="W751" i="65" s="1"/>
  <c r="W752" i="65" a="1"/>
  <c r="W752" i="65" s="1"/>
  <c r="W753" i="65" a="1"/>
  <c r="W753" i="65" s="1"/>
  <c r="W754" i="65" a="1"/>
  <c r="W754" i="65" s="1"/>
  <c r="W431" i="65" a="1"/>
  <c r="W431" i="65" s="1"/>
  <c r="W432" i="65" a="1"/>
  <c r="W432" i="65" s="1"/>
  <c r="W433" i="65" a="1"/>
  <c r="W433" i="65" s="1"/>
  <c r="W434" i="65" a="1"/>
  <c r="W434" i="65" s="1"/>
  <c r="W389" i="65" a="1"/>
  <c r="W389" i="65" s="1"/>
  <c r="W390" i="65" a="1"/>
  <c r="W390" i="65" s="1"/>
  <c r="W391" i="65" a="1"/>
  <c r="W391" i="65" s="1"/>
  <c r="W392" i="65" a="1"/>
  <c r="W392" i="65" s="1"/>
  <c r="W356" i="65" a="1"/>
  <c r="W356" i="65" s="1"/>
  <c r="W357" i="65" a="1"/>
  <c r="W357" i="65" s="1"/>
  <c r="W358" i="65" a="1"/>
  <c r="W358" i="65" s="1"/>
  <c r="W359" i="65" a="1"/>
  <c r="W359" i="65" s="1"/>
  <c r="W360" i="65" a="1"/>
  <c r="W360" i="65" s="1"/>
  <c r="W341" i="65" a="1"/>
  <c r="W341" i="65" s="1"/>
  <c r="W307" i="65" a="1"/>
  <c r="W307" i="65" s="1"/>
  <c r="W308" i="65" a="1"/>
  <c r="W308" i="65" s="1"/>
  <c r="W309" i="65" a="1"/>
  <c r="W309" i="65" s="1"/>
  <c r="W310" i="65" a="1"/>
  <c r="W310" i="65" s="1"/>
  <c r="W311" i="65" a="1"/>
  <c r="W311" i="65" s="1"/>
  <c r="W312" i="65" a="1"/>
  <c r="W312" i="65" s="1"/>
  <c r="W270" i="65" a="1"/>
  <c r="W270" i="65" s="1"/>
  <c r="W271" i="65" a="1"/>
  <c r="W271" i="65" s="1"/>
  <c r="W272" i="65" a="1"/>
  <c r="W272" i="65" s="1"/>
  <c r="W273" i="65" a="1"/>
  <c r="W273" i="65" s="1"/>
  <c r="W274" i="65" a="1"/>
  <c r="W274" i="65" s="1"/>
  <c r="W275" i="65" a="1"/>
  <c r="W275" i="65" s="1"/>
  <c r="W276" i="65" a="1"/>
  <c r="W276" i="65" s="1"/>
  <c r="W182" i="65" a="1"/>
  <c r="W182" i="65" s="1"/>
  <c r="W183" i="65" a="1"/>
  <c r="W183" i="65" s="1"/>
  <c r="W184" i="65" a="1"/>
  <c r="W184" i="65" s="1"/>
  <c r="W185" i="65" a="1"/>
  <c r="W185" i="65" s="1"/>
  <c r="W186" i="65" a="1"/>
  <c r="W186" i="65" s="1"/>
  <c r="W187" i="65" a="1"/>
  <c r="W187" i="65" s="1"/>
  <c r="W188" i="65" a="1"/>
  <c r="W188" i="65" s="1"/>
  <c r="W189" i="65" a="1"/>
  <c r="W189" i="65" s="1"/>
  <c r="W190" i="65" a="1"/>
  <c r="W190" i="65" s="1"/>
  <c r="W191" i="65" a="1"/>
  <c r="W191" i="65" s="1"/>
  <c r="W192" i="65" a="1"/>
  <c r="W192" i="65" s="1"/>
  <c r="W193" i="65" a="1"/>
  <c r="W193" i="65" s="1"/>
  <c r="W194" i="65" a="1"/>
  <c r="W194" i="65" s="1"/>
  <c r="W195" i="65" a="1"/>
  <c r="W195" i="65" s="1"/>
  <c r="W196" i="65" a="1"/>
  <c r="W196" i="65" s="1"/>
  <c r="W197" i="65" a="1"/>
  <c r="W197" i="65" s="1"/>
  <c r="W86" i="65" a="1"/>
  <c r="W86" i="65" s="1"/>
  <c r="W43" i="65" a="1"/>
  <c r="W43" i="65" s="1"/>
  <c r="P2963" i="65"/>
  <c r="P2964" i="65"/>
  <c r="P2965" i="65"/>
  <c r="P2966" i="65"/>
  <c r="P2967" i="65"/>
  <c r="P2968" i="65"/>
  <c r="P2969" i="65"/>
  <c r="P2970" i="65"/>
  <c r="P2971" i="65"/>
  <c r="P2972" i="65"/>
  <c r="P2973" i="65"/>
  <c r="P2974" i="65"/>
  <c r="P2975" i="65"/>
  <c r="P2976" i="65"/>
  <c r="P2977" i="65"/>
  <c r="P2993" i="65"/>
  <c r="P2994" i="65"/>
  <c r="P2995" i="65"/>
  <c r="P2996" i="65"/>
  <c r="P2997" i="65"/>
  <c r="P2998" i="65"/>
  <c r="P2999" i="65"/>
  <c r="P3000" i="65"/>
  <c r="P3001" i="65"/>
  <c r="P3002" i="65"/>
  <c r="P3003" i="65"/>
  <c r="P3004" i="65"/>
  <c r="P3005" i="65"/>
  <c r="P3006" i="65"/>
  <c r="P3007" i="65"/>
  <c r="P3008" i="65"/>
  <c r="P3009" i="65"/>
  <c r="P3010" i="65"/>
  <c r="P3023" i="65"/>
  <c r="P3024" i="65"/>
  <c r="P3025" i="65"/>
  <c r="P3026" i="65"/>
  <c r="P3027" i="65"/>
  <c r="P3028" i="65"/>
  <c r="P3029" i="65"/>
  <c r="P3030" i="65"/>
  <c r="P3031" i="65"/>
  <c r="P3032" i="65"/>
  <c r="P3033" i="65"/>
  <c r="P3034" i="65"/>
  <c r="P3035" i="65"/>
  <c r="P15" i="65"/>
  <c r="I2130" i="65"/>
  <c r="G2130" i="65"/>
  <c r="I2129" i="65"/>
  <c r="G2129" i="65"/>
  <c r="I2128" i="65"/>
  <c r="G2128" i="65"/>
  <c r="I2127" i="65"/>
  <c r="G2127" i="65"/>
  <c r="I2126" i="65"/>
  <c r="G2126" i="65"/>
  <c r="I2125" i="65"/>
  <c r="G2125" i="65"/>
  <c r="I2124" i="65"/>
  <c r="G2124" i="65"/>
  <c r="I2123" i="65"/>
  <c r="G2123" i="65"/>
  <c r="I2122" i="65"/>
  <c r="G2122" i="65"/>
  <c r="I2121" i="65"/>
  <c r="G2121" i="65"/>
  <c r="I2120" i="65"/>
  <c r="G2120" i="65"/>
  <c r="I2119" i="65"/>
  <c r="G2119" i="65"/>
  <c r="I2118" i="65"/>
  <c r="G2118" i="65"/>
  <c r="I2117" i="65"/>
  <c r="G2117" i="65"/>
  <c r="I2116" i="65"/>
  <c r="G2116" i="65"/>
  <c r="I2115" i="65"/>
  <c r="G2115" i="65"/>
  <c r="I2114" i="65"/>
  <c r="G2114" i="65"/>
  <c r="I2113" i="65"/>
  <c r="G2113" i="65"/>
  <c r="I2112" i="65"/>
  <c r="G2112" i="65"/>
  <c r="I2111" i="65"/>
  <c r="G2111" i="65"/>
  <c r="I2110" i="65"/>
  <c r="G2110" i="65"/>
  <c r="I2109" i="65"/>
  <c r="G2109" i="65"/>
  <c r="I2108" i="65"/>
  <c r="G2108" i="65"/>
  <c r="I2107" i="65"/>
  <c r="G2107" i="65"/>
  <c r="I2106" i="65"/>
  <c r="G2106" i="65"/>
  <c r="I2105" i="65"/>
  <c r="G2105" i="65"/>
  <c r="I2104" i="65"/>
  <c r="G2104" i="65"/>
  <c r="I2103" i="65"/>
  <c r="G2103" i="65"/>
  <c r="I2102" i="65"/>
  <c r="G2102" i="65"/>
  <c r="I2101" i="65"/>
  <c r="G2101" i="65"/>
  <c r="I2100" i="65"/>
  <c r="G2100" i="65"/>
  <c r="I2099" i="65"/>
  <c r="G2099" i="65"/>
  <c r="I2098" i="65"/>
  <c r="G2098" i="65"/>
  <c r="I2097" i="65"/>
  <c r="G2097" i="65"/>
  <c r="I2096" i="65"/>
  <c r="G2096" i="65"/>
  <c r="I2095" i="65"/>
  <c r="G2095" i="65"/>
  <c r="I2094" i="65"/>
  <c r="G2094" i="65"/>
  <c r="I2093" i="65"/>
  <c r="G2093" i="65"/>
  <c r="I2092" i="65"/>
  <c r="G2092" i="65"/>
  <c r="I2091" i="65"/>
  <c r="G2091" i="65"/>
  <c r="I2181" i="65"/>
  <c r="G2181" i="65"/>
  <c r="I2180" i="65"/>
  <c r="G2180" i="65"/>
  <c r="I2179" i="65"/>
  <c r="G2179" i="65"/>
  <c r="I2178" i="65"/>
  <c r="G2178" i="65"/>
  <c r="I2177" i="65"/>
  <c r="G2177" i="65"/>
  <c r="I2176" i="65"/>
  <c r="G2176" i="65"/>
  <c r="I2175" i="65"/>
  <c r="G2175" i="65"/>
  <c r="I2174" i="65"/>
  <c r="G2174" i="65"/>
  <c r="I2173" i="65"/>
  <c r="G2173" i="65"/>
  <c r="I2172" i="65"/>
  <c r="G2172" i="65"/>
  <c r="I2171" i="65"/>
  <c r="G2171" i="65"/>
  <c r="I2170" i="65"/>
  <c r="G2170" i="65"/>
  <c r="I2169" i="65"/>
  <c r="G2169" i="65"/>
  <c r="I2168" i="65"/>
  <c r="G2168" i="65"/>
  <c r="I2167" i="65"/>
  <c r="G2167" i="65"/>
  <c r="I2166" i="65"/>
  <c r="G2166" i="65"/>
  <c r="I2165" i="65"/>
  <c r="G2165" i="65"/>
  <c r="I2164" i="65"/>
  <c r="G2164" i="65"/>
  <c r="I2163" i="65"/>
  <c r="G2163" i="65"/>
  <c r="I2162" i="65"/>
  <c r="G2162" i="65"/>
  <c r="I2161" i="65"/>
  <c r="G2161" i="65"/>
  <c r="I2160" i="65"/>
  <c r="G2160" i="65"/>
  <c r="I2159" i="65"/>
  <c r="G2159" i="65"/>
  <c r="I2158" i="65"/>
  <c r="G2158" i="65"/>
  <c r="I2157" i="65"/>
  <c r="G2157" i="65"/>
  <c r="I2156" i="65"/>
  <c r="G2156" i="65"/>
  <c r="I2155" i="65"/>
  <c r="G2155" i="65"/>
  <c r="I2154" i="65"/>
  <c r="G2154" i="65"/>
  <c r="I2153" i="65"/>
  <c r="G2153" i="65"/>
  <c r="I2152" i="65"/>
  <c r="G2152" i="65"/>
  <c r="I2151" i="65"/>
  <c r="G2151" i="65"/>
  <c r="I2150" i="65"/>
  <c r="G2150" i="65"/>
  <c r="I2149" i="65"/>
  <c r="G2149" i="65"/>
  <c r="I2148" i="65"/>
  <c r="G2148" i="65"/>
  <c r="I2147" i="65"/>
  <c r="G2147" i="65"/>
  <c r="I2146" i="65"/>
  <c r="G2146" i="65"/>
  <c r="I2145" i="65"/>
  <c r="G2145" i="65"/>
  <c r="I2144" i="65"/>
  <c r="G2144" i="65"/>
  <c r="I2143" i="65"/>
  <c r="G2143" i="65"/>
  <c r="I2142" i="65"/>
  <c r="G2142" i="65"/>
  <c r="I2232" i="65"/>
  <c r="G2232" i="65"/>
  <c r="I2231" i="65"/>
  <c r="G2231" i="65"/>
  <c r="I2230" i="65"/>
  <c r="G2230" i="65"/>
  <c r="I2229" i="65"/>
  <c r="G2229" i="65"/>
  <c r="I2228" i="65"/>
  <c r="G2228" i="65"/>
  <c r="I2227" i="65"/>
  <c r="G2227" i="65"/>
  <c r="I2226" i="65"/>
  <c r="G2226" i="65"/>
  <c r="I2225" i="65"/>
  <c r="G2225" i="65"/>
  <c r="I2224" i="65"/>
  <c r="G2224" i="65"/>
  <c r="I2223" i="65"/>
  <c r="G2223" i="65"/>
  <c r="I2222" i="65"/>
  <c r="G2222" i="65"/>
  <c r="I2221" i="65"/>
  <c r="G2221" i="65"/>
  <c r="I2220" i="65"/>
  <c r="G2220" i="65"/>
  <c r="I2219" i="65"/>
  <c r="G2219" i="65"/>
  <c r="I2218" i="65"/>
  <c r="G2218" i="65"/>
  <c r="I2217" i="65"/>
  <c r="G2217" i="65"/>
  <c r="I2216" i="65"/>
  <c r="G2216" i="65"/>
  <c r="I2215" i="65"/>
  <c r="G2215" i="65"/>
  <c r="I2214" i="65"/>
  <c r="G2214" i="65"/>
  <c r="I2213" i="65"/>
  <c r="G2213" i="65"/>
  <c r="I2212" i="65"/>
  <c r="G2212" i="65"/>
  <c r="I2211" i="65"/>
  <c r="G2211" i="65"/>
  <c r="I2210" i="65"/>
  <c r="G2210" i="65"/>
  <c r="I2209" i="65"/>
  <c r="G2209" i="65"/>
  <c r="I2208" i="65"/>
  <c r="G2208" i="65"/>
  <c r="I2207" i="65"/>
  <c r="G2207" i="65"/>
  <c r="I2206" i="65"/>
  <c r="G2206" i="65"/>
  <c r="I2205" i="65"/>
  <c r="G2205" i="65"/>
  <c r="I2204" i="65"/>
  <c r="G2204" i="65"/>
  <c r="I2203" i="65"/>
  <c r="G2203" i="65"/>
  <c r="I2202" i="65"/>
  <c r="G2202" i="65"/>
  <c r="I2201" i="65"/>
  <c r="G2201" i="65"/>
  <c r="I2200" i="65"/>
  <c r="G2200" i="65"/>
  <c r="I2199" i="65"/>
  <c r="G2199" i="65"/>
  <c r="I2198" i="65"/>
  <c r="G2198" i="65"/>
  <c r="I2197" i="65"/>
  <c r="G2197" i="65"/>
  <c r="I2196" i="65"/>
  <c r="G2196" i="65"/>
  <c r="I2195" i="65"/>
  <c r="G2195" i="65"/>
  <c r="I2194" i="65"/>
  <c r="G2194" i="65"/>
  <c r="I2193" i="65"/>
  <c r="G2193" i="65"/>
  <c r="I2284" i="65"/>
  <c r="G2284" i="65"/>
  <c r="I2283" i="65"/>
  <c r="G2283" i="65"/>
  <c r="I2282" i="65"/>
  <c r="G2282" i="65"/>
  <c r="I2281" i="65"/>
  <c r="G2281" i="65"/>
  <c r="I2280" i="65"/>
  <c r="G2280" i="65"/>
  <c r="I2279" i="65"/>
  <c r="G2279" i="65"/>
  <c r="I2278" i="65"/>
  <c r="G2278" i="65"/>
  <c r="I2277" i="65"/>
  <c r="G2277" i="65"/>
  <c r="I2276" i="65"/>
  <c r="G2276" i="65"/>
  <c r="I2275" i="65"/>
  <c r="G2275" i="65"/>
  <c r="I2274" i="65"/>
  <c r="G2274" i="65"/>
  <c r="I2273" i="65"/>
  <c r="G2273" i="65"/>
  <c r="I2272" i="65"/>
  <c r="G2272" i="65"/>
  <c r="I2271" i="65"/>
  <c r="G2271" i="65"/>
  <c r="I2270" i="65"/>
  <c r="G2270" i="65"/>
  <c r="I2269" i="65"/>
  <c r="G2269" i="65"/>
  <c r="I2268" i="65"/>
  <c r="G2268" i="65"/>
  <c r="I2267" i="65"/>
  <c r="G2267" i="65"/>
  <c r="I2266" i="65"/>
  <c r="G2266" i="65"/>
  <c r="I2265" i="65"/>
  <c r="G2265" i="65"/>
  <c r="I2264" i="65"/>
  <c r="G2264" i="65"/>
  <c r="I2263" i="65"/>
  <c r="G2263" i="65"/>
  <c r="I2262" i="65"/>
  <c r="G2262" i="65"/>
  <c r="I2261" i="65"/>
  <c r="G2261" i="65"/>
  <c r="I2260" i="65"/>
  <c r="G2260" i="65"/>
  <c r="I2259" i="65"/>
  <c r="G2259" i="65"/>
  <c r="I2258" i="65"/>
  <c r="G2258" i="65"/>
  <c r="I2257" i="65"/>
  <c r="G2257" i="65"/>
  <c r="I2256" i="65"/>
  <c r="G2256" i="65"/>
  <c r="I2255" i="65"/>
  <c r="G2255" i="65"/>
  <c r="I2254" i="65"/>
  <c r="G2254" i="65"/>
  <c r="I2253" i="65"/>
  <c r="G2253" i="65"/>
  <c r="I2252" i="65"/>
  <c r="G2252" i="65"/>
  <c r="I2251" i="65"/>
  <c r="G2251" i="65"/>
  <c r="I2250" i="65"/>
  <c r="G2250" i="65"/>
  <c r="I2249" i="65"/>
  <c r="G2249" i="65"/>
  <c r="I2248" i="65"/>
  <c r="G2248" i="65"/>
  <c r="I2247" i="65"/>
  <c r="G2247" i="65"/>
  <c r="I2246" i="65"/>
  <c r="G2246" i="65"/>
  <c r="I2245" i="65"/>
  <c r="G2245" i="65"/>
  <c r="I2331" i="65"/>
  <c r="G2331" i="65"/>
  <c r="I2330" i="65"/>
  <c r="G2330" i="65"/>
  <c r="I2329" i="65"/>
  <c r="G2329" i="65"/>
  <c r="I2328" i="65"/>
  <c r="G2328" i="65"/>
  <c r="I2327" i="65"/>
  <c r="G2327" i="65"/>
  <c r="I2326" i="65"/>
  <c r="G2326" i="65"/>
  <c r="I2325" i="65"/>
  <c r="G2325" i="65"/>
  <c r="I2324" i="65"/>
  <c r="G2324" i="65"/>
  <c r="I2323" i="65"/>
  <c r="G2323" i="65"/>
  <c r="I2322" i="65"/>
  <c r="G2322" i="65"/>
  <c r="I2321" i="65"/>
  <c r="G2321" i="65"/>
  <c r="I2320" i="65"/>
  <c r="G2320" i="65"/>
  <c r="I2319" i="65"/>
  <c r="G2319" i="65"/>
  <c r="I2318" i="65"/>
  <c r="G2318" i="65"/>
  <c r="I2317" i="65"/>
  <c r="G2317" i="65"/>
  <c r="I2316" i="65"/>
  <c r="G2316" i="65"/>
  <c r="I2315" i="65"/>
  <c r="G2315" i="65"/>
  <c r="I2314" i="65"/>
  <c r="G2314" i="65"/>
  <c r="I2313" i="65"/>
  <c r="G2313" i="65"/>
  <c r="I2312" i="65"/>
  <c r="G2312" i="65"/>
  <c r="I2311" i="65"/>
  <c r="G2311" i="65"/>
  <c r="I2310" i="65"/>
  <c r="G2310" i="65"/>
  <c r="I2309" i="65"/>
  <c r="G2309" i="65"/>
  <c r="I2308" i="65"/>
  <c r="G2308" i="65"/>
  <c r="I2307" i="65"/>
  <c r="G2307" i="65"/>
  <c r="I2306" i="65"/>
  <c r="G2306" i="65"/>
  <c r="I2305" i="65"/>
  <c r="G2305" i="65"/>
  <c r="I2304" i="65"/>
  <c r="G2304" i="65"/>
  <c r="I2303" i="65"/>
  <c r="G2303" i="65"/>
  <c r="I2302" i="65"/>
  <c r="G2302" i="65"/>
  <c r="I2301" i="65"/>
  <c r="G2301" i="65"/>
  <c r="I2300" i="65"/>
  <c r="G2300" i="65"/>
  <c r="I2299" i="65"/>
  <c r="G2299" i="65"/>
  <c r="I2298" i="65"/>
  <c r="G2298" i="65"/>
  <c r="I2297" i="65"/>
  <c r="G2297" i="65"/>
  <c r="I2296" i="65"/>
  <c r="G2296" i="65"/>
  <c r="I2295" i="65"/>
  <c r="G2295" i="65"/>
  <c r="I2382" i="65"/>
  <c r="G2382" i="65"/>
  <c r="I2381" i="65"/>
  <c r="G2381" i="65"/>
  <c r="I2380" i="65"/>
  <c r="G2380" i="65"/>
  <c r="I2379" i="65"/>
  <c r="G2379" i="65"/>
  <c r="I2378" i="65"/>
  <c r="G2378" i="65"/>
  <c r="I2377" i="65"/>
  <c r="G2377" i="65"/>
  <c r="I2376" i="65"/>
  <c r="G2376" i="65"/>
  <c r="I2375" i="65"/>
  <c r="G2375" i="65"/>
  <c r="I2374" i="65"/>
  <c r="G2374" i="65"/>
  <c r="I2373" i="65"/>
  <c r="G2373" i="65"/>
  <c r="I2372" i="65"/>
  <c r="G2372" i="65"/>
  <c r="I2371" i="65"/>
  <c r="G2371" i="65"/>
  <c r="I2370" i="65"/>
  <c r="G2370" i="65"/>
  <c r="I2369" i="65"/>
  <c r="G2369" i="65"/>
  <c r="I2368" i="65"/>
  <c r="G2368" i="65"/>
  <c r="I2367" i="65"/>
  <c r="G2367" i="65"/>
  <c r="I2366" i="65"/>
  <c r="G2366" i="65"/>
  <c r="I2365" i="65"/>
  <c r="G2365" i="65"/>
  <c r="I2364" i="65"/>
  <c r="G2364" i="65"/>
  <c r="I2363" i="65"/>
  <c r="G2363" i="65"/>
  <c r="I2362" i="65"/>
  <c r="G2362" i="65"/>
  <c r="I2361" i="65"/>
  <c r="G2361" i="65"/>
  <c r="I2360" i="65"/>
  <c r="G2360" i="65"/>
  <c r="I2359" i="65"/>
  <c r="G2359" i="65"/>
  <c r="I2358" i="65"/>
  <c r="G2358" i="65"/>
  <c r="I2357" i="65"/>
  <c r="G2357" i="65"/>
  <c r="I2356" i="65"/>
  <c r="G2356" i="65"/>
  <c r="I2355" i="65"/>
  <c r="G2355" i="65"/>
  <c r="I2354" i="65"/>
  <c r="G2354" i="65"/>
  <c r="I2353" i="65"/>
  <c r="G2353" i="65"/>
  <c r="I2352" i="65"/>
  <c r="G2352" i="65"/>
  <c r="I2351" i="65"/>
  <c r="G2351" i="65"/>
  <c r="I2350" i="65"/>
  <c r="G2350" i="65"/>
  <c r="I2349" i="65"/>
  <c r="G2349" i="65"/>
  <c r="I2348" i="65"/>
  <c r="G2348" i="65"/>
  <c r="I2411" i="65"/>
  <c r="G2411" i="65"/>
  <c r="I2410" i="65"/>
  <c r="G2410" i="65"/>
  <c r="I2409" i="65"/>
  <c r="G2409" i="65"/>
  <c r="I2408" i="65"/>
  <c r="G2408" i="65"/>
  <c r="I2407" i="65"/>
  <c r="G2407" i="65"/>
  <c r="I2406" i="65"/>
  <c r="G2406" i="65"/>
  <c r="I2405" i="65"/>
  <c r="G2405" i="65"/>
  <c r="I2404" i="65"/>
  <c r="G2404" i="65"/>
  <c r="I2403" i="65"/>
  <c r="G2403" i="65"/>
  <c r="I2402" i="65"/>
  <c r="G2402" i="65"/>
  <c r="I2401" i="65"/>
  <c r="G2401" i="65"/>
  <c r="I2421" i="65"/>
  <c r="G2421" i="65"/>
  <c r="I2420" i="65"/>
  <c r="G2420" i="65"/>
  <c r="I2419" i="65"/>
  <c r="G2419" i="65"/>
  <c r="I2418" i="65"/>
  <c r="G2418" i="65"/>
  <c r="I2417" i="65"/>
  <c r="G2417" i="65"/>
  <c r="I2416" i="65"/>
  <c r="G2416" i="65"/>
  <c r="I2415" i="65"/>
  <c r="G2415" i="65"/>
  <c r="I2414" i="65"/>
  <c r="G2414" i="65"/>
  <c r="I2413" i="65"/>
  <c r="G2413" i="65"/>
  <c r="I2412" i="65"/>
  <c r="G2412" i="65"/>
  <c r="I2400" i="65"/>
  <c r="G2400" i="65"/>
  <c r="I2399" i="65"/>
  <c r="G2399" i="65"/>
  <c r="I2398" i="65"/>
  <c r="G2398" i="65"/>
  <c r="I2397" i="65"/>
  <c r="G2397" i="65"/>
  <c r="I2396" i="65"/>
  <c r="G2396" i="65"/>
  <c r="I2395" i="65"/>
  <c r="G2395" i="65"/>
  <c r="I2394" i="65"/>
  <c r="G2394" i="65"/>
  <c r="I2393" i="65"/>
  <c r="G2393" i="65"/>
  <c r="I2392" i="65"/>
  <c r="G2392" i="65"/>
  <c r="I2391" i="65"/>
  <c r="G2391" i="65"/>
  <c r="I2390" i="65"/>
  <c r="G2390" i="65"/>
  <c r="I2389" i="65"/>
  <c r="G2389" i="65"/>
  <c r="I2427" i="65"/>
  <c r="G2427" i="65"/>
  <c r="I2426" i="65"/>
  <c r="G2426" i="65"/>
  <c r="I2425" i="65"/>
  <c r="G2425" i="65"/>
  <c r="I2424" i="65"/>
  <c r="G2424" i="65"/>
  <c r="I2423" i="65"/>
  <c r="G2423" i="65"/>
  <c r="I2422" i="65"/>
  <c r="G2422" i="65"/>
  <c r="I2457" i="65"/>
  <c r="G2457" i="65"/>
  <c r="I2456" i="65"/>
  <c r="G2456" i="65"/>
  <c r="I2455" i="65"/>
  <c r="G2455" i="65"/>
  <c r="I2454" i="65"/>
  <c r="G2454" i="65"/>
  <c r="I2453" i="65"/>
  <c r="G2453" i="65"/>
  <c r="I2452" i="65"/>
  <c r="G2452" i="65"/>
  <c r="I2451" i="65"/>
  <c r="G2451" i="65"/>
  <c r="I2450" i="65"/>
  <c r="G2450" i="65"/>
  <c r="I2449" i="65"/>
  <c r="G2449" i="65"/>
  <c r="I2468" i="65"/>
  <c r="G2468" i="65"/>
  <c r="I2467" i="65"/>
  <c r="G2467" i="65"/>
  <c r="I2466" i="65"/>
  <c r="G2466" i="65"/>
  <c r="I2465" i="65"/>
  <c r="G2465" i="65"/>
  <c r="I2464" i="65"/>
  <c r="G2464" i="65"/>
  <c r="I2463" i="65"/>
  <c r="G2463" i="65"/>
  <c r="I2462" i="65"/>
  <c r="G2462" i="65"/>
  <c r="I2461" i="65"/>
  <c r="G2461" i="65"/>
  <c r="I2460" i="65"/>
  <c r="G2460" i="65"/>
  <c r="I2459" i="65"/>
  <c r="G2459" i="65"/>
  <c r="I2448" i="65"/>
  <c r="G2448" i="65"/>
  <c r="I2447" i="65"/>
  <c r="G2447" i="65"/>
  <c r="I2446" i="65"/>
  <c r="G2446" i="65"/>
  <c r="I2445" i="65"/>
  <c r="G2445" i="65"/>
  <c r="I2444" i="65"/>
  <c r="G2444" i="65"/>
  <c r="I2443" i="65"/>
  <c r="G2443" i="65"/>
  <c r="I2442" i="65"/>
  <c r="G2442" i="65"/>
  <c r="I2441" i="65"/>
  <c r="G2441" i="65"/>
  <c r="I2440" i="65"/>
  <c r="G2440" i="65"/>
  <c r="I2439" i="65"/>
  <c r="G2439" i="65"/>
  <c r="I2473" i="65"/>
  <c r="G2473" i="65"/>
  <c r="I2472" i="65"/>
  <c r="G2472" i="65"/>
  <c r="I2471" i="65"/>
  <c r="G2471" i="65"/>
  <c r="I2470" i="65"/>
  <c r="G2470" i="65"/>
  <c r="I2469" i="65"/>
  <c r="G2469" i="65"/>
  <c r="I2458" i="65"/>
  <c r="G2458" i="65"/>
  <c r="I2518" i="65"/>
  <c r="G2518" i="65"/>
  <c r="I2517" i="65"/>
  <c r="G2517" i="65"/>
  <c r="I2516" i="65"/>
  <c r="G2516" i="65"/>
  <c r="I2515" i="65"/>
  <c r="G2515" i="65"/>
  <c r="I2514" i="65"/>
  <c r="G2514" i="65"/>
  <c r="I2513" i="65"/>
  <c r="G2513" i="65"/>
  <c r="I2512" i="65"/>
  <c r="G2512" i="65"/>
  <c r="I2511" i="65"/>
  <c r="G2511" i="65"/>
  <c r="I2510" i="65"/>
  <c r="G2510" i="65"/>
  <c r="I2509" i="65"/>
  <c r="G2509" i="65"/>
  <c r="I2508" i="65"/>
  <c r="G2508" i="65"/>
  <c r="I2507" i="65"/>
  <c r="G2507" i="65"/>
  <c r="I2506" i="65"/>
  <c r="G2506" i="65"/>
  <c r="I2505" i="65"/>
  <c r="G2505" i="65"/>
  <c r="I2504" i="65"/>
  <c r="G2504" i="65"/>
  <c r="I2503" i="65"/>
  <c r="G2503" i="65"/>
  <c r="I2502" i="65"/>
  <c r="G2502" i="65"/>
  <c r="I2540" i="65"/>
  <c r="G2540" i="65"/>
  <c r="I2539" i="65"/>
  <c r="G2539" i="65"/>
  <c r="I2538" i="65"/>
  <c r="G2538" i="65"/>
  <c r="I2537" i="65"/>
  <c r="G2537" i="65"/>
  <c r="I2536" i="65"/>
  <c r="G2536" i="65"/>
  <c r="I2535" i="65"/>
  <c r="G2535" i="65"/>
  <c r="I2564" i="65"/>
  <c r="G2564" i="65"/>
  <c r="I2563" i="65"/>
  <c r="G2563" i="65"/>
  <c r="I2562" i="65"/>
  <c r="G2562" i="65"/>
  <c r="I2561" i="65"/>
  <c r="G2561" i="65"/>
  <c r="I2560" i="65"/>
  <c r="G2560" i="65"/>
  <c r="I2559" i="65"/>
  <c r="G2559" i="65"/>
  <c r="I2558" i="65"/>
  <c r="G2558" i="65"/>
  <c r="I2557" i="65"/>
  <c r="G2557" i="65"/>
  <c r="I2556" i="65"/>
  <c r="G2556" i="65"/>
  <c r="I2555" i="65"/>
  <c r="G2555" i="65"/>
  <c r="I2554" i="65"/>
  <c r="G2554" i="65"/>
  <c r="I2553" i="65"/>
  <c r="G2553" i="65"/>
  <c r="I2552" i="65"/>
  <c r="G2552" i="65"/>
  <c r="I2551" i="65"/>
  <c r="G2551" i="65"/>
  <c r="I2550" i="65"/>
  <c r="G2550" i="65"/>
  <c r="I2534" i="65"/>
  <c r="G2534" i="65"/>
  <c r="I2533" i="65"/>
  <c r="G2533" i="65"/>
  <c r="I2532" i="65"/>
  <c r="G2532" i="65"/>
  <c r="I2531" i="65"/>
  <c r="G2531" i="65"/>
  <c r="I2530" i="65"/>
  <c r="G2530" i="65"/>
  <c r="I2529" i="65"/>
  <c r="G2529" i="65"/>
  <c r="I2546" i="65"/>
  <c r="G2546" i="65"/>
  <c r="I2545" i="65"/>
  <c r="G2545" i="65"/>
  <c r="I2544" i="65"/>
  <c r="G2544" i="65"/>
  <c r="I2543" i="65"/>
  <c r="G2543" i="65"/>
  <c r="I2542" i="65"/>
  <c r="G2542" i="65"/>
  <c r="I2541" i="65"/>
  <c r="G2541" i="65"/>
  <c r="I2580" i="65"/>
  <c r="G2580" i="65"/>
  <c r="I2579" i="65"/>
  <c r="G2579" i="65"/>
  <c r="I2578" i="65"/>
  <c r="G2578" i="65"/>
  <c r="I2577" i="65"/>
  <c r="G2577" i="65"/>
  <c r="I2594" i="65"/>
  <c r="G2594" i="65"/>
  <c r="I2593" i="65"/>
  <c r="G2593" i="65"/>
  <c r="I2592" i="65"/>
  <c r="G2592" i="65"/>
  <c r="I2591" i="65"/>
  <c r="G2591" i="65"/>
  <c r="I2590" i="65"/>
  <c r="G2590" i="65"/>
  <c r="I2589" i="65"/>
  <c r="G2589" i="65"/>
  <c r="I2588" i="65"/>
  <c r="G2588" i="65"/>
  <c r="I2587" i="65"/>
  <c r="G2587" i="65"/>
  <c r="I2586" i="65"/>
  <c r="G2586" i="65"/>
  <c r="I2585" i="65"/>
  <c r="G2585" i="65"/>
  <c r="I2584" i="65"/>
  <c r="G2584" i="65"/>
  <c r="I2583" i="65"/>
  <c r="G2583" i="65"/>
  <c r="I2582" i="65"/>
  <c r="G2582" i="65"/>
  <c r="I2581" i="65"/>
  <c r="G2581" i="65"/>
  <c r="I2576" i="65"/>
  <c r="G2576" i="65"/>
  <c r="I2575" i="65"/>
  <c r="G2575" i="65"/>
  <c r="I2574" i="65"/>
  <c r="G2574" i="65"/>
  <c r="I2573" i="65"/>
  <c r="G2573" i="65"/>
  <c r="I2610" i="65"/>
  <c r="G2610" i="65"/>
  <c r="I2609" i="65"/>
  <c r="G2609" i="65"/>
  <c r="I2608" i="65"/>
  <c r="G2608" i="65"/>
  <c r="I2607" i="65"/>
  <c r="G2607" i="65"/>
  <c r="I2606" i="65"/>
  <c r="G2606" i="65"/>
  <c r="I2605" i="65"/>
  <c r="G2605" i="65"/>
  <c r="I2604" i="65"/>
  <c r="G2604" i="65"/>
  <c r="I2603" i="65"/>
  <c r="G2603" i="65"/>
  <c r="I2602" i="65"/>
  <c r="G2602" i="65"/>
  <c r="I2601" i="65"/>
  <c r="G2601" i="65"/>
  <c r="I2600" i="65"/>
  <c r="G2600" i="65"/>
  <c r="I2599" i="65"/>
  <c r="G2599" i="65"/>
  <c r="I2598" i="65"/>
  <c r="G2598" i="65"/>
  <c r="I2597" i="65"/>
  <c r="G2597" i="65"/>
  <c r="I2596" i="65"/>
  <c r="G2596" i="65"/>
  <c r="I2595" i="65"/>
  <c r="G2595" i="65"/>
  <c r="I2619" i="65"/>
  <c r="G2619" i="65"/>
  <c r="I2618" i="65"/>
  <c r="G2618" i="65"/>
  <c r="I2629" i="65"/>
  <c r="G2629" i="65"/>
  <c r="I2628" i="65"/>
  <c r="G2628" i="65"/>
  <c r="I2627" i="65"/>
  <c r="G2627" i="65"/>
  <c r="I2626" i="65"/>
  <c r="G2626" i="65"/>
  <c r="I2625" i="65"/>
  <c r="G2625" i="65"/>
  <c r="I2624" i="65"/>
  <c r="G2624" i="65"/>
  <c r="I2623" i="65"/>
  <c r="G2623" i="65"/>
  <c r="I2622" i="65"/>
  <c r="G2622" i="65"/>
  <c r="I2621" i="65"/>
  <c r="G2621" i="65"/>
  <c r="I2620" i="65"/>
  <c r="G2620" i="65"/>
  <c r="I2617" i="65"/>
  <c r="G2617" i="65"/>
  <c r="I2616" i="65"/>
  <c r="G2616" i="65"/>
  <c r="I2641" i="65"/>
  <c r="G2641" i="65"/>
  <c r="I2640" i="65"/>
  <c r="G2640" i="65"/>
  <c r="I2639" i="65"/>
  <c r="G2639" i="65"/>
  <c r="I2638" i="65"/>
  <c r="G2638" i="65"/>
  <c r="I2637" i="65"/>
  <c r="G2637" i="65"/>
  <c r="I2636" i="65"/>
  <c r="G2636" i="65"/>
  <c r="I2635" i="65"/>
  <c r="G2635" i="65"/>
  <c r="I2634" i="65"/>
  <c r="G2634" i="65"/>
  <c r="I2633" i="65"/>
  <c r="G2633" i="65"/>
  <c r="I2632" i="65"/>
  <c r="G2632" i="65"/>
  <c r="I2631" i="65"/>
  <c r="G2631" i="65"/>
  <c r="I2630" i="65"/>
  <c r="G2630" i="65"/>
  <c r="I2647" i="65"/>
  <c r="G2647" i="65"/>
  <c r="I2646" i="65"/>
  <c r="G2646" i="65"/>
  <c r="I2645" i="65"/>
  <c r="G2645" i="65"/>
  <c r="I2643" i="65"/>
  <c r="G2643" i="65"/>
  <c r="I2642" i="65"/>
  <c r="G2642" i="65"/>
  <c r="I2615" i="65"/>
  <c r="G2615" i="65"/>
  <c r="I2649" i="65"/>
  <c r="G2649" i="65"/>
  <c r="I2648" i="65"/>
  <c r="G2648" i="65"/>
  <c r="I2644" i="65"/>
  <c r="G2644" i="65"/>
  <c r="I2673" i="65"/>
  <c r="G2673" i="65"/>
  <c r="I2672" i="65"/>
  <c r="G2672" i="65"/>
  <c r="I2671" i="65"/>
  <c r="G2671" i="65"/>
  <c r="I2670" i="65"/>
  <c r="G2670" i="65"/>
  <c r="I2669" i="65"/>
  <c r="G2669" i="65"/>
  <c r="I2668" i="65"/>
  <c r="G2668" i="65"/>
  <c r="I2667" i="65"/>
  <c r="G2667" i="65"/>
  <c r="I2666" i="65"/>
  <c r="G2666" i="65"/>
  <c r="I2665" i="65"/>
  <c r="G2665" i="65"/>
  <c r="I2664" i="65"/>
  <c r="G2664" i="65"/>
  <c r="I2663" i="65"/>
  <c r="G2663" i="65"/>
  <c r="I2662" i="65"/>
  <c r="G2662" i="65"/>
  <c r="I2661" i="65"/>
  <c r="G2661" i="65"/>
  <c r="I2660" i="65"/>
  <c r="G2660" i="65"/>
  <c r="I2659" i="65"/>
  <c r="G2659" i="65"/>
  <c r="I2688" i="65"/>
  <c r="G2688" i="65"/>
  <c r="I2687" i="65"/>
  <c r="G2687" i="65"/>
  <c r="I2686" i="65"/>
  <c r="G2686" i="65"/>
  <c r="I2685" i="65"/>
  <c r="G2685" i="65"/>
  <c r="I2684" i="65"/>
  <c r="G2684" i="65"/>
  <c r="I2683" i="65"/>
  <c r="G2683" i="65"/>
  <c r="I2682" i="65"/>
  <c r="G2682" i="65"/>
  <c r="I2681" i="65"/>
  <c r="G2681" i="65"/>
  <c r="I2680" i="65"/>
  <c r="G2680" i="65"/>
  <c r="I2679" i="65"/>
  <c r="G2679" i="65"/>
  <c r="I2678" i="65"/>
  <c r="G2678" i="65"/>
  <c r="I2677" i="65"/>
  <c r="G2677" i="65"/>
  <c r="I2676" i="65"/>
  <c r="G2676" i="65"/>
  <c r="I2675" i="65"/>
  <c r="G2675" i="65"/>
  <c r="I2674" i="65"/>
  <c r="G2674" i="65"/>
  <c r="I2691" i="65"/>
  <c r="G2691" i="65"/>
  <c r="I2690" i="65"/>
  <c r="G2690" i="65"/>
  <c r="I2689" i="65"/>
  <c r="G2689" i="65"/>
  <c r="I2694" i="65"/>
  <c r="G2694" i="65"/>
  <c r="I2693" i="65"/>
  <c r="G2693" i="65"/>
  <c r="I2692" i="65"/>
  <c r="G2692" i="65"/>
  <c r="I2697" i="65"/>
  <c r="G2697" i="65"/>
  <c r="I2696" i="65"/>
  <c r="G2696" i="65"/>
  <c r="I2695" i="65"/>
  <c r="G2695" i="65"/>
  <c r="I2700" i="65"/>
  <c r="G2700" i="65"/>
  <c r="I2699" i="65"/>
  <c r="G2699" i="65"/>
  <c r="I2698" i="65"/>
  <c r="G2698" i="65"/>
  <c r="I2738" i="65"/>
  <c r="G2738" i="65"/>
  <c r="I2737" i="65"/>
  <c r="G2737" i="65"/>
  <c r="I2736" i="65"/>
  <c r="G2736" i="65"/>
  <c r="I2735" i="65"/>
  <c r="G2735" i="65"/>
  <c r="I2734" i="65"/>
  <c r="G2734" i="65"/>
  <c r="I2733" i="65"/>
  <c r="G2733" i="65"/>
  <c r="I2732" i="65"/>
  <c r="G2732" i="65"/>
  <c r="I2731" i="65"/>
  <c r="G2731" i="65"/>
  <c r="I2730" i="65"/>
  <c r="G2730" i="65"/>
  <c r="I2729" i="65"/>
  <c r="G2729" i="65"/>
  <c r="I2728" i="65"/>
  <c r="G2728" i="65"/>
  <c r="I2727" i="65"/>
  <c r="G2727" i="65"/>
  <c r="I2726" i="65"/>
  <c r="G2726" i="65"/>
  <c r="I2725" i="65"/>
  <c r="G2725" i="65"/>
  <c r="I2724" i="65"/>
  <c r="G2724" i="65"/>
  <c r="I2720" i="65"/>
  <c r="G2720" i="65"/>
  <c r="I2719" i="65"/>
  <c r="G2719" i="65"/>
  <c r="I2718" i="65"/>
  <c r="G2718" i="65"/>
  <c r="I2717" i="65"/>
  <c r="G2717" i="65"/>
  <c r="I2716" i="65"/>
  <c r="G2716" i="65"/>
  <c r="I2715" i="65"/>
  <c r="G2715" i="65"/>
  <c r="I2714" i="65"/>
  <c r="G2714" i="65"/>
  <c r="I2713" i="65"/>
  <c r="G2713" i="65"/>
  <c r="I2712" i="65"/>
  <c r="G2712" i="65"/>
  <c r="I2711" i="65"/>
  <c r="G2711" i="65"/>
  <c r="I2710" i="65"/>
  <c r="G2710" i="65"/>
  <c r="I2709" i="65"/>
  <c r="G2709" i="65"/>
  <c r="I2741" i="65"/>
  <c r="G2741" i="65"/>
  <c r="I2740" i="65"/>
  <c r="G2740" i="65"/>
  <c r="I2739" i="65"/>
  <c r="G2739" i="65"/>
  <c r="I2723" i="65"/>
  <c r="G2723" i="65"/>
  <c r="I2722" i="65"/>
  <c r="G2722" i="65"/>
  <c r="I2721" i="65"/>
  <c r="G2721" i="65"/>
  <c r="I2744" i="65"/>
  <c r="G2744" i="65"/>
  <c r="I2743" i="65"/>
  <c r="G2743" i="65"/>
  <c r="I2742" i="65"/>
  <c r="G2742" i="65"/>
  <c r="I2780" i="65"/>
  <c r="G2780" i="65"/>
  <c r="I2779" i="65"/>
  <c r="G2779" i="65"/>
  <c r="I2778" i="65"/>
  <c r="G2778" i="65"/>
  <c r="I2777" i="65"/>
  <c r="G2777" i="65"/>
  <c r="I2776" i="65"/>
  <c r="G2776" i="65"/>
  <c r="I2775" i="65"/>
  <c r="G2775" i="65"/>
  <c r="I2774" i="65"/>
  <c r="G2774" i="65"/>
  <c r="I2773" i="65"/>
  <c r="G2773" i="65"/>
  <c r="I2772" i="65"/>
  <c r="G2772" i="65"/>
  <c r="I2771" i="65"/>
  <c r="G2771" i="65"/>
  <c r="I2770" i="65"/>
  <c r="G2770" i="65"/>
  <c r="I2769" i="65"/>
  <c r="G2769" i="65"/>
  <c r="I2768" i="65"/>
  <c r="G2768" i="65"/>
  <c r="I2767" i="65"/>
  <c r="G2767" i="65"/>
  <c r="I2763" i="65"/>
  <c r="G2763" i="65"/>
  <c r="I2762" i="65"/>
  <c r="G2762" i="65"/>
  <c r="I2761" i="65"/>
  <c r="G2761" i="65"/>
  <c r="I2760" i="65"/>
  <c r="G2760" i="65"/>
  <c r="I2759" i="65"/>
  <c r="G2759" i="65"/>
  <c r="I2758" i="65"/>
  <c r="G2758" i="65"/>
  <c r="I2757" i="65"/>
  <c r="G2757" i="65"/>
  <c r="I2756" i="65"/>
  <c r="G2756" i="65"/>
  <c r="I2755" i="65"/>
  <c r="G2755" i="65"/>
  <c r="I2754" i="65"/>
  <c r="G2754" i="65"/>
  <c r="I2753" i="65"/>
  <c r="G2753" i="65"/>
  <c r="I2783" i="65"/>
  <c r="G2783" i="65"/>
  <c r="I2782" i="65"/>
  <c r="G2782" i="65"/>
  <c r="I2781" i="65"/>
  <c r="G2781" i="65"/>
  <c r="I2766" i="65"/>
  <c r="G2766" i="65"/>
  <c r="I2765" i="65"/>
  <c r="G2765" i="65"/>
  <c r="I2764" i="65"/>
  <c r="G2764" i="65"/>
  <c r="I2786" i="65"/>
  <c r="G2786" i="65"/>
  <c r="I2785" i="65"/>
  <c r="G2785" i="65"/>
  <c r="I2784" i="65"/>
  <c r="G2784" i="65"/>
  <c r="I2822" i="65"/>
  <c r="G2822" i="65"/>
  <c r="I2821" i="65"/>
  <c r="G2821" i="65"/>
  <c r="I2820" i="65"/>
  <c r="G2820" i="65"/>
  <c r="I2819" i="65"/>
  <c r="G2819" i="65"/>
  <c r="I2818" i="65"/>
  <c r="G2818" i="65"/>
  <c r="I2817" i="65"/>
  <c r="G2817" i="65"/>
  <c r="I2816" i="65"/>
  <c r="G2816" i="65"/>
  <c r="I2815" i="65"/>
  <c r="G2815" i="65"/>
  <c r="I2814" i="65"/>
  <c r="G2814" i="65"/>
  <c r="I2813" i="65"/>
  <c r="G2813" i="65"/>
  <c r="I2812" i="65"/>
  <c r="G2812" i="65"/>
  <c r="I2811" i="65"/>
  <c r="G2811" i="65"/>
  <c r="I2810" i="65"/>
  <c r="G2810" i="65"/>
  <c r="I2809" i="65"/>
  <c r="G2809" i="65"/>
  <c r="I2800" i="65"/>
  <c r="G2800" i="65"/>
  <c r="I2799" i="65"/>
  <c r="G2799" i="65"/>
  <c r="I2798" i="65"/>
  <c r="G2798" i="65"/>
  <c r="I2797" i="65"/>
  <c r="G2797" i="65"/>
  <c r="I2796" i="65"/>
  <c r="G2796" i="65"/>
  <c r="I2795" i="65"/>
  <c r="G2795" i="65"/>
  <c r="I2806" i="65"/>
  <c r="G2806" i="65"/>
  <c r="I2805" i="65"/>
  <c r="G2805" i="65"/>
  <c r="I2804" i="65"/>
  <c r="G2804" i="65"/>
  <c r="I2803" i="65"/>
  <c r="G2803" i="65"/>
  <c r="I2802" i="65"/>
  <c r="G2802" i="65"/>
  <c r="I2801" i="65"/>
  <c r="G2801" i="65"/>
  <c r="I2826" i="65"/>
  <c r="G2826" i="65"/>
  <c r="I2825" i="65"/>
  <c r="G2825" i="65"/>
  <c r="I2824" i="65"/>
  <c r="G2824" i="65"/>
  <c r="I2823" i="65"/>
  <c r="G2823" i="65"/>
  <c r="I2808" i="65"/>
  <c r="G2808" i="65"/>
  <c r="I2807" i="65"/>
  <c r="G2807" i="65"/>
  <c r="I2828" i="65"/>
  <c r="G2828" i="65"/>
  <c r="I2827" i="65"/>
  <c r="G2827" i="65"/>
  <c r="I2794" i="65"/>
  <c r="G2794" i="65"/>
  <c r="I2067" i="65"/>
  <c r="G2067" i="65"/>
  <c r="I2066" i="65"/>
  <c r="G2066" i="65"/>
  <c r="I2065" i="65"/>
  <c r="G2065" i="65"/>
  <c r="I2064" i="65"/>
  <c r="G2064" i="65"/>
  <c r="I2063" i="65"/>
  <c r="G2063" i="65"/>
  <c r="I2062" i="65"/>
  <c r="G2062" i="65"/>
  <c r="I2061" i="65"/>
  <c r="G2061" i="65"/>
  <c r="I2060" i="65"/>
  <c r="G2060" i="65"/>
  <c r="I2059" i="65"/>
  <c r="G2059" i="65"/>
  <c r="I2058" i="65"/>
  <c r="G2058" i="65"/>
  <c r="I2085" i="65"/>
  <c r="G2085" i="65"/>
  <c r="I2084" i="65"/>
  <c r="G2084" i="65"/>
  <c r="I2083" i="65"/>
  <c r="G2083" i="65"/>
  <c r="I2082" i="65"/>
  <c r="G2082" i="65"/>
  <c r="I2081" i="65"/>
  <c r="G2081" i="65"/>
  <c r="I2080" i="65"/>
  <c r="G2080" i="65"/>
  <c r="I2079" i="65"/>
  <c r="G2079" i="65"/>
  <c r="I2078" i="65"/>
  <c r="G2078" i="65"/>
  <c r="I2077" i="65"/>
  <c r="G2077" i="65"/>
  <c r="I2076" i="65"/>
  <c r="G2076" i="65"/>
  <c r="I2075" i="65"/>
  <c r="G2075" i="65"/>
  <c r="I2074" i="65"/>
  <c r="G2074" i="65"/>
  <c r="I2073" i="65"/>
  <c r="G2073" i="65"/>
  <c r="I2072" i="65"/>
  <c r="G2072" i="65"/>
  <c r="I2071" i="65"/>
  <c r="G2071" i="65"/>
  <c r="I2020" i="65"/>
  <c r="G2020" i="65"/>
  <c r="I2019" i="65"/>
  <c r="G2019" i="65"/>
  <c r="I2018" i="65"/>
  <c r="G2018" i="65"/>
  <c r="I2017" i="65"/>
  <c r="G2017" i="65"/>
  <c r="I2016" i="65"/>
  <c r="G2016" i="65"/>
  <c r="I2015" i="65"/>
  <c r="G2015" i="65"/>
  <c r="I2014" i="65"/>
  <c r="G2014" i="65"/>
  <c r="I2013" i="65"/>
  <c r="G2013" i="65"/>
  <c r="I1985" i="65"/>
  <c r="G1985" i="65"/>
  <c r="I1984" i="65"/>
  <c r="G1984" i="65"/>
  <c r="I1983" i="65"/>
  <c r="G1983" i="65"/>
  <c r="I1982" i="65"/>
  <c r="G1982" i="65"/>
  <c r="I1981" i="65"/>
  <c r="G1981" i="65"/>
  <c r="I1980" i="65"/>
  <c r="G1980" i="65"/>
  <c r="I1979" i="65"/>
  <c r="G1979" i="65"/>
  <c r="I1978" i="65"/>
  <c r="G1978" i="65"/>
  <c r="I1977" i="65"/>
  <c r="G1977" i="65"/>
  <c r="I1976" i="65"/>
  <c r="G1976" i="65"/>
  <c r="I1975" i="65"/>
  <c r="G1975" i="65"/>
  <c r="I1974" i="65"/>
  <c r="G1974" i="65"/>
  <c r="I1600" i="65"/>
  <c r="G1600" i="65"/>
  <c r="I1599" i="65"/>
  <c r="G1599" i="65"/>
  <c r="I1598" i="65"/>
  <c r="G1598" i="65"/>
  <c r="I1597" i="65"/>
  <c r="G1597" i="65"/>
  <c r="I1596" i="65"/>
  <c r="G1596" i="65"/>
  <c r="I1595" i="65"/>
  <c r="G1595" i="65"/>
  <c r="I1594" i="65"/>
  <c r="G1594" i="65"/>
  <c r="I1593" i="65"/>
  <c r="G1593" i="65"/>
  <c r="I1592" i="65"/>
  <c r="G1592" i="65"/>
  <c r="I1591" i="65"/>
  <c r="G1591" i="65"/>
  <c r="I1590" i="65"/>
  <c r="G1590" i="65"/>
  <c r="I1589" i="65"/>
  <c r="G1589" i="65"/>
  <c r="I1588" i="65"/>
  <c r="G1588" i="65"/>
  <c r="I1561" i="65"/>
  <c r="G1561" i="65"/>
  <c r="I1560" i="65"/>
  <c r="G1560" i="65"/>
  <c r="I1559" i="65"/>
  <c r="G1559" i="65"/>
  <c r="I1558" i="65"/>
  <c r="G1558" i="65"/>
  <c r="I1557" i="65"/>
  <c r="G1557" i="65"/>
  <c r="I1556" i="65"/>
  <c r="G1556" i="65"/>
  <c r="I1555" i="65"/>
  <c r="G1555" i="65"/>
  <c r="I1554" i="65"/>
  <c r="G1554" i="65"/>
  <c r="I1553" i="65"/>
  <c r="G1553" i="65"/>
  <c r="I1516" i="65"/>
  <c r="G1516" i="65"/>
  <c r="I1515" i="65"/>
  <c r="G1515" i="65"/>
  <c r="I1514" i="65"/>
  <c r="G1514" i="65"/>
  <c r="I1513" i="65"/>
  <c r="G1513" i="65"/>
  <c r="I1512" i="65"/>
  <c r="G1512" i="65"/>
  <c r="I1511" i="65"/>
  <c r="G1511" i="65"/>
  <c r="I1510" i="65"/>
  <c r="G1510" i="65"/>
  <c r="I1509" i="65"/>
  <c r="G1509" i="65"/>
  <c r="I1390" i="65"/>
  <c r="G1390" i="65"/>
  <c r="I1389" i="65"/>
  <c r="G1389" i="65"/>
  <c r="I1388" i="65"/>
  <c r="G1388" i="65"/>
  <c r="I1387" i="65"/>
  <c r="G1387" i="65"/>
  <c r="I1386" i="65"/>
  <c r="G1386" i="65"/>
  <c r="I1385" i="65"/>
  <c r="G1385" i="65"/>
  <c r="I1384" i="65"/>
  <c r="G1384" i="65"/>
  <c r="I1383" i="65"/>
  <c r="G1383" i="65"/>
  <c r="I1382" i="65"/>
  <c r="G1382" i="65"/>
  <c r="I1381" i="65"/>
  <c r="G1381" i="65"/>
  <c r="I1380" i="65"/>
  <c r="G1380" i="65"/>
  <c r="I1379" i="65"/>
  <c r="G1379" i="65"/>
  <c r="I1378" i="65"/>
  <c r="G1378" i="65"/>
  <c r="I1377" i="65"/>
  <c r="G1377" i="65"/>
  <c r="I1376" i="65"/>
  <c r="G1376" i="65"/>
  <c r="I1375" i="65"/>
  <c r="G1375" i="65"/>
  <c r="I1352" i="65"/>
  <c r="G1352" i="65"/>
  <c r="I1351" i="65"/>
  <c r="G1351" i="65"/>
  <c r="I1350" i="65"/>
  <c r="G1350" i="65"/>
  <c r="I1349" i="65"/>
  <c r="G1349" i="65"/>
  <c r="I1348" i="65"/>
  <c r="G1348" i="65"/>
  <c r="I1347" i="65"/>
  <c r="G1347" i="65"/>
  <c r="I1346" i="65"/>
  <c r="G1346" i="65"/>
  <c r="I1345" i="65"/>
  <c r="G1345" i="65"/>
  <c r="I1344" i="65"/>
  <c r="G1344" i="65"/>
  <c r="I1343" i="65"/>
  <c r="G1343" i="65"/>
  <c r="I1355" i="65"/>
  <c r="G1355" i="65"/>
  <c r="I1354" i="65"/>
  <c r="G1354" i="65"/>
  <c r="I1353" i="65"/>
  <c r="G1353" i="65"/>
  <c r="I1342" i="65"/>
  <c r="G1342" i="65"/>
  <c r="I1341" i="65"/>
  <c r="G1341" i="65"/>
  <c r="I1340" i="65"/>
  <c r="G1340" i="65"/>
  <c r="I1339" i="65"/>
  <c r="G1339" i="65"/>
  <c r="I1338" i="65"/>
  <c r="G1338" i="65"/>
  <c r="I1337" i="65"/>
  <c r="G1337" i="65"/>
  <c r="I1336" i="65"/>
  <c r="G1336" i="65"/>
  <c r="I1335" i="65"/>
  <c r="G1335" i="65"/>
  <c r="I1334" i="65"/>
  <c r="G1334" i="65"/>
  <c r="I1333" i="65"/>
  <c r="G1333" i="65"/>
  <c r="I1332" i="65"/>
  <c r="G1332" i="65"/>
  <c r="I1320" i="65"/>
  <c r="G1320" i="65"/>
  <c r="I1319" i="65"/>
  <c r="G1319" i="65"/>
  <c r="I1318" i="65"/>
  <c r="G1318" i="65"/>
  <c r="I1317" i="65"/>
  <c r="G1317" i="65"/>
  <c r="I1316" i="65"/>
  <c r="G1316" i="65"/>
  <c r="I1315" i="65"/>
  <c r="G1315" i="65"/>
  <c r="I1314" i="65"/>
  <c r="G1314" i="65"/>
  <c r="I1313" i="65"/>
  <c r="G1313" i="65"/>
  <c r="I1312" i="65"/>
  <c r="G1312" i="65"/>
  <c r="I1311" i="65"/>
  <c r="G1311" i="65"/>
  <c r="I1310" i="65"/>
  <c r="G1310" i="65"/>
  <c r="I1309" i="65"/>
  <c r="G1309" i="65"/>
  <c r="I1308" i="65"/>
  <c r="G1308" i="65"/>
  <c r="I1307" i="65"/>
  <c r="G1307" i="65"/>
  <c r="I1306" i="65"/>
  <c r="G1306" i="65"/>
  <c r="I1305" i="65"/>
  <c r="G1305" i="65"/>
  <c r="I945" i="65"/>
  <c r="G945" i="65"/>
  <c r="I944" i="65"/>
  <c r="G944" i="65"/>
  <c r="I943" i="65"/>
  <c r="G943" i="65"/>
  <c r="I942" i="65"/>
  <c r="G942" i="65"/>
  <c r="I941" i="65"/>
  <c r="G941" i="65"/>
  <c r="I940" i="65"/>
  <c r="G940" i="65"/>
  <c r="I939" i="65"/>
  <c r="G939" i="65"/>
  <c r="I938" i="65"/>
  <c r="G938" i="65"/>
  <c r="W921" i="65" a="1"/>
  <c r="W921" i="65" s="1"/>
  <c r="I921" i="65"/>
  <c r="G921" i="65"/>
  <c r="W920" i="65" a="1"/>
  <c r="W920" i="65" s="1"/>
  <c r="I920" i="65"/>
  <c r="G920" i="65"/>
  <c r="W919" i="65" a="1"/>
  <c r="W919" i="65" s="1"/>
  <c r="I919" i="65"/>
  <c r="G919" i="65"/>
  <c r="W918" i="65" a="1"/>
  <c r="W918" i="65" s="1"/>
  <c r="I918" i="65"/>
  <c r="G918" i="65"/>
  <c r="W917" i="65" a="1"/>
  <c r="W917" i="65" s="1"/>
  <c r="I917" i="65"/>
  <c r="G917" i="65"/>
  <c r="W916" i="65" a="1"/>
  <c r="W916" i="65" s="1"/>
  <c r="I916" i="65"/>
  <c r="G916" i="65"/>
  <c r="W915" i="65" a="1"/>
  <c r="W915" i="65" s="1"/>
  <c r="I915" i="65"/>
  <c r="G915" i="65"/>
  <c r="W914" i="65" a="1"/>
  <c r="W914" i="65" s="1"/>
  <c r="I914" i="65"/>
  <c r="G914" i="65"/>
  <c r="W913" i="65" a="1"/>
  <c r="W913" i="65" s="1"/>
  <c r="I913" i="65"/>
  <c r="G913" i="65"/>
  <c r="W912" i="65" a="1"/>
  <c r="W912" i="65" s="1"/>
  <c r="I912" i="65"/>
  <c r="G912" i="65"/>
  <c r="W911" i="65" a="1"/>
  <c r="W911" i="65" s="1"/>
  <c r="I911" i="65"/>
  <c r="G911" i="65"/>
  <c r="W910" i="65" a="1"/>
  <c r="W910" i="65" s="1"/>
  <c r="I910" i="65"/>
  <c r="G910" i="65"/>
  <c r="W909" i="65" a="1"/>
  <c r="W909" i="65" s="1"/>
  <c r="I909" i="65"/>
  <c r="G909" i="65"/>
  <c r="W908" i="65" a="1"/>
  <c r="W908" i="65" s="1"/>
  <c r="I908" i="65"/>
  <c r="G908" i="65"/>
  <c r="W907" i="65" a="1"/>
  <c r="W907" i="65" s="1"/>
  <c r="I907" i="65"/>
  <c r="G907" i="65"/>
  <c r="W906" i="65" a="1"/>
  <c r="W906" i="65" s="1"/>
  <c r="I906" i="65"/>
  <c r="G906" i="65"/>
  <c r="I905" i="65"/>
  <c r="G905" i="65"/>
  <c r="I904" i="65"/>
  <c r="G904" i="65"/>
  <c r="W763" i="65" a="1"/>
  <c r="W763" i="65" s="1"/>
  <c r="I763" i="65"/>
  <c r="G763" i="65"/>
  <c r="W762" i="65" a="1"/>
  <c r="W762" i="65" s="1"/>
  <c r="I762" i="65"/>
  <c r="G762" i="65"/>
  <c r="W761" i="65" a="1"/>
  <c r="W761" i="65" s="1"/>
  <c r="I761" i="65"/>
  <c r="G761" i="65"/>
  <c r="W760" i="65" a="1"/>
  <c r="W760" i="65" s="1"/>
  <c r="I760" i="65"/>
  <c r="G760" i="65"/>
  <c r="W759" i="65" a="1"/>
  <c r="W759" i="65" s="1"/>
  <c r="I759" i="65"/>
  <c r="G759" i="65"/>
  <c r="W758" i="65" a="1"/>
  <c r="W758" i="65" s="1"/>
  <c r="I758" i="65"/>
  <c r="G758" i="65"/>
  <c r="W757" i="65" a="1"/>
  <c r="W757" i="65" s="1"/>
  <c r="I757" i="65"/>
  <c r="G757" i="65"/>
  <c r="W756" i="65" a="1"/>
  <c r="W756" i="65" s="1"/>
  <c r="I756" i="65"/>
  <c r="G756" i="65"/>
  <c r="W755" i="65" a="1"/>
  <c r="W755" i="65" s="1"/>
  <c r="I755" i="65"/>
  <c r="G755" i="65"/>
  <c r="I754" i="65"/>
  <c r="G754" i="65"/>
  <c r="I753" i="65"/>
  <c r="G753" i="65"/>
  <c r="I752" i="65"/>
  <c r="G752" i="65"/>
  <c r="I751" i="65"/>
  <c r="G751" i="65"/>
  <c r="G513" i="65"/>
  <c r="I513" i="65"/>
  <c r="W513" i="65" a="1"/>
  <c r="W513" i="65" s="1"/>
  <c r="G514" i="65"/>
  <c r="I514" i="65"/>
  <c r="W514" i="65" a="1"/>
  <c r="W514" i="65" s="1"/>
  <c r="G515" i="65"/>
  <c r="I515" i="65"/>
  <c r="W515" i="65" a="1"/>
  <c r="W515" i="65" s="1"/>
  <c r="G516" i="65"/>
  <c r="I516" i="65"/>
  <c r="W516" i="65" a="1"/>
  <c r="W516" i="65" s="1"/>
  <c r="G517" i="65"/>
  <c r="I517" i="65"/>
  <c r="W517" i="65" a="1"/>
  <c r="W517" i="65" s="1"/>
  <c r="G518" i="65"/>
  <c r="I518" i="65"/>
  <c r="W518" i="65" a="1"/>
  <c r="W518" i="65" s="1"/>
  <c r="G519" i="65"/>
  <c r="I519" i="65"/>
  <c r="W519" i="65" a="1"/>
  <c r="W519" i="65" s="1"/>
  <c r="G520" i="65"/>
  <c r="I520" i="65"/>
  <c r="W520" i="65" a="1"/>
  <c r="W520" i="65" s="1"/>
  <c r="G521" i="65"/>
  <c r="I521" i="65"/>
  <c r="W521" i="65" a="1"/>
  <c r="W521" i="65" s="1"/>
  <c r="G522" i="65"/>
  <c r="I522" i="65"/>
  <c r="W522" i="65" a="1"/>
  <c r="W522" i="65" s="1"/>
  <c r="G523" i="65"/>
  <c r="I523" i="65"/>
  <c r="W523" i="65" a="1"/>
  <c r="W523" i="65" s="1"/>
  <c r="G524" i="65"/>
  <c r="I524" i="65"/>
  <c r="W524" i="65" a="1"/>
  <c r="W524" i="65" s="1"/>
  <c r="G525" i="65"/>
  <c r="I525" i="65"/>
  <c r="W525" i="65" a="1"/>
  <c r="W525" i="65" s="1"/>
  <c r="G526" i="65"/>
  <c r="I526" i="65"/>
  <c r="W526" i="65" a="1"/>
  <c r="W526" i="65" s="1"/>
  <c r="G527" i="65"/>
  <c r="I527" i="65"/>
  <c r="W527" i="65" a="1"/>
  <c r="W527" i="65" s="1"/>
  <c r="G528" i="65"/>
  <c r="I528" i="65"/>
  <c r="W528" i="65" a="1"/>
  <c r="W528" i="65" s="1"/>
  <c r="G529" i="65"/>
  <c r="I529" i="65"/>
  <c r="W529" i="65" a="1"/>
  <c r="W529" i="65" s="1"/>
  <c r="G530" i="65"/>
  <c r="I530" i="65"/>
  <c r="W530" i="65" a="1"/>
  <c r="W530" i="65" s="1"/>
  <c r="G531" i="65"/>
  <c r="I531" i="65"/>
  <c r="W531" i="65" a="1"/>
  <c r="W531" i="65" s="1"/>
  <c r="G532" i="65"/>
  <c r="I532" i="65"/>
  <c r="W532" i="65" a="1"/>
  <c r="W532" i="65" s="1"/>
  <c r="G533" i="65"/>
  <c r="I533" i="65"/>
  <c r="W533" i="65" a="1"/>
  <c r="W533" i="65" s="1"/>
  <c r="G534" i="65"/>
  <c r="I534" i="65"/>
  <c r="W534" i="65" a="1"/>
  <c r="W534" i="65" s="1"/>
  <c r="G535" i="65"/>
  <c r="I535" i="65"/>
  <c r="W535" i="65" a="1"/>
  <c r="W535" i="65" s="1"/>
  <c r="G536" i="65"/>
  <c r="I536" i="65"/>
  <c r="W536" i="65" a="1"/>
  <c r="W536" i="65" s="1"/>
  <c r="G537" i="65"/>
  <c r="I537" i="65"/>
  <c r="W537" i="65" a="1"/>
  <c r="W537" i="65" s="1"/>
  <c r="G538" i="65"/>
  <c r="I538" i="65"/>
  <c r="W538" i="65" a="1"/>
  <c r="W538" i="65" s="1"/>
  <c r="G539" i="65"/>
  <c r="I539" i="65"/>
  <c r="W539" i="65" a="1"/>
  <c r="W539" i="65" s="1"/>
  <c r="G540" i="65"/>
  <c r="I540" i="65"/>
  <c r="W540" i="65" a="1"/>
  <c r="W540" i="65" s="1"/>
  <c r="G541" i="65"/>
  <c r="I541" i="65"/>
  <c r="W541" i="65" a="1"/>
  <c r="W541" i="65" s="1"/>
  <c r="G542" i="65"/>
  <c r="I542" i="65"/>
  <c r="W542" i="65" a="1"/>
  <c r="W542" i="65" s="1"/>
  <c r="G543" i="65"/>
  <c r="I543" i="65"/>
  <c r="W543" i="65" a="1"/>
  <c r="W543" i="65" s="1"/>
  <c r="G544" i="65"/>
  <c r="I544" i="65"/>
  <c r="W544" i="65" a="1"/>
  <c r="W544" i="65" s="1"/>
  <c r="G545" i="65"/>
  <c r="I545" i="65"/>
  <c r="W545" i="65" a="1"/>
  <c r="W545" i="65" s="1"/>
  <c r="G546" i="65"/>
  <c r="I546" i="65"/>
  <c r="W546" i="65" a="1"/>
  <c r="W546" i="65" s="1"/>
  <c r="G547" i="65"/>
  <c r="I547" i="65"/>
  <c r="W547" i="65" a="1"/>
  <c r="W547" i="65" s="1"/>
  <c r="G548" i="65"/>
  <c r="I548" i="65"/>
  <c r="W548" i="65" a="1"/>
  <c r="W548" i="65" s="1"/>
  <c r="G549" i="65"/>
  <c r="I549" i="65"/>
  <c r="W549" i="65" a="1"/>
  <c r="W549" i="65" s="1"/>
  <c r="G550" i="65"/>
  <c r="I550" i="65"/>
  <c r="W550" i="65" a="1"/>
  <c r="W550" i="65" s="1"/>
  <c r="G551" i="65"/>
  <c r="I551" i="65"/>
  <c r="W551" i="65" a="1"/>
  <c r="W551" i="65" s="1"/>
  <c r="G552" i="65"/>
  <c r="I552" i="65"/>
  <c r="W552" i="65" a="1"/>
  <c r="W552" i="65" s="1"/>
  <c r="G553" i="65"/>
  <c r="I553" i="65"/>
  <c r="W553" i="65" a="1"/>
  <c r="W553" i="65" s="1"/>
  <c r="G554" i="65"/>
  <c r="I554" i="65"/>
  <c r="W554" i="65" a="1"/>
  <c r="W554" i="65" s="1"/>
  <c r="G555" i="65"/>
  <c r="I555" i="65"/>
  <c r="W555" i="65" a="1"/>
  <c r="W555" i="65" s="1"/>
  <c r="G556" i="65"/>
  <c r="I556" i="65"/>
  <c r="W556" i="65" a="1"/>
  <c r="W556" i="65" s="1"/>
  <c r="G557" i="65"/>
  <c r="I557" i="65"/>
  <c r="W557" i="65" a="1"/>
  <c r="W557" i="65" s="1"/>
  <c r="G558" i="65"/>
  <c r="I558" i="65"/>
  <c r="W558" i="65" a="1"/>
  <c r="W558" i="65" s="1"/>
  <c r="G559" i="65"/>
  <c r="I559" i="65"/>
  <c r="W559" i="65" a="1"/>
  <c r="W559" i="65" s="1"/>
  <c r="G560" i="65"/>
  <c r="I560" i="65"/>
  <c r="W560" i="65" a="1"/>
  <c r="W560" i="65" s="1"/>
  <c r="G561" i="65"/>
  <c r="I561" i="65"/>
  <c r="W561" i="65" a="1"/>
  <c r="W561" i="65" s="1"/>
  <c r="G562" i="65"/>
  <c r="I562" i="65"/>
  <c r="W562" i="65" a="1"/>
  <c r="W562" i="65" s="1"/>
  <c r="G563" i="65"/>
  <c r="I563" i="65"/>
  <c r="W563" i="65" a="1"/>
  <c r="W563" i="65" s="1"/>
  <c r="G564" i="65"/>
  <c r="I564" i="65"/>
  <c r="W564" i="65" a="1"/>
  <c r="W564" i="65" s="1"/>
  <c r="G565" i="65"/>
  <c r="I565" i="65"/>
  <c r="W565" i="65" a="1"/>
  <c r="W565" i="65" s="1"/>
  <c r="G566" i="65"/>
  <c r="I566" i="65"/>
  <c r="W566" i="65" a="1"/>
  <c r="W566" i="65" s="1"/>
  <c r="G567" i="65"/>
  <c r="I567" i="65"/>
  <c r="W567" i="65" a="1"/>
  <c r="W567" i="65" s="1"/>
  <c r="G568" i="65"/>
  <c r="I568" i="65"/>
  <c r="W568" i="65" a="1"/>
  <c r="W568" i="65" s="1"/>
  <c r="G569" i="65"/>
  <c r="I569" i="65"/>
  <c r="W569" i="65" a="1"/>
  <c r="W569" i="65" s="1"/>
  <c r="G570" i="65"/>
  <c r="I570" i="65"/>
  <c r="W570" i="65" a="1"/>
  <c r="W570" i="65" s="1"/>
  <c r="G571" i="65"/>
  <c r="I571" i="65"/>
  <c r="W571" i="65" a="1"/>
  <c r="W571" i="65" s="1"/>
  <c r="G572" i="65"/>
  <c r="I572" i="65"/>
  <c r="W572" i="65" a="1"/>
  <c r="W572" i="65" s="1"/>
  <c r="G573" i="65"/>
  <c r="I573" i="65"/>
  <c r="W573" i="65" a="1"/>
  <c r="W573" i="65" s="1"/>
  <c r="G574" i="65"/>
  <c r="I574" i="65"/>
  <c r="W574" i="65" a="1"/>
  <c r="W574" i="65" s="1"/>
  <c r="G575" i="65"/>
  <c r="I575" i="65"/>
  <c r="W575" i="65" a="1"/>
  <c r="W575" i="65" s="1"/>
  <c r="G576" i="65"/>
  <c r="I576" i="65"/>
  <c r="W576" i="65" a="1"/>
  <c r="W576" i="65" s="1"/>
  <c r="G577" i="65"/>
  <c r="I577" i="65"/>
  <c r="W577" i="65" a="1"/>
  <c r="W577" i="65" s="1"/>
  <c r="G578" i="65"/>
  <c r="I578" i="65"/>
  <c r="W578" i="65" a="1"/>
  <c r="W578" i="65" s="1"/>
  <c r="G579" i="65"/>
  <c r="I579" i="65"/>
  <c r="W579" i="65" a="1"/>
  <c r="W579" i="65" s="1"/>
  <c r="G580" i="65"/>
  <c r="I580" i="65"/>
  <c r="W580" i="65" a="1"/>
  <c r="W580" i="65" s="1"/>
  <c r="G581" i="65"/>
  <c r="I581" i="65"/>
  <c r="W581" i="65" a="1"/>
  <c r="W581" i="65" s="1"/>
  <c r="G582" i="65"/>
  <c r="I582" i="65"/>
  <c r="W582" i="65" a="1"/>
  <c r="W582" i="65" s="1"/>
  <c r="G583" i="65"/>
  <c r="I583" i="65"/>
  <c r="W583" i="65" a="1"/>
  <c r="W583" i="65" s="1"/>
  <c r="G584" i="65"/>
  <c r="I584" i="65"/>
  <c r="W584" i="65" a="1"/>
  <c r="W584" i="65" s="1"/>
  <c r="G585" i="65"/>
  <c r="I585" i="65"/>
  <c r="W585" i="65" a="1"/>
  <c r="W585" i="65" s="1"/>
  <c r="G586" i="65"/>
  <c r="I586" i="65"/>
  <c r="W586" i="65" a="1"/>
  <c r="W586" i="65" s="1"/>
  <c r="I434" i="65"/>
  <c r="G434" i="65"/>
  <c r="I433" i="65"/>
  <c r="G433" i="65"/>
  <c r="W395" i="65" a="1"/>
  <c r="W395" i="65" s="1"/>
  <c r="I395" i="65"/>
  <c r="G395" i="65"/>
  <c r="W394" i="65" a="1"/>
  <c r="W394" i="65" s="1"/>
  <c r="I394" i="65"/>
  <c r="G394" i="65"/>
  <c r="W393" i="65" a="1"/>
  <c r="W393" i="65" s="1"/>
  <c r="I393" i="65"/>
  <c r="G393" i="65"/>
  <c r="I392" i="65"/>
  <c r="G392" i="65"/>
  <c r="W370" i="65" a="1"/>
  <c r="W370" i="65" s="1"/>
  <c r="I370" i="65"/>
  <c r="G370" i="65"/>
  <c r="W369" i="65" a="1"/>
  <c r="W369" i="65" s="1"/>
  <c r="I369" i="65"/>
  <c r="G369" i="65"/>
  <c r="W368" i="65" a="1"/>
  <c r="W368" i="65" s="1"/>
  <c r="I368" i="65"/>
  <c r="G368" i="65"/>
  <c r="W367" i="65" a="1"/>
  <c r="W367" i="65" s="1"/>
  <c r="I367" i="65"/>
  <c r="G367" i="65"/>
  <c r="W366" i="65" a="1"/>
  <c r="W366" i="65" s="1"/>
  <c r="I366" i="65"/>
  <c r="G366" i="65"/>
  <c r="W365" i="65" a="1"/>
  <c r="W365" i="65" s="1"/>
  <c r="I365" i="65"/>
  <c r="G365" i="65"/>
  <c r="W364" i="65" a="1"/>
  <c r="W364" i="65" s="1"/>
  <c r="I364" i="65"/>
  <c r="G364" i="65"/>
  <c r="W363" i="65" a="1"/>
  <c r="W363" i="65" s="1"/>
  <c r="I363" i="65"/>
  <c r="G363" i="65"/>
  <c r="W362" i="65" a="1"/>
  <c r="W362" i="65" s="1"/>
  <c r="I362" i="65"/>
  <c r="G362" i="65"/>
  <c r="W361" i="65" a="1"/>
  <c r="W361" i="65" s="1"/>
  <c r="I361" i="65"/>
  <c r="G361" i="65"/>
  <c r="I360" i="65"/>
  <c r="G360" i="65"/>
  <c r="I359" i="65"/>
  <c r="G359" i="65"/>
  <c r="I358" i="65"/>
  <c r="G358" i="65"/>
  <c r="W315" i="65" a="1"/>
  <c r="W315" i="65" s="1"/>
  <c r="I315" i="65"/>
  <c r="G315" i="65"/>
  <c r="W314" i="65" a="1"/>
  <c r="W314" i="65" s="1"/>
  <c r="I314" i="65"/>
  <c r="G314" i="65"/>
  <c r="W313" i="65" a="1"/>
  <c r="W313" i="65" s="1"/>
  <c r="I313" i="65"/>
  <c r="G313" i="65"/>
  <c r="I312" i="65"/>
  <c r="G312" i="65"/>
  <c r="I311" i="65"/>
  <c r="G311" i="65"/>
  <c r="I310" i="65"/>
  <c r="G310" i="65"/>
  <c r="I309" i="65"/>
  <c r="G309" i="65"/>
  <c r="W288" i="65" a="1"/>
  <c r="W288" i="65" s="1"/>
  <c r="I288" i="65"/>
  <c r="G288" i="65"/>
  <c r="W287" i="65" a="1"/>
  <c r="W287" i="65" s="1"/>
  <c r="I287" i="65"/>
  <c r="G287" i="65"/>
  <c r="W286" i="65" a="1"/>
  <c r="W286" i="65" s="1"/>
  <c r="I286" i="65"/>
  <c r="G286" i="65"/>
  <c r="W285" i="65" a="1"/>
  <c r="W285" i="65" s="1"/>
  <c r="I285" i="65"/>
  <c r="G285" i="65"/>
  <c r="W284" i="65" a="1"/>
  <c r="W284" i="65" s="1"/>
  <c r="I284" i="65"/>
  <c r="G284" i="65"/>
  <c r="W283" i="65" a="1"/>
  <c r="W283" i="65" s="1"/>
  <c r="I283" i="65"/>
  <c r="G283" i="65"/>
  <c r="W282" i="65" a="1"/>
  <c r="W282" i="65" s="1"/>
  <c r="I282" i="65"/>
  <c r="G282" i="65"/>
  <c r="W281" i="65" a="1"/>
  <c r="W281" i="65" s="1"/>
  <c r="I281" i="65"/>
  <c r="G281" i="65"/>
  <c r="W280" i="65" a="1"/>
  <c r="W280" i="65" s="1"/>
  <c r="I280" i="65"/>
  <c r="G280" i="65"/>
  <c r="W279" i="65" a="1"/>
  <c r="W279" i="65" s="1"/>
  <c r="I279" i="65"/>
  <c r="G279" i="65"/>
  <c r="W278" i="65" a="1"/>
  <c r="W278" i="65" s="1"/>
  <c r="I278" i="65"/>
  <c r="G278" i="65"/>
  <c r="W277" i="65" a="1"/>
  <c r="W277" i="65" s="1"/>
  <c r="I277" i="65"/>
  <c r="G277" i="65"/>
  <c r="I276" i="65"/>
  <c r="G276" i="65"/>
  <c r="I275" i="65"/>
  <c r="G275" i="65"/>
  <c r="I274" i="65"/>
  <c r="G274" i="65"/>
  <c r="I182" i="65"/>
  <c r="G182" i="65"/>
  <c r="W181" i="65" a="1"/>
  <c r="W181" i="65" s="1"/>
  <c r="I181" i="65"/>
  <c r="G181" i="65"/>
  <c r="W180" i="65" a="1"/>
  <c r="W180" i="65" s="1"/>
  <c r="I180" i="65"/>
  <c r="G180" i="65"/>
  <c r="W179" i="65" a="1"/>
  <c r="W179" i="65" s="1"/>
  <c r="I179" i="65"/>
  <c r="G179" i="65"/>
  <c r="W178" i="65" a="1"/>
  <c r="W178" i="65" s="1"/>
  <c r="I178" i="65"/>
  <c r="G178" i="65"/>
  <c r="W177" i="65" a="1"/>
  <c r="W177" i="65" s="1"/>
  <c r="I177" i="65"/>
  <c r="G177" i="65"/>
  <c r="W176" i="65" a="1"/>
  <c r="W176" i="65" s="1"/>
  <c r="I176" i="65"/>
  <c r="G176" i="65"/>
  <c r="W175" i="65" a="1"/>
  <c r="W175" i="65" s="1"/>
  <c r="I175" i="65"/>
  <c r="G175" i="65"/>
  <c r="W174" i="65" a="1"/>
  <c r="W174" i="65" s="1"/>
  <c r="I174" i="65"/>
  <c r="G174" i="65"/>
  <c r="W173" i="65" a="1"/>
  <c r="W173" i="65" s="1"/>
  <c r="I173" i="65"/>
  <c r="G173" i="65"/>
  <c r="W172" i="65" a="1"/>
  <c r="W172" i="65" s="1"/>
  <c r="I172" i="65"/>
  <c r="G172" i="65"/>
  <c r="W171" i="65" a="1"/>
  <c r="W171" i="65" s="1"/>
  <c r="I171" i="65"/>
  <c r="G171" i="65"/>
  <c r="W170" i="65" a="1"/>
  <c r="W170" i="65" s="1"/>
  <c r="I170" i="65"/>
  <c r="G170" i="65"/>
  <c r="W169" i="65" a="1"/>
  <c r="W169" i="65" s="1"/>
  <c r="I169" i="65"/>
  <c r="G169" i="65"/>
  <c r="I196" i="65"/>
  <c r="G196" i="65"/>
  <c r="I195" i="65"/>
  <c r="G195" i="65"/>
  <c r="I194" i="65"/>
  <c r="G194" i="65"/>
  <c r="I193" i="65"/>
  <c r="G193" i="65"/>
  <c r="I192" i="65"/>
  <c r="G192" i="65"/>
  <c r="I191" i="65"/>
  <c r="G191" i="65"/>
  <c r="I190" i="65"/>
  <c r="G190" i="65"/>
  <c r="I189" i="65"/>
  <c r="G189" i="65"/>
  <c r="I188" i="65"/>
  <c r="G188" i="65"/>
  <c r="I187" i="65"/>
  <c r="G187" i="65"/>
  <c r="I186" i="65"/>
  <c r="G186" i="65"/>
  <c r="I185" i="65"/>
  <c r="G185" i="65"/>
  <c r="I184" i="65"/>
  <c r="G184" i="65"/>
  <c r="I183" i="65"/>
  <c r="G183" i="65"/>
  <c r="W81" i="65" a="1"/>
  <c r="W81" i="65" s="1"/>
  <c r="I81" i="65"/>
  <c r="G81" i="65"/>
  <c r="W80" i="65" a="1"/>
  <c r="W80" i="65" s="1"/>
  <c r="I80" i="65"/>
  <c r="G80" i="65"/>
  <c r="W79" i="65" a="1"/>
  <c r="W79" i="65" s="1"/>
  <c r="I79" i="65"/>
  <c r="G79" i="65"/>
  <c r="W78" i="65" a="1"/>
  <c r="W78" i="65" s="1"/>
  <c r="I78" i="65"/>
  <c r="G78" i="65"/>
  <c r="W77" i="65" a="1"/>
  <c r="W77" i="65" s="1"/>
  <c r="I77" i="65"/>
  <c r="G77" i="65"/>
  <c r="W76" i="65" a="1"/>
  <c r="W76" i="65" s="1"/>
  <c r="I76" i="65"/>
  <c r="G76" i="65"/>
  <c r="W75" i="65" a="1"/>
  <c r="W75" i="65" s="1"/>
  <c r="I75" i="65"/>
  <c r="G75" i="65"/>
  <c r="W74" i="65" a="1"/>
  <c r="W74" i="65" s="1"/>
  <c r="I74" i="65"/>
  <c r="G74" i="65"/>
  <c r="W73" i="65" a="1"/>
  <c r="W73" i="65" s="1"/>
  <c r="I73" i="65"/>
  <c r="G73" i="65"/>
  <c r="W72" i="65" a="1"/>
  <c r="W72" i="65" s="1"/>
  <c r="I72" i="65"/>
  <c r="G72" i="65"/>
  <c r="W85" i="65" a="1"/>
  <c r="W85" i="65" s="1"/>
  <c r="I85" i="65"/>
  <c r="G85" i="65"/>
  <c r="W84" i="65" a="1"/>
  <c r="W84" i="65" s="1"/>
  <c r="I84" i="65"/>
  <c r="G84" i="65"/>
  <c r="W83" i="65" a="1"/>
  <c r="W83" i="65" s="1"/>
  <c r="I83" i="65"/>
  <c r="G83" i="65"/>
  <c r="W82" i="65" a="1"/>
  <c r="W82" i="65" s="1"/>
  <c r="I82" i="65"/>
  <c r="G82" i="65"/>
  <c r="W71" i="65" a="1"/>
  <c r="W71" i="65" s="1"/>
  <c r="I71" i="65"/>
  <c r="G71" i="65"/>
  <c r="W70" i="65" a="1"/>
  <c r="W70" i="65" s="1"/>
  <c r="I70" i="65"/>
  <c r="G70" i="65"/>
  <c r="W69" i="65" a="1"/>
  <c r="W69" i="65" s="1"/>
  <c r="I69" i="65"/>
  <c r="G69" i="65"/>
  <c r="W68" i="65" a="1"/>
  <c r="W68" i="65" s="1"/>
  <c r="I68" i="65"/>
  <c r="G68" i="65"/>
  <c r="W67" i="65" a="1"/>
  <c r="W67" i="65" s="1"/>
  <c r="I67" i="65"/>
  <c r="G67" i="65"/>
  <c r="W66" i="65" a="1"/>
  <c r="W66" i="65" s="1"/>
  <c r="I66" i="65"/>
  <c r="G66" i="65"/>
  <c r="W65" i="65" a="1"/>
  <c r="W65" i="65" s="1"/>
  <c r="I65" i="65"/>
  <c r="G65" i="65"/>
  <c r="W64" i="65" a="1"/>
  <c r="W64" i="65" s="1"/>
  <c r="I64" i="65"/>
  <c r="G64" i="65"/>
  <c r="W63" i="65" a="1"/>
  <c r="W63" i="65" s="1"/>
  <c r="I63" i="65"/>
  <c r="G63" i="65"/>
  <c r="W62" i="65" a="1"/>
  <c r="W62" i="65" s="1"/>
  <c r="I62" i="65"/>
  <c r="G62" i="65"/>
  <c r="W42" i="65" a="1"/>
  <c r="W42" i="65" s="1"/>
  <c r="I42" i="65"/>
  <c r="G42" i="65"/>
  <c r="W41" i="65" a="1"/>
  <c r="W41" i="65" s="1"/>
  <c r="I41" i="65"/>
  <c r="G41" i="65"/>
  <c r="W40" i="65" a="1"/>
  <c r="W40" i="65" s="1"/>
  <c r="I40" i="65"/>
  <c r="G40" i="65"/>
  <c r="W39" i="65" a="1"/>
  <c r="W39" i="65" s="1"/>
  <c r="I39" i="65"/>
  <c r="G39" i="65"/>
  <c r="W38" i="65" a="1"/>
  <c r="W38" i="65" s="1"/>
  <c r="I38" i="65"/>
  <c r="G38" i="65"/>
  <c r="W37" i="65" a="1"/>
  <c r="W37" i="65" s="1"/>
  <c r="I37" i="65"/>
  <c r="G37" i="65"/>
  <c r="W36" i="65" a="1"/>
  <c r="W36" i="65" s="1"/>
  <c r="I36" i="65"/>
  <c r="G36" i="65"/>
  <c r="W35" i="65" a="1"/>
  <c r="W35" i="65" s="1"/>
  <c r="I35" i="65"/>
  <c r="G35" i="65"/>
  <c r="W34" i="65" a="1"/>
  <c r="W34" i="65" s="1"/>
  <c r="I34" i="65"/>
  <c r="G34" i="65"/>
  <c r="W33" i="65" a="1"/>
  <c r="W33" i="65" s="1"/>
  <c r="I33" i="65"/>
  <c r="G33" i="65"/>
  <c r="W32" i="65" a="1"/>
  <c r="W32" i="65" s="1"/>
  <c r="I32" i="65"/>
  <c r="G32" i="65"/>
  <c r="W31" i="65" a="1"/>
  <c r="W31" i="65" s="1"/>
  <c r="I31" i="65"/>
  <c r="G31" i="65"/>
  <c r="W30" i="65" a="1"/>
  <c r="W30" i="65" s="1"/>
  <c r="I30" i="65"/>
  <c r="G30" i="65"/>
  <c r="W29" i="65" a="1"/>
  <c r="W29" i="65" s="1"/>
  <c r="I29" i="65"/>
  <c r="G29" i="65"/>
  <c r="W28" i="65" a="1"/>
  <c r="W28" i="65" s="1"/>
  <c r="I28" i="65"/>
  <c r="G28" i="65"/>
  <c r="W27" i="65" a="1"/>
  <c r="W27" i="65" s="1"/>
  <c r="I27" i="65"/>
  <c r="G27" i="65"/>
  <c r="W26" i="65" a="1"/>
  <c r="W26" i="65" s="1"/>
  <c r="I26" i="65"/>
  <c r="G26" i="65"/>
  <c r="W25" i="65" a="1"/>
  <c r="W25" i="65" s="1"/>
  <c r="I25" i="65"/>
  <c r="G25" i="65"/>
  <c r="W24" i="65" a="1"/>
  <c r="W24" i="65" s="1"/>
  <c r="I24" i="65"/>
  <c r="G24" i="65"/>
  <c r="W23" i="65" a="1"/>
  <c r="W23" i="65" s="1"/>
  <c r="I23" i="65"/>
  <c r="G23" i="65"/>
  <c r="W22" i="65" a="1"/>
  <c r="W22" i="65" s="1"/>
  <c r="I22" i="65"/>
  <c r="G22" i="65"/>
  <c r="W21" i="65" a="1"/>
  <c r="W21" i="65" s="1"/>
  <c r="I21" i="65"/>
  <c r="G21" i="65"/>
  <c r="W20" i="65" a="1"/>
  <c r="W20" i="65" s="1"/>
  <c r="I20" i="65"/>
  <c r="G20" i="65"/>
  <c r="W19" i="65" a="1"/>
  <c r="W19" i="65" s="1"/>
  <c r="I19" i="65"/>
  <c r="G19" i="65"/>
  <c r="W18" i="65" a="1"/>
  <c r="W18" i="65" s="1"/>
  <c r="I18" i="65"/>
  <c r="G18" i="65"/>
  <c r="K2202" i="65" l="1"/>
  <c r="M2202" i="65" s="1"/>
  <c r="P2202" i="65" s="1"/>
  <c r="K2179" i="65"/>
  <c r="M2179" i="65" s="1"/>
  <c r="P2179" i="65" s="1"/>
  <c r="K2100" i="65"/>
  <c r="M2100" i="65" s="1"/>
  <c r="P2100" i="65" s="1"/>
  <c r="K2103" i="65"/>
  <c r="M2103" i="65" s="1"/>
  <c r="P2103" i="65" s="1"/>
  <c r="K2108" i="65"/>
  <c r="M2108" i="65" s="1"/>
  <c r="P2108" i="65" s="1"/>
  <c r="K2128" i="65"/>
  <c r="M2128" i="65" s="1"/>
  <c r="P2128" i="65" s="1"/>
  <c r="K2147" i="65"/>
  <c r="M2147" i="65" s="1"/>
  <c r="P2147" i="65" s="1"/>
  <c r="K2125" i="65"/>
  <c r="M2125" i="65" s="1"/>
  <c r="P2125" i="65" s="1"/>
  <c r="K2161" i="65"/>
  <c r="M2161" i="65" s="1"/>
  <c r="P2161" i="65" s="1"/>
  <c r="K2181" i="65"/>
  <c r="M2181" i="65" s="1"/>
  <c r="P2181" i="65" s="1"/>
  <c r="K2218" i="65"/>
  <c r="M2218" i="65" s="1"/>
  <c r="P2218" i="65" s="1"/>
  <c r="K2175" i="65"/>
  <c r="M2175" i="65" s="1"/>
  <c r="P2175" i="65" s="1"/>
  <c r="K2093" i="65"/>
  <c r="M2093" i="65" s="1"/>
  <c r="P2093" i="65" s="1"/>
  <c r="K2111" i="65"/>
  <c r="M2111" i="65" s="1"/>
  <c r="P2111" i="65" s="1"/>
  <c r="K2116" i="65"/>
  <c r="M2116" i="65" s="1"/>
  <c r="P2116" i="65" s="1"/>
  <c r="K2120" i="65"/>
  <c r="M2120" i="65" s="1"/>
  <c r="P2120" i="65" s="1"/>
  <c r="K2124" i="65"/>
  <c r="M2124" i="65" s="1"/>
  <c r="P2124" i="65" s="1"/>
  <c r="K2162" i="65"/>
  <c r="M2162" i="65" s="1"/>
  <c r="P2162" i="65" s="1"/>
  <c r="K2163" i="65"/>
  <c r="M2163" i="65" s="1"/>
  <c r="P2163" i="65" s="1"/>
  <c r="K2166" i="65"/>
  <c r="M2166" i="65" s="1"/>
  <c r="P2166" i="65" s="1"/>
  <c r="K2092" i="65"/>
  <c r="M2092" i="65" s="1"/>
  <c r="P2092" i="65" s="1"/>
  <c r="K2313" i="65"/>
  <c r="M2313" i="65" s="1"/>
  <c r="P2313" i="65" s="1"/>
  <c r="K2210" i="65"/>
  <c r="M2210" i="65" s="1"/>
  <c r="P2210" i="65" s="1"/>
  <c r="K2214" i="65"/>
  <c r="M2214" i="65" s="1"/>
  <c r="P2214" i="65" s="1"/>
  <c r="K2217" i="65"/>
  <c r="M2217" i="65" s="1"/>
  <c r="P2217" i="65" s="1"/>
  <c r="K2146" i="65"/>
  <c r="M2146" i="65" s="1"/>
  <c r="P2146" i="65" s="1"/>
  <c r="K2159" i="65"/>
  <c r="M2159" i="65" s="1"/>
  <c r="P2159" i="65" s="1"/>
  <c r="K2165" i="65"/>
  <c r="M2165" i="65" s="1"/>
  <c r="P2165" i="65" s="1"/>
  <c r="K2095" i="65"/>
  <c r="M2095" i="65" s="1"/>
  <c r="P2095" i="65" s="1"/>
  <c r="K2097" i="65"/>
  <c r="M2097" i="65" s="1"/>
  <c r="P2097" i="65" s="1"/>
  <c r="K2105" i="65"/>
  <c r="M2105" i="65" s="1"/>
  <c r="P2105" i="65" s="1"/>
  <c r="K2113" i="65"/>
  <c r="M2113" i="65" s="1"/>
  <c r="P2113" i="65" s="1"/>
  <c r="K2143" i="65"/>
  <c r="M2143" i="65" s="1"/>
  <c r="P2143" i="65" s="1"/>
  <c r="K2178" i="65"/>
  <c r="M2178" i="65" s="1"/>
  <c r="P2178" i="65" s="1"/>
  <c r="K2094" i="65"/>
  <c r="M2094" i="65" s="1"/>
  <c r="P2094" i="65" s="1"/>
  <c r="K2102" i="65"/>
  <c r="M2102" i="65" s="1"/>
  <c r="P2102" i="65" s="1"/>
  <c r="K2110" i="65"/>
  <c r="M2110" i="65" s="1"/>
  <c r="P2110" i="65" s="1"/>
  <c r="K2118" i="65"/>
  <c r="M2118" i="65" s="1"/>
  <c r="P2118" i="65" s="1"/>
  <c r="K2119" i="65"/>
  <c r="M2119" i="65" s="1"/>
  <c r="P2119" i="65" s="1"/>
  <c r="K2122" i="65"/>
  <c r="M2122" i="65" s="1"/>
  <c r="P2122" i="65" s="1"/>
  <c r="K2123" i="65"/>
  <c r="M2123" i="65" s="1"/>
  <c r="P2123" i="65" s="1"/>
  <c r="K2127" i="65"/>
  <c r="M2127" i="65" s="1"/>
  <c r="P2127" i="65" s="1"/>
  <c r="K2129" i="65"/>
  <c r="M2129" i="65" s="1"/>
  <c r="P2129" i="65" s="1"/>
  <c r="K2260" i="65"/>
  <c r="M2260" i="65" s="1"/>
  <c r="P2260" i="65" s="1"/>
  <c r="K2198" i="65"/>
  <c r="M2198" i="65" s="1"/>
  <c r="P2198" i="65" s="1"/>
  <c r="K2149" i="65"/>
  <c r="M2149" i="65" s="1"/>
  <c r="P2149" i="65" s="1"/>
  <c r="K2155" i="65"/>
  <c r="M2155" i="65" s="1"/>
  <c r="P2155" i="65" s="1"/>
  <c r="K2101" i="65"/>
  <c r="M2101" i="65" s="1"/>
  <c r="P2101" i="65" s="1"/>
  <c r="K2109" i="65"/>
  <c r="M2109" i="65" s="1"/>
  <c r="P2109" i="65" s="1"/>
  <c r="K2117" i="65"/>
  <c r="M2117" i="65" s="1"/>
  <c r="P2117" i="65" s="1"/>
  <c r="K2121" i="65"/>
  <c r="M2121" i="65" s="1"/>
  <c r="P2121" i="65" s="1"/>
  <c r="K2126" i="65"/>
  <c r="M2126" i="65" s="1"/>
  <c r="P2126" i="65" s="1"/>
  <c r="K2207" i="65"/>
  <c r="M2207" i="65" s="1"/>
  <c r="P2207" i="65" s="1"/>
  <c r="K2167" i="65"/>
  <c r="M2167" i="65" s="1"/>
  <c r="P2167" i="65" s="1"/>
  <c r="X2100" i="65"/>
  <c r="X2108" i="65"/>
  <c r="K2145" i="65"/>
  <c r="M2145" i="65" s="1"/>
  <c r="P2145" i="65" s="1"/>
  <c r="K2177" i="65"/>
  <c r="M2177" i="65" s="1"/>
  <c r="P2177" i="65" s="1"/>
  <c r="K2150" i="65"/>
  <c r="M2150" i="65" s="1"/>
  <c r="P2150" i="65" s="1"/>
  <c r="K2151" i="65"/>
  <c r="M2151" i="65" s="1"/>
  <c r="P2151" i="65" s="1"/>
  <c r="K2171" i="65"/>
  <c r="M2171" i="65" s="1"/>
  <c r="P2171" i="65" s="1"/>
  <c r="K2091" i="65"/>
  <c r="M2091" i="65" s="1"/>
  <c r="P2091" i="65" s="1"/>
  <c r="K2096" i="65"/>
  <c r="M2096" i="65" s="1"/>
  <c r="P2096" i="65" s="1"/>
  <c r="K2098" i="65"/>
  <c r="M2098" i="65" s="1"/>
  <c r="P2098" i="65" s="1"/>
  <c r="K2099" i="65"/>
  <c r="M2099" i="65" s="1"/>
  <c r="P2099" i="65" s="1"/>
  <c r="K2104" i="65"/>
  <c r="M2104" i="65" s="1"/>
  <c r="P2104" i="65" s="1"/>
  <c r="K2106" i="65"/>
  <c r="M2106" i="65" s="1"/>
  <c r="P2106" i="65" s="1"/>
  <c r="K2107" i="65"/>
  <c r="M2107" i="65" s="1"/>
  <c r="P2107" i="65" s="1"/>
  <c r="K2112" i="65"/>
  <c r="M2112" i="65" s="1"/>
  <c r="P2112" i="65" s="1"/>
  <c r="K2114" i="65"/>
  <c r="M2114" i="65" s="1"/>
  <c r="P2114" i="65" s="1"/>
  <c r="K2115" i="65"/>
  <c r="M2115" i="65" s="1"/>
  <c r="P2115" i="65" s="1"/>
  <c r="K2305" i="65"/>
  <c r="M2305" i="65" s="1"/>
  <c r="P2305" i="65" s="1"/>
  <c r="K2315" i="65"/>
  <c r="M2315" i="65" s="1"/>
  <c r="P2315" i="65" s="1"/>
  <c r="K2200" i="65"/>
  <c r="M2200" i="65" s="1"/>
  <c r="P2200" i="65" s="1"/>
  <c r="K2223" i="65"/>
  <c r="M2223" i="65" s="1"/>
  <c r="P2223" i="65" s="1"/>
  <c r="K2226" i="65"/>
  <c r="M2226" i="65" s="1"/>
  <c r="P2226" i="65" s="1"/>
  <c r="K2230" i="65"/>
  <c r="M2230" i="65" s="1"/>
  <c r="P2230" i="65" s="1"/>
  <c r="K2142" i="65"/>
  <c r="M2142" i="65" s="1"/>
  <c r="P2142" i="65" s="1"/>
  <c r="K2157" i="65"/>
  <c r="M2157" i="65" s="1"/>
  <c r="P2157" i="65" s="1"/>
  <c r="K2158" i="65"/>
  <c r="M2158" i="65" s="1"/>
  <c r="P2158" i="65" s="1"/>
  <c r="K2173" i="65"/>
  <c r="M2173" i="65" s="1"/>
  <c r="P2173" i="65" s="1"/>
  <c r="K2174" i="65"/>
  <c r="M2174" i="65" s="1"/>
  <c r="P2174" i="65" s="1"/>
  <c r="K2130" i="65"/>
  <c r="M2130" i="65" s="1"/>
  <c r="P2130" i="65" s="1"/>
  <c r="K2257" i="65"/>
  <c r="M2257" i="65" s="1"/>
  <c r="P2257" i="65" s="1"/>
  <c r="K2258" i="65"/>
  <c r="M2258" i="65" s="1"/>
  <c r="P2258" i="65" s="1"/>
  <c r="K2194" i="65"/>
  <c r="M2194" i="65" s="1"/>
  <c r="P2194" i="65" s="1"/>
  <c r="K2153" i="65"/>
  <c r="M2153" i="65" s="1"/>
  <c r="P2153" i="65" s="1"/>
  <c r="K2154" i="65"/>
  <c r="M2154" i="65" s="1"/>
  <c r="P2154" i="65" s="1"/>
  <c r="K2169" i="65"/>
  <c r="M2169" i="65" s="1"/>
  <c r="P2169" i="65" s="1"/>
  <c r="K2170" i="65"/>
  <c r="M2170" i="65" s="1"/>
  <c r="P2170" i="65" s="1"/>
  <c r="X2179" i="65"/>
  <c r="K2297" i="65"/>
  <c r="M2297" i="65" s="1"/>
  <c r="P2297" i="65" s="1"/>
  <c r="K2309" i="65"/>
  <c r="M2309" i="65" s="1"/>
  <c r="P2309" i="65" s="1"/>
  <c r="K2325" i="65"/>
  <c r="M2325" i="65" s="1"/>
  <c r="P2325" i="65" s="1"/>
  <c r="K2254" i="65"/>
  <c r="M2254" i="65" s="1"/>
  <c r="P2254" i="65" s="1"/>
  <c r="K2261" i="65"/>
  <c r="M2261" i="65" s="1"/>
  <c r="P2261" i="65" s="1"/>
  <c r="K2269" i="65"/>
  <c r="M2269" i="65" s="1"/>
  <c r="P2269" i="65" s="1"/>
  <c r="K2277" i="65"/>
  <c r="M2277" i="65" s="1"/>
  <c r="P2277" i="65" s="1"/>
  <c r="K2193" i="65"/>
  <c r="M2193" i="65" s="1"/>
  <c r="P2193" i="65" s="1"/>
  <c r="K2196" i="65"/>
  <c r="M2196" i="65" s="1"/>
  <c r="P2196" i="65" s="1"/>
  <c r="K2197" i="65"/>
  <c r="M2197" i="65" s="1"/>
  <c r="P2197" i="65" s="1"/>
  <c r="K2199" i="65"/>
  <c r="M2199" i="65" s="1"/>
  <c r="P2199" i="65" s="1"/>
  <c r="K2203" i="65"/>
  <c r="M2203" i="65" s="1"/>
  <c r="P2203" i="65" s="1"/>
  <c r="K2213" i="65"/>
  <c r="M2213" i="65" s="1"/>
  <c r="P2213" i="65" s="1"/>
  <c r="K2219" i="65"/>
  <c r="M2219" i="65" s="1"/>
  <c r="P2219" i="65" s="1"/>
  <c r="K2229" i="65"/>
  <c r="M2229" i="65" s="1"/>
  <c r="P2229" i="65" s="1"/>
  <c r="K2144" i="65"/>
  <c r="M2144" i="65" s="1"/>
  <c r="P2144" i="65" s="1"/>
  <c r="K2148" i="65"/>
  <c r="M2148" i="65" s="1"/>
  <c r="P2148" i="65" s="1"/>
  <c r="K2152" i="65"/>
  <c r="M2152" i="65" s="1"/>
  <c r="P2152" i="65" s="1"/>
  <c r="K2156" i="65"/>
  <c r="M2156" i="65" s="1"/>
  <c r="P2156" i="65" s="1"/>
  <c r="K2160" i="65"/>
  <c r="M2160" i="65" s="1"/>
  <c r="P2160" i="65" s="1"/>
  <c r="K2164" i="65"/>
  <c r="M2164" i="65" s="1"/>
  <c r="P2164" i="65" s="1"/>
  <c r="K2168" i="65"/>
  <c r="M2168" i="65" s="1"/>
  <c r="P2168" i="65" s="1"/>
  <c r="K2172" i="65"/>
  <c r="M2172" i="65" s="1"/>
  <c r="P2172" i="65" s="1"/>
  <c r="K2176" i="65"/>
  <c r="M2176" i="65" s="1"/>
  <c r="P2176" i="65" s="1"/>
  <c r="K2180" i="65"/>
  <c r="M2180" i="65" s="1"/>
  <c r="P2180" i="65" s="1"/>
  <c r="K2245" i="65"/>
  <c r="M2245" i="65" s="1"/>
  <c r="P2245" i="65" s="1"/>
  <c r="K2195" i="65"/>
  <c r="M2195" i="65" s="1"/>
  <c r="P2195" i="65" s="1"/>
  <c r="K2209" i="65"/>
  <c r="M2209" i="65" s="1"/>
  <c r="P2209" i="65" s="1"/>
  <c r="K2215" i="65"/>
  <c r="M2215" i="65" s="1"/>
  <c r="P2215" i="65" s="1"/>
  <c r="K2225" i="65"/>
  <c r="M2225" i="65" s="1"/>
  <c r="P2225" i="65" s="1"/>
  <c r="K2231" i="65"/>
  <c r="M2231" i="65" s="1"/>
  <c r="P2231" i="65" s="1"/>
  <c r="K2329" i="65"/>
  <c r="M2329" i="65" s="1"/>
  <c r="P2329" i="65" s="1"/>
  <c r="K2266" i="65"/>
  <c r="M2266" i="65" s="1"/>
  <c r="P2266" i="65" s="1"/>
  <c r="K2271" i="65"/>
  <c r="M2271" i="65" s="1"/>
  <c r="P2271" i="65" s="1"/>
  <c r="K2274" i="65"/>
  <c r="M2274" i="65" s="1"/>
  <c r="P2274" i="65" s="1"/>
  <c r="K2279" i="65"/>
  <c r="M2279" i="65" s="1"/>
  <c r="P2279" i="65" s="1"/>
  <c r="K2282" i="65"/>
  <c r="M2282" i="65" s="1"/>
  <c r="P2282" i="65" s="1"/>
  <c r="K2201" i="65"/>
  <c r="M2201" i="65" s="1"/>
  <c r="P2201" i="65" s="1"/>
  <c r="K2205" i="65"/>
  <c r="M2205" i="65" s="1"/>
  <c r="P2205" i="65" s="1"/>
  <c r="K2206" i="65"/>
  <c r="M2206" i="65" s="1"/>
  <c r="P2206" i="65" s="1"/>
  <c r="K2211" i="65"/>
  <c r="M2211" i="65" s="1"/>
  <c r="P2211" i="65" s="1"/>
  <c r="K2221" i="65"/>
  <c r="M2221" i="65" s="1"/>
  <c r="P2221" i="65" s="1"/>
  <c r="K2222" i="65"/>
  <c r="M2222" i="65" s="1"/>
  <c r="P2222" i="65" s="1"/>
  <c r="K2227" i="65"/>
  <c r="M2227" i="65" s="1"/>
  <c r="P2227" i="65" s="1"/>
  <c r="K2262" i="65"/>
  <c r="M2262" i="65" s="1"/>
  <c r="P2262" i="65" s="1"/>
  <c r="K2270" i="65"/>
  <c r="M2270" i="65" s="1"/>
  <c r="P2270" i="65" s="1"/>
  <c r="K2278" i="65"/>
  <c r="M2278" i="65" s="1"/>
  <c r="P2278" i="65" s="1"/>
  <c r="X2202" i="65"/>
  <c r="K2246" i="65"/>
  <c r="M2246" i="65" s="1"/>
  <c r="P2246" i="65" s="1"/>
  <c r="K2250" i="65"/>
  <c r="M2250" i="65" s="1"/>
  <c r="P2250" i="65" s="1"/>
  <c r="K2307" i="65"/>
  <c r="M2307" i="65" s="1"/>
  <c r="P2307" i="65" s="1"/>
  <c r="K2321" i="65"/>
  <c r="M2321" i="65" s="1"/>
  <c r="P2321" i="65" s="1"/>
  <c r="K2256" i="65"/>
  <c r="M2256" i="65" s="1"/>
  <c r="P2256" i="65" s="1"/>
  <c r="K2268" i="65"/>
  <c r="M2268" i="65" s="1"/>
  <c r="P2268" i="65" s="1"/>
  <c r="K2376" i="65"/>
  <c r="M2376" i="65" s="1"/>
  <c r="P2376" i="65" s="1"/>
  <c r="K2300" i="65"/>
  <c r="M2300" i="65" s="1"/>
  <c r="P2300" i="65" s="1"/>
  <c r="K2323" i="65"/>
  <c r="M2323" i="65" s="1"/>
  <c r="P2323" i="65" s="1"/>
  <c r="K2252" i="65"/>
  <c r="M2252" i="65" s="1"/>
  <c r="P2252" i="65" s="1"/>
  <c r="K2253" i="65"/>
  <c r="M2253" i="65" s="1"/>
  <c r="P2253" i="65" s="1"/>
  <c r="K2265" i="65"/>
  <c r="M2265" i="65" s="1"/>
  <c r="P2265" i="65" s="1"/>
  <c r="K2273" i="65"/>
  <c r="M2273" i="65" s="1"/>
  <c r="P2273" i="65" s="1"/>
  <c r="K2275" i="65"/>
  <c r="M2275" i="65" s="1"/>
  <c r="P2275" i="65" s="1"/>
  <c r="K2281" i="65"/>
  <c r="M2281" i="65" s="1"/>
  <c r="P2281" i="65" s="1"/>
  <c r="K2283" i="65"/>
  <c r="M2283" i="65" s="1"/>
  <c r="P2283" i="65" s="1"/>
  <c r="K2204" i="65"/>
  <c r="M2204" i="65" s="1"/>
  <c r="P2204" i="65" s="1"/>
  <c r="K2208" i="65"/>
  <c r="M2208" i="65" s="1"/>
  <c r="P2208" i="65" s="1"/>
  <c r="K2212" i="65"/>
  <c r="M2212" i="65" s="1"/>
  <c r="P2212" i="65" s="1"/>
  <c r="K2216" i="65"/>
  <c r="M2216" i="65" s="1"/>
  <c r="P2216" i="65" s="1"/>
  <c r="K2220" i="65"/>
  <c r="M2220" i="65" s="1"/>
  <c r="P2220" i="65" s="1"/>
  <c r="K2224" i="65"/>
  <c r="M2224" i="65" s="1"/>
  <c r="P2224" i="65" s="1"/>
  <c r="K2228" i="65"/>
  <c r="M2228" i="65" s="1"/>
  <c r="P2228" i="65" s="1"/>
  <c r="K2232" i="65"/>
  <c r="M2232" i="65" s="1"/>
  <c r="P2232" i="65" s="1"/>
  <c r="K2360" i="65"/>
  <c r="M2360" i="65" s="1"/>
  <c r="P2360" i="65" s="1"/>
  <c r="K2363" i="65"/>
  <c r="M2363" i="65" s="1"/>
  <c r="P2363" i="65" s="1"/>
  <c r="K2364" i="65"/>
  <c r="M2364" i="65" s="1"/>
  <c r="P2364" i="65" s="1"/>
  <c r="K2316" i="65"/>
  <c r="M2316" i="65" s="1"/>
  <c r="P2316" i="65" s="1"/>
  <c r="K2248" i="65"/>
  <c r="M2248" i="65" s="1"/>
  <c r="P2248" i="65" s="1"/>
  <c r="K2249" i="65"/>
  <c r="M2249" i="65" s="1"/>
  <c r="P2249" i="65" s="1"/>
  <c r="K2264" i="65"/>
  <c r="M2264" i="65" s="1"/>
  <c r="P2264" i="65" s="1"/>
  <c r="K2272" i="65"/>
  <c r="M2272" i="65" s="1"/>
  <c r="P2272" i="65" s="1"/>
  <c r="K2301" i="65"/>
  <c r="M2301" i="65" s="1"/>
  <c r="P2301" i="65" s="1"/>
  <c r="K2296" i="65"/>
  <c r="M2296" i="65" s="1"/>
  <c r="P2296" i="65" s="1"/>
  <c r="K2311" i="65"/>
  <c r="M2311" i="65" s="1"/>
  <c r="P2311" i="65" s="1"/>
  <c r="K2312" i="65"/>
  <c r="M2312" i="65" s="1"/>
  <c r="P2312" i="65" s="1"/>
  <c r="K2327" i="65"/>
  <c r="M2327" i="65" s="1"/>
  <c r="P2327" i="65" s="1"/>
  <c r="K2328" i="65"/>
  <c r="M2328" i="65" s="1"/>
  <c r="P2328" i="65" s="1"/>
  <c r="K2247" i="65"/>
  <c r="M2247" i="65" s="1"/>
  <c r="P2247" i="65" s="1"/>
  <c r="K2251" i="65"/>
  <c r="M2251" i="65" s="1"/>
  <c r="P2251" i="65" s="1"/>
  <c r="K2255" i="65"/>
  <c r="M2255" i="65" s="1"/>
  <c r="P2255" i="65" s="1"/>
  <c r="K2259" i="65"/>
  <c r="M2259" i="65" s="1"/>
  <c r="P2259" i="65" s="1"/>
  <c r="K2263" i="65"/>
  <c r="M2263" i="65" s="1"/>
  <c r="P2263" i="65" s="1"/>
  <c r="K2267" i="65"/>
  <c r="M2267" i="65" s="1"/>
  <c r="P2267" i="65" s="1"/>
  <c r="K2368" i="65"/>
  <c r="M2368" i="65" s="1"/>
  <c r="P2368" i="65" s="1"/>
  <c r="K2372" i="65"/>
  <c r="M2372" i="65" s="1"/>
  <c r="P2372" i="65" s="1"/>
  <c r="K2308" i="65"/>
  <c r="M2308" i="65" s="1"/>
  <c r="P2308" i="65" s="1"/>
  <c r="K2324" i="65"/>
  <c r="M2324" i="65" s="1"/>
  <c r="P2324" i="65" s="1"/>
  <c r="K2276" i="65"/>
  <c r="M2276" i="65" s="1"/>
  <c r="P2276" i="65" s="1"/>
  <c r="K2280" i="65"/>
  <c r="M2280" i="65" s="1"/>
  <c r="P2280" i="65" s="1"/>
  <c r="K2284" i="65"/>
  <c r="M2284" i="65" s="1"/>
  <c r="P2284" i="65" s="1"/>
  <c r="K2370" i="65"/>
  <c r="M2370" i="65" s="1"/>
  <c r="P2370" i="65" s="1"/>
  <c r="K2378" i="65"/>
  <c r="M2378" i="65" s="1"/>
  <c r="P2378" i="65" s="1"/>
  <c r="K2379" i="65"/>
  <c r="M2379" i="65" s="1"/>
  <c r="P2379" i="65" s="1"/>
  <c r="K2380" i="65"/>
  <c r="M2380" i="65" s="1"/>
  <c r="P2380" i="65" s="1"/>
  <c r="K2303" i="65"/>
  <c r="M2303" i="65" s="1"/>
  <c r="P2303" i="65" s="1"/>
  <c r="K2304" i="65"/>
  <c r="M2304" i="65" s="1"/>
  <c r="P2304" i="65" s="1"/>
  <c r="K2317" i="65"/>
  <c r="M2317" i="65" s="1"/>
  <c r="P2317" i="65" s="1"/>
  <c r="K2319" i="65"/>
  <c r="M2319" i="65" s="1"/>
  <c r="P2319" i="65" s="1"/>
  <c r="K2320" i="65"/>
  <c r="M2320" i="65" s="1"/>
  <c r="P2320" i="65" s="1"/>
  <c r="K2374" i="65"/>
  <c r="M2374" i="65" s="1"/>
  <c r="P2374" i="65" s="1"/>
  <c r="K2375" i="65"/>
  <c r="M2375" i="65" s="1"/>
  <c r="P2375" i="65" s="1"/>
  <c r="K2298" i="65"/>
  <c r="M2298" i="65" s="1"/>
  <c r="P2298" i="65" s="1"/>
  <c r="K2302" i="65"/>
  <c r="M2302" i="65" s="1"/>
  <c r="P2302" i="65" s="1"/>
  <c r="K2306" i="65"/>
  <c r="M2306" i="65" s="1"/>
  <c r="P2306" i="65" s="1"/>
  <c r="K2310" i="65"/>
  <c r="M2310" i="65" s="1"/>
  <c r="P2310" i="65" s="1"/>
  <c r="K2314" i="65"/>
  <c r="M2314" i="65" s="1"/>
  <c r="P2314" i="65" s="1"/>
  <c r="K2318" i="65"/>
  <c r="M2318" i="65" s="1"/>
  <c r="P2318" i="65" s="1"/>
  <c r="K2322" i="65"/>
  <c r="M2322" i="65" s="1"/>
  <c r="P2322" i="65" s="1"/>
  <c r="K2326" i="65"/>
  <c r="M2326" i="65" s="1"/>
  <c r="P2326" i="65" s="1"/>
  <c r="K2330" i="65"/>
  <c r="M2330" i="65" s="1"/>
  <c r="P2330" i="65" s="1"/>
  <c r="K2371" i="65"/>
  <c r="M2371" i="65" s="1"/>
  <c r="P2371" i="65" s="1"/>
  <c r="K2295" i="65"/>
  <c r="M2295" i="65" s="1"/>
  <c r="P2295" i="65" s="1"/>
  <c r="K2299" i="65"/>
  <c r="M2299" i="65" s="1"/>
  <c r="P2299" i="65" s="1"/>
  <c r="K2331" i="65"/>
  <c r="M2331" i="65" s="1"/>
  <c r="P2331" i="65" s="1"/>
  <c r="K2356" i="65"/>
  <c r="M2356" i="65" s="1"/>
  <c r="P2356" i="65" s="1"/>
  <c r="K2366" i="65"/>
  <c r="M2366" i="65" s="1"/>
  <c r="P2366" i="65" s="1"/>
  <c r="K2367" i="65"/>
  <c r="M2367" i="65" s="1"/>
  <c r="P2367" i="65" s="1"/>
  <c r="K2382" i="65"/>
  <c r="M2382" i="65" s="1"/>
  <c r="P2382" i="65" s="1"/>
  <c r="K2389" i="65"/>
  <c r="M2389" i="65" s="1"/>
  <c r="P2389" i="65" s="1"/>
  <c r="K2355" i="65"/>
  <c r="M2355" i="65" s="1"/>
  <c r="P2355" i="65" s="1"/>
  <c r="K2359" i="65"/>
  <c r="M2359" i="65" s="1"/>
  <c r="P2359" i="65" s="1"/>
  <c r="K2365" i="65"/>
  <c r="M2365" i="65" s="1"/>
  <c r="P2365" i="65" s="1"/>
  <c r="K2369" i="65"/>
  <c r="M2369" i="65" s="1"/>
  <c r="P2369" i="65" s="1"/>
  <c r="K2373" i="65"/>
  <c r="M2373" i="65" s="1"/>
  <c r="P2373" i="65" s="1"/>
  <c r="K2377" i="65"/>
  <c r="M2377" i="65" s="1"/>
  <c r="P2377" i="65" s="1"/>
  <c r="K2381" i="65"/>
  <c r="M2381" i="65" s="1"/>
  <c r="P2381" i="65" s="1"/>
  <c r="K2409" i="65"/>
  <c r="M2409" i="65" s="1"/>
  <c r="P2409" i="65" s="1"/>
  <c r="K2415" i="65"/>
  <c r="M2415" i="65" s="1"/>
  <c r="P2415" i="65" s="1"/>
  <c r="K2350" i="65"/>
  <c r="M2350" i="65" s="1"/>
  <c r="P2350" i="65" s="1"/>
  <c r="K2402" i="65"/>
  <c r="M2402" i="65" s="1"/>
  <c r="P2402" i="65" s="1"/>
  <c r="K2353" i="65"/>
  <c r="M2353" i="65" s="1"/>
  <c r="P2353" i="65" s="1"/>
  <c r="K2357" i="65"/>
  <c r="M2357" i="65" s="1"/>
  <c r="P2357" i="65" s="1"/>
  <c r="K2361" i="65"/>
  <c r="M2361" i="65" s="1"/>
  <c r="P2361" i="65" s="1"/>
  <c r="K2352" i="65"/>
  <c r="M2352" i="65" s="1"/>
  <c r="P2352" i="65" s="1"/>
  <c r="K2354" i="65"/>
  <c r="M2354" i="65" s="1"/>
  <c r="P2354" i="65" s="1"/>
  <c r="K2358" i="65"/>
  <c r="M2358" i="65" s="1"/>
  <c r="P2358" i="65" s="1"/>
  <c r="K2362" i="65"/>
  <c r="M2362" i="65" s="1"/>
  <c r="P2362" i="65" s="1"/>
  <c r="K2401" i="65"/>
  <c r="M2401" i="65" s="1"/>
  <c r="P2401" i="65" s="1"/>
  <c r="K2405" i="65"/>
  <c r="M2405" i="65" s="1"/>
  <c r="P2405" i="65" s="1"/>
  <c r="K2408" i="65"/>
  <c r="M2408" i="65" s="1"/>
  <c r="P2408" i="65" s="1"/>
  <c r="K2348" i="65"/>
  <c r="M2348" i="65" s="1"/>
  <c r="P2348" i="65" s="1"/>
  <c r="K2349" i="65"/>
  <c r="M2349" i="65" s="1"/>
  <c r="P2349" i="65" s="1"/>
  <c r="K2397" i="65"/>
  <c r="M2397" i="65" s="1"/>
  <c r="P2397" i="65" s="1"/>
  <c r="K2419" i="65"/>
  <c r="M2419" i="65" s="1"/>
  <c r="P2419" i="65" s="1"/>
  <c r="K2410" i="65"/>
  <c r="M2410" i="65" s="1"/>
  <c r="P2410" i="65" s="1"/>
  <c r="K2351" i="65"/>
  <c r="M2351" i="65" s="1"/>
  <c r="P2351" i="65" s="1"/>
  <c r="K2414" i="65"/>
  <c r="M2414" i="65" s="1"/>
  <c r="P2414" i="65" s="1"/>
  <c r="K2404" i="65"/>
  <c r="M2404" i="65" s="1"/>
  <c r="P2404" i="65" s="1"/>
  <c r="K2406" i="65"/>
  <c r="M2406" i="65" s="1"/>
  <c r="P2406" i="65" s="1"/>
  <c r="K2400" i="65"/>
  <c r="M2400" i="65" s="1"/>
  <c r="P2400" i="65" s="1"/>
  <c r="K2418" i="65"/>
  <c r="M2418" i="65" s="1"/>
  <c r="P2418" i="65" s="1"/>
  <c r="K2403" i="65"/>
  <c r="M2403" i="65" s="1"/>
  <c r="P2403" i="65" s="1"/>
  <c r="K2456" i="65"/>
  <c r="M2456" i="65" s="1"/>
  <c r="P2456" i="65" s="1"/>
  <c r="K2407" i="65"/>
  <c r="M2407" i="65" s="1"/>
  <c r="P2407" i="65" s="1"/>
  <c r="K2411" i="65"/>
  <c r="M2411" i="65" s="1"/>
  <c r="P2411" i="65" s="1"/>
  <c r="K2451" i="65"/>
  <c r="M2451" i="65" s="1"/>
  <c r="P2451" i="65" s="1"/>
  <c r="K2393" i="65"/>
  <c r="M2393" i="65" s="1"/>
  <c r="P2393" i="65" s="1"/>
  <c r="K2449" i="65"/>
  <c r="M2449" i="65" s="1"/>
  <c r="P2449" i="65" s="1"/>
  <c r="K2425" i="65"/>
  <c r="M2425" i="65" s="1"/>
  <c r="P2425" i="65" s="1"/>
  <c r="K2412" i="65"/>
  <c r="M2412" i="65" s="1"/>
  <c r="P2412" i="65" s="1"/>
  <c r="K2416" i="65"/>
  <c r="M2416" i="65" s="1"/>
  <c r="P2416" i="65" s="1"/>
  <c r="K2420" i="65"/>
  <c r="M2420" i="65" s="1"/>
  <c r="P2420" i="65" s="1"/>
  <c r="K2392" i="65"/>
  <c r="M2392" i="65" s="1"/>
  <c r="P2392" i="65" s="1"/>
  <c r="K2396" i="65"/>
  <c r="M2396" i="65" s="1"/>
  <c r="P2396" i="65" s="1"/>
  <c r="K2413" i="65"/>
  <c r="M2413" i="65" s="1"/>
  <c r="P2413" i="65" s="1"/>
  <c r="K2417" i="65"/>
  <c r="M2417" i="65" s="1"/>
  <c r="P2417" i="65" s="1"/>
  <c r="K2421" i="65"/>
  <c r="M2421" i="65" s="1"/>
  <c r="P2421" i="65" s="1"/>
  <c r="K2455" i="65"/>
  <c r="M2455" i="65" s="1"/>
  <c r="P2455" i="65" s="1"/>
  <c r="K2427" i="65"/>
  <c r="M2427" i="65" s="1"/>
  <c r="P2427" i="65" s="1"/>
  <c r="K2390" i="65"/>
  <c r="M2390" i="65" s="1"/>
  <c r="P2390" i="65" s="1"/>
  <c r="K2394" i="65"/>
  <c r="M2394" i="65" s="1"/>
  <c r="P2394" i="65" s="1"/>
  <c r="K2398" i="65"/>
  <c r="M2398" i="65" s="1"/>
  <c r="P2398" i="65" s="1"/>
  <c r="K2441" i="65"/>
  <c r="M2441" i="65" s="1"/>
  <c r="P2441" i="65" s="1"/>
  <c r="K2442" i="65"/>
  <c r="M2442" i="65" s="1"/>
  <c r="P2442" i="65" s="1"/>
  <c r="K2423" i="65"/>
  <c r="M2423" i="65" s="1"/>
  <c r="P2423" i="65" s="1"/>
  <c r="K2424" i="65"/>
  <c r="M2424" i="65" s="1"/>
  <c r="P2424" i="65" s="1"/>
  <c r="K2391" i="65"/>
  <c r="M2391" i="65" s="1"/>
  <c r="P2391" i="65" s="1"/>
  <c r="K2395" i="65"/>
  <c r="M2395" i="65" s="1"/>
  <c r="P2395" i="65" s="1"/>
  <c r="K2399" i="65"/>
  <c r="M2399" i="65" s="1"/>
  <c r="P2399" i="65" s="1"/>
  <c r="K2446" i="65"/>
  <c r="M2446" i="65" s="1"/>
  <c r="P2446" i="65" s="1"/>
  <c r="K2462" i="65"/>
  <c r="M2462" i="65" s="1"/>
  <c r="P2462" i="65" s="1"/>
  <c r="K2466" i="65"/>
  <c r="M2466" i="65" s="1"/>
  <c r="P2466" i="65" s="1"/>
  <c r="K2450" i="65"/>
  <c r="M2450" i="65" s="1"/>
  <c r="P2450" i="65" s="1"/>
  <c r="K2452" i="65"/>
  <c r="M2452" i="65" s="1"/>
  <c r="P2452" i="65" s="1"/>
  <c r="K2422" i="65"/>
  <c r="M2422" i="65" s="1"/>
  <c r="P2422" i="65" s="1"/>
  <c r="K2426" i="65"/>
  <c r="M2426" i="65" s="1"/>
  <c r="P2426" i="65" s="1"/>
  <c r="K2454" i="65"/>
  <c r="M2454" i="65" s="1"/>
  <c r="P2454" i="65" s="1"/>
  <c r="K2453" i="65"/>
  <c r="M2453" i="65" s="1"/>
  <c r="P2453" i="65" s="1"/>
  <c r="K2457" i="65"/>
  <c r="M2457" i="65" s="1"/>
  <c r="P2457" i="65" s="1"/>
  <c r="K2440" i="65"/>
  <c r="M2440" i="65" s="1"/>
  <c r="P2440" i="65" s="1"/>
  <c r="K2461" i="65"/>
  <c r="M2461" i="65" s="1"/>
  <c r="P2461" i="65" s="1"/>
  <c r="K2465" i="65"/>
  <c r="M2465" i="65" s="1"/>
  <c r="P2465" i="65" s="1"/>
  <c r="K2508" i="65"/>
  <c r="M2508" i="65" s="1"/>
  <c r="P2508" i="65" s="1"/>
  <c r="K2472" i="65"/>
  <c r="M2472" i="65" s="1"/>
  <c r="P2472" i="65" s="1"/>
  <c r="K2459" i="65"/>
  <c r="M2459" i="65" s="1"/>
  <c r="P2459" i="65" s="1"/>
  <c r="K2463" i="65"/>
  <c r="M2463" i="65" s="1"/>
  <c r="P2463" i="65" s="1"/>
  <c r="K2467" i="65"/>
  <c r="M2467" i="65" s="1"/>
  <c r="P2467" i="65" s="1"/>
  <c r="K2460" i="65"/>
  <c r="M2460" i="65" s="1"/>
  <c r="P2460" i="65" s="1"/>
  <c r="K2464" i="65"/>
  <c r="M2464" i="65" s="1"/>
  <c r="P2464" i="65" s="1"/>
  <c r="K2468" i="65"/>
  <c r="M2468" i="65" s="1"/>
  <c r="P2468" i="65" s="1"/>
  <c r="K2538" i="65"/>
  <c r="M2538" i="65" s="1"/>
  <c r="P2538" i="65" s="1"/>
  <c r="K2512" i="65"/>
  <c r="M2512" i="65" s="1"/>
  <c r="P2512" i="65" s="1"/>
  <c r="K2515" i="65"/>
  <c r="M2515" i="65" s="1"/>
  <c r="P2515" i="65" s="1"/>
  <c r="K2470" i="65"/>
  <c r="M2470" i="65" s="1"/>
  <c r="P2470" i="65" s="1"/>
  <c r="K2471" i="65"/>
  <c r="M2471" i="65" s="1"/>
  <c r="P2471" i="65" s="1"/>
  <c r="K2444" i="65"/>
  <c r="M2444" i="65" s="1"/>
  <c r="P2444" i="65" s="1"/>
  <c r="K2445" i="65"/>
  <c r="M2445" i="65" s="1"/>
  <c r="P2445" i="65" s="1"/>
  <c r="K2514" i="65"/>
  <c r="M2514" i="65" s="1"/>
  <c r="P2514" i="65" s="1"/>
  <c r="K2469" i="65"/>
  <c r="M2469" i="65" s="1"/>
  <c r="P2469" i="65" s="1"/>
  <c r="K2439" i="65"/>
  <c r="M2439" i="65" s="1"/>
  <c r="P2439" i="65" s="1"/>
  <c r="K2443" i="65"/>
  <c r="M2443" i="65" s="1"/>
  <c r="P2443" i="65" s="1"/>
  <c r="K2447" i="65"/>
  <c r="M2447" i="65" s="1"/>
  <c r="P2447" i="65" s="1"/>
  <c r="K2504" i="65"/>
  <c r="M2504" i="65" s="1"/>
  <c r="P2504" i="65" s="1"/>
  <c r="K2458" i="65"/>
  <c r="M2458" i="65" s="1"/>
  <c r="P2458" i="65" s="1"/>
  <c r="K2448" i="65"/>
  <c r="M2448" i="65" s="1"/>
  <c r="P2448" i="65" s="1"/>
  <c r="K2511" i="65"/>
  <c r="M2511" i="65" s="1"/>
  <c r="P2511" i="65" s="1"/>
  <c r="K2530" i="65"/>
  <c r="M2530" i="65" s="1"/>
  <c r="P2530" i="65" s="1"/>
  <c r="K2536" i="65"/>
  <c r="M2536" i="65" s="1"/>
  <c r="P2536" i="65" s="1"/>
  <c r="K2510" i="65"/>
  <c r="M2510" i="65" s="1"/>
  <c r="P2510" i="65" s="1"/>
  <c r="K2506" i="65"/>
  <c r="M2506" i="65" s="1"/>
  <c r="P2506" i="65" s="1"/>
  <c r="K2507" i="65"/>
  <c r="M2507" i="65" s="1"/>
  <c r="P2507" i="65" s="1"/>
  <c r="K2473" i="65"/>
  <c r="M2473" i="65" s="1"/>
  <c r="P2473" i="65" s="1"/>
  <c r="K2540" i="65"/>
  <c r="M2540" i="65" s="1"/>
  <c r="P2540" i="65" s="1"/>
  <c r="K2502" i="65"/>
  <c r="M2502" i="65" s="1"/>
  <c r="P2502" i="65" s="1"/>
  <c r="K2503" i="65"/>
  <c r="M2503" i="65" s="1"/>
  <c r="P2503" i="65" s="1"/>
  <c r="K2516" i="65"/>
  <c r="M2516" i="65" s="1"/>
  <c r="P2516" i="65" s="1"/>
  <c r="K2550" i="65"/>
  <c r="M2550" i="65" s="1"/>
  <c r="P2550" i="65" s="1"/>
  <c r="K2557" i="65"/>
  <c r="M2557" i="65" s="1"/>
  <c r="P2557" i="65" s="1"/>
  <c r="K2558" i="65"/>
  <c r="M2558" i="65" s="1"/>
  <c r="P2558" i="65" s="1"/>
  <c r="K2562" i="65"/>
  <c r="M2562" i="65" s="1"/>
  <c r="P2562" i="65" s="1"/>
  <c r="K2537" i="65"/>
  <c r="M2537" i="65" s="1"/>
  <c r="P2537" i="65" s="1"/>
  <c r="K2539" i="65"/>
  <c r="M2539" i="65" s="1"/>
  <c r="P2539" i="65" s="1"/>
  <c r="K2505" i="65"/>
  <c r="M2505" i="65" s="1"/>
  <c r="P2505" i="65" s="1"/>
  <c r="K2509" i="65"/>
  <c r="M2509" i="65" s="1"/>
  <c r="P2509" i="65" s="1"/>
  <c r="K2513" i="65"/>
  <c r="M2513" i="65" s="1"/>
  <c r="P2513" i="65" s="1"/>
  <c r="K2517" i="65"/>
  <c r="M2517" i="65" s="1"/>
  <c r="P2517" i="65" s="1"/>
  <c r="K2518" i="65"/>
  <c r="M2518" i="65" s="1"/>
  <c r="P2518" i="65" s="1"/>
  <c r="K2551" i="65"/>
  <c r="M2551" i="65" s="1"/>
  <c r="P2551" i="65" s="1"/>
  <c r="K2554" i="65"/>
  <c r="M2554" i="65" s="1"/>
  <c r="P2554" i="65" s="1"/>
  <c r="K2535" i="65"/>
  <c r="M2535" i="65" s="1"/>
  <c r="P2535" i="65" s="1"/>
  <c r="K2553" i="65"/>
  <c r="M2553" i="65" s="1"/>
  <c r="P2553" i="65" s="1"/>
  <c r="K2555" i="65"/>
  <c r="M2555" i="65" s="1"/>
  <c r="P2555" i="65" s="1"/>
  <c r="K2532" i="65"/>
  <c r="M2532" i="65" s="1"/>
  <c r="P2532" i="65" s="1"/>
  <c r="K2561" i="65"/>
  <c r="M2561" i="65" s="1"/>
  <c r="P2561" i="65" s="1"/>
  <c r="K2563" i="65"/>
  <c r="M2563" i="65" s="1"/>
  <c r="P2563" i="65" s="1"/>
  <c r="K2545" i="65"/>
  <c r="M2545" i="65" s="1"/>
  <c r="P2545" i="65" s="1"/>
  <c r="K2529" i="65"/>
  <c r="M2529" i="65" s="1"/>
  <c r="P2529" i="65" s="1"/>
  <c r="K2559" i="65"/>
  <c r="M2559" i="65" s="1"/>
  <c r="P2559" i="65" s="1"/>
  <c r="K2534" i="65"/>
  <c r="M2534" i="65" s="1"/>
  <c r="P2534" i="65" s="1"/>
  <c r="K2552" i="65"/>
  <c r="M2552" i="65" s="1"/>
  <c r="P2552" i="65" s="1"/>
  <c r="K2556" i="65"/>
  <c r="M2556" i="65" s="1"/>
  <c r="P2556" i="65" s="1"/>
  <c r="K2560" i="65"/>
  <c r="M2560" i="65" s="1"/>
  <c r="P2560" i="65" s="1"/>
  <c r="K2564" i="65"/>
  <c r="M2564" i="65" s="1"/>
  <c r="P2564" i="65" s="1"/>
  <c r="K2544" i="65"/>
  <c r="M2544" i="65" s="1"/>
  <c r="P2544" i="65" s="1"/>
  <c r="K2531" i="65"/>
  <c r="M2531" i="65" s="1"/>
  <c r="P2531" i="65" s="1"/>
  <c r="K2533" i="65"/>
  <c r="M2533" i="65" s="1"/>
  <c r="P2533" i="65" s="1"/>
  <c r="K2592" i="65"/>
  <c r="M2592" i="65" s="1"/>
  <c r="P2592" i="65" s="1"/>
  <c r="K2579" i="65"/>
  <c r="M2579" i="65" s="1"/>
  <c r="P2579" i="65" s="1"/>
  <c r="K2541" i="65"/>
  <c r="M2541" i="65" s="1"/>
  <c r="P2541" i="65" s="1"/>
  <c r="K2578" i="65"/>
  <c r="M2578" i="65" s="1"/>
  <c r="P2578" i="65" s="1"/>
  <c r="K2543" i="65"/>
  <c r="M2543" i="65" s="1"/>
  <c r="P2543" i="65" s="1"/>
  <c r="K2588" i="65"/>
  <c r="M2588" i="65" s="1"/>
  <c r="P2588" i="65" s="1"/>
  <c r="K2542" i="65"/>
  <c r="M2542" i="65" s="1"/>
  <c r="P2542" i="65" s="1"/>
  <c r="K2546" i="65"/>
  <c r="M2546" i="65" s="1"/>
  <c r="P2546" i="65" s="1"/>
  <c r="K2574" i="65"/>
  <c r="M2574" i="65" s="1"/>
  <c r="P2574" i="65" s="1"/>
  <c r="K2598" i="65"/>
  <c r="M2598" i="65" s="1"/>
  <c r="P2598" i="65" s="1"/>
  <c r="K2577" i="65"/>
  <c r="M2577" i="65" s="1"/>
  <c r="P2577" i="65" s="1"/>
  <c r="K2602" i="65"/>
  <c r="M2602" i="65" s="1"/>
  <c r="P2602" i="65" s="1"/>
  <c r="K2586" i="65"/>
  <c r="M2586" i="65" s="1"/>
  <c r="P2586" i="65" s="1"/>
  <c r="K2580" i="65"/>
  <c r="M2580" i="65" s="1"/>
  <c r="P2580" i="65" s="1"/>
  <c r="K2584" i="65"/>
  <c r="M2584" i="65" s="1"/>
  <c r="P2584" i="65" s="1"/>
  <c r="K2594" i="65"/>
  <c r="M2594" i="65" s="1"/>
  <c r="P2594" i="65" s="1"/>
  <c r="K2575" i="65"/>
  <c r="M2575" i="65" s="1"/>
  <c r="P2575" i="65" s="1"/>
  <c r="K2605" i="65"/>
  <c r="M2605" i="65" s="1"/>
  <c r="P2605" i="65" s="1"/>
  <c r="K2606" i="65"/>
  <c r="M2606" i="65" s="1"/>
  <c r="P2606" i="65" s="1"/>
  <c r="K2590" i="65"/>
  <c r="M2590" i="65" s="1"/>
  <c r="P2590" i="65" s="1"/>
  <c r="K2591" i="65"/>
  <c r="M2591" i="65" s="1"/>
  <c r="P2591" i="65" s="1"/>
  <c r="K2601" i="65"/>
  <c r="M2601" i="65" s="1"/>
  <c r="P2601" i="65" s="1"/>
  <c r="K2587" i="65"/>
  <c r="M2587" i="65" s="1"/>
  <c r="P2587" i="65" s="1"/>
  <c r="K2597" i="65"/>
  <c r="M2597" i="65" s="1"/>
  <c r="P2597" i="65" s="1"/>
  <c r="K2610" i="65"/>
  <c r="M2610" i="65" s="1"/>
  <c r="P2610" i="65" s="1"/>
  <c r="K2576" i="65"/>
  <c r="M2576" i="65" s="1"/>
  <c r="P2576" i="65" s="1"/>
  <c r="K2582" i="65"/>
  <c r="M2582" i="65" s="1"/>
  <c r="P2582" i="65" s="1"/>
  <c r="K2583" i="65"/>
  <c r="M2583" i="65" s="1"/>
  <c r="P2583" i="65" s="1"/>
  <c r="K2573" i="65"/>
  <c r="M2573" i="65" s="1"/>
  <c r="P2573" i="65" s="1"/>
  <c r="K2581" i="65"/>
  <c r="M2581" i="65" s="1"/>
  <c r="P2581" i="65" s="1"/>
  <c r="K2585" i="65"/>
  <c r="M2585" i="65" s="1"/>
  <c r="P2585" i="65" s="1"/>
  <c r="K2589" i="65"/>
  <c r="M2589" i="65" s="1"/>
  <c r="P2589" i="65" s="1"/>
  <c r="K2593" i="65"/>
  <c r="M2593" i="65" s="1"/>
  <c r="P2593" i="65" s="1"/>
  <c r="K2608" i="65"/>
  <c r="M2608" i="65" s="1"/>
  <c r="P2608" i="65" s="1"/>
  <c r="K2609" i="65"/>
  <c r="M2609" i="65" s="1"/>
  <c r="P2609" i="65" s="1"/>
  <c r="K2639" i="65"/>
  <c r="M2639" i="65" s="1"/>
  <c r="P2639" i="65" s="1"/>
  <c r="K2595" i="65"/>
  <c r="M2595" i="65" s="1"/>
  <c r="P2595" i="65" s="1"/>
  <c r="K2599" i="65"/>
  <c r="M2599" i="65" s="1"/>
  <c r="P2599" i="65" s="1"/>
  <c r="K2603" i="65"/>
  <c r="M2603" i="65" s="1"/>
  <c r="P2603" i="65" s="1"/>
  <c r="K2607" i="65"/>
  <c r="M2607" i="65" s="1"/>
  <c r="P2607" i="65" s="1"/>
  <c r="K2596" i="65"/>
  <c r="M2596" i="65" s="1"/>
  <c r="P2596" i="65" s="1"/>
  <c r="K2600" i="65"/>
  <c r="M2600" i="65" s="1"/>
  <c r="P2600" i="65" s="1"/>
  <c r="K2604" i="65"/>
  <c r="M2604" i="65" s="1"/>
  <c r="P2604" i="65" s="1"/>
  <c r="K2623" i="65"/>
  <c r="M2623" i="65" s="1"/>
  <c r="P2623" i="65" s="1"/>
  <c r="K2619" i="65"/>
  <c r="M2619" i="65" s="1"/>
  <c r="P2619" i="65" s="1"/>
  <c r="K2631" i="65"/>
  <c r="M2631" i="65" s="1"/>
  <c r="P2631" i="65" s="1"/>
  <c r="K2627" i="65"/>
  <c r="M2627" i="65" s="1"/>
  <c r="P2627" i="65" s="1"/>
  <c r="K2617" i="65"/>
  <c r="M2617" i="65" s="1"/>
  <c r="P2617" i="65" s="1"/>
  <c r="K2622" i="65"/>
  <c r="M2622" i="65" s="1"/>
  <c r="P2622" i="65" s="1"/>
  <c r="K2628" i="65"/>
  <c r="M2628" i="65" s="1"/>
  <c r="P2628" i="65" s="1"/>
  <c r="K2638" i="65"/>
  <c r="M2638" i="65" s="1"/>
  <c r="P2638" i="65" s="1"/>
  <c r="K2624" i="65"/>
  <c r="M2624" i="65" s="1"/>
  <c r="P2624" i="65" s="1"/>
  <c r="K2618" i="65"/>
  <c r="M2618" i="65" s="1"/>
  <c r="P2618" i="65" s="1"/>
  <c r="K2635" i="65"/>
  <c r="M2635" i="65" s="1"/>
  <c r="P2635" i="65" s="1"/>
  <c r="K2616" i="65"/>
  <c r="M2616" i="65" s="1"/>
  <c r="P2616" i="65" s="1"/>
  <c r="K2620" i="65"/>
  <c r="M2620" i="65" s="1"/>
  <c r="P2620" i="65" s="1"/>
  <c r="K2641" i="65"/>
  <c r="M2641" i="65" s="1"/>
  <c r="P2641" i="65" s="1"/>
  <c r="K2626" i="65"/>
  <c r="M2626" i="65" s="1"/>
  <c r="P2626" i="65" s="1"/>
  <c r="K2615" i="65"/>
  <c r="M2615" i="65" s="1"/>
  <c r="P2615" i="65" s="1"/>
  <c r="K2633" i="65"/>
  <c r="M2633" i="65" s="1"/>
  <c r="P2633" i="65" s="1"/>
  <c r="K2634" i="65"/>
  <c r="M2634" i="65" s="1"/>
  <c r="P2634" i="65" s="1"/>
  <c r="K2621" i="65"/>
  <c r="M2621" i="65" s="1"/>
  <c r="P2621" i="65" s="1"/>
  <c r="K2625" i="65"/>
  <c r="M2625" i="65" s="1"/>
  <c r="P2625" i="65" s="1"/>
  <c r="K2629" i="65"/>
  <c r="M2629" i="65" s="1"/>
  <c r="P2629" i="65" s="1"/>
  <c r="K2637" i="65"/>
  <c r="M2637" i="65" s="1"/>
  <c r="P2637" i="65" s="1"/>
  <c r="K2645" i="65"/>
  <c r="M2645" i="65" s="1"/>
  <c r="P2645" i="65" s="1"/>
  <c r="K2630" i="65"/>
  <c r="M2630" i="65" s="1"/>
  <c r="P2630" i="65" s="1"/>
  <c r="K2632" i="65"/>
  <c r="M2632" i="65" s="1"/>
  <c r="P2632" i="65" s="1"/>
  <c r="K2636" i="65"/>
  <c r="M2636" i="65" s="1"/>
  <c r="P2636" i="65" s="1"/>
  <c r="K2640" i="65"/>
  <c r="M2640" i="65" s="1"/>
  <c r="P2640" i="65" s="1"/>
  <c r="K2671" i="65"/>
  <c r="M2671" i="65" s="1"/>
  <c r="P2671" i="65" s="1"/>
  <c r="K2659" i="65"/>
  <c r="M2659" i="65" s="1"/>
  <c r="P2659" i="65" s="1"/>
  <c r="K2644" i="65"/>
  <c r="M2644" i="65" s="1"/>
  <c r="P2644" i="65" s="1"/>
  <c r="K2643" i="65"/>
  <c r="M2643" i="65" s="1"/>
  <c r="P2643" i="65" s="1"/>
  <c r="K2646" i="65"/>
  <c r="M2646" i="65" s="1"/>
  <c r="P2646" i="65" s="1"/>
  <c r="K2647" i="65"/>
  <c r="M2647" i="65" s="1"/>
  <c r="P2647" i="65" s="1"/>
  <c r="K2678" i="65"/>
  <c r="M2678" i="65" s="1"/>
  <c r="P2678" i="65" s="1"/>
  <c r="K2642" i="65"/>
  <c r="M2642" i="65" s="1"/>
  <c r="P2642" i="65" s="1"/>
  <c r="K2674" i="65"/>
  <c r="M2674" i="65" s="1"/>
  <c r="P2674" i="65" s="1"/>
  <c r="K2677" i="65"/>
  <c r="M2677" i="65" s="1"/>
  <c r="P2677" i="65" s="1"/>
  <c r="K2661" i="65"/>
  <c r="M2661" i="65" s="1"/>
  <c r="P2661" i="65" s="1"/>
  <c r="K2662" i="65"/>
  <c r="M2662" i="65" s="1"/>
  <c r="P2662" i="65" s="1"/>
  <c r="K2663" i="65"/>
  <c r="M2663" i="65" s="1"/>
  <c r="P2663" i="65" s="1"/>
  <c r="K2667" i="65"/>
  <c r="M2667" i="65" s="1"/>
  <c r="P2667" i="65" s="1"/>
  <c r="K2683" i="65"/>
  <c r="M2683" i="65" s="1"/>
  <c r="P2683" i="65" s="1"/>
  <c r="K2686" i="65"/>
  <c r="M2686" i="65" s="1"/>
  <c r="P2686" i="65" s="1"/>
  <c r="K2673" i="65"/>
  <c r="M2673" i="65" s="1"/>
  <c r="P2673" i="65" s="1"/>
  <c r="K2648" i="65"/>
  <c r="M2648" i="65" s="1"/>
  <c r="P2648" i="65" s="1"/>
  <c r="K2669" i="65"/>
  <c r="M2669" i="65" s="1"/>
  <c r="P2669" i="65" s="1"/>
  <c r="K2670" i="65"/>
  <c r="M2670" i="65" s="1"/>
  <c r="P2670" i="65" s="1"/>
  <c r="K2649" i="65"/>
  <c r="M2649" i="65" s="1"/>
  <c r="P2649" i="65" s="1"/>
  <c r="K2682" i="65"/>
  <c r="M2682" i="65" s="1"/>
  <c r="P2682" i="65" s="1"/>
  <c r="K2665" i="65"/>
  <c r="M2665" i="65" s="1"/>
  <c r="P2665" i="65" s="1"/>
  <c r="K2666" i="65"/>
  <c r="M2666" i="65" s="1"/>
  <c r="P2666" i="65" s="1"/>
  <c r="K2689" i="65"/>
  <c r="M2689" i="65" s="1"/>
  <c r="P2689" i="65" s="1"/>
  <c r="K2679" i="65"/>
  <c r="M2679" i="65" s="1"/>
  <c r="P2679" i="65" s="1"/>
  <c r="K2660" i="65"/>
  <c r="M2660" i="65" s="1"/>
  <c r="P2660" i="65" s="1"/>
  <c r="K2664" i="65"/>
  <c r="M2664" i="65" s="1"/>
  <c r="P2664" i="65" s="1"/>
  <c r="K2668" i="65"/>
  <c r="M2668" i="65" s="1"/>
  <c r="P2668" i="65" s="1"/>
  <c r="K2672" i="65"/>
  <c r="M2672" i="65" s="1"/>
  <c r="P2672" i="65" s="1"/>
  <c r="K2675" i="65"/>
  <c r="M2675" i="65" s="1"/>
  <c r="P2675" i="65" s="1"/>
  <c r="K2685" i="65"/>
  <c r="M2685" i="65" s="1"/>
  <c r="P2685" i="65" s="1"/>
  <c r="K2698" i="65"/>
  <c r="M2698" i="65" s="1"/>
  <c r="P2698" i="65" s="1"/>
  <c r="K2681" i="65"/>
  <c r="M2681" i="65" s="1"/>
  <c r="P2681" i="65" s="1"/>
  <c r="K2687" i="65"/>
  <c r="M2687" i="65" s="1"/>
  <c r="P2687" i="65" s="1"/>
  <c r="K2710" i="65"/>
  <c r="M2710" i="65" s="1"/>
  <c r="P2710" i="65" s="1"/>
  <c r="K2724" i="65"/>
  <c r="M2724" i="65" s="1"/>
  <c r="P2724" i="65" s="1"/>
  <c r="K2691" i="65"/>
  <c r="M2691" i="65" s="1"/>
  <c r="P2691" i="65" s="1"/>
  <c r="K2676" i="65"/>
  <c r="M2676" i="65" s="1"/>
  <c r="P2676" i="65" s="1"/>
  <c r="K2680" i="65"/>
  <c r="M2680" i="65" s="1"/>
  <c r="P2680" i="65" s="1"/>
  <c r="K2684" i="65"/>
  <c r="M2684" i="65" s="1"/>
  <c r="P2684" i="65" s="1"/>
  <c r="K2688" i="65"/>
  <c r="M2688" i="65" s="1"/>
  <c r="P2688" i="65" s="1"/>
  <c r="K2692" i="65"/>
  <c r="M2692" i="65" s="1"/>
  <c r="P2692" i="65" s="1"/>
  <c r="K2690" i="65"/>
  <c r="M2690" i="65" s="1"/>
  <c r="P2690" i="65" s="1"/>
  <c r="K2728" i="65"/>
  <c r="M2728" i="65" s="1"/>
  <c r="P2728" i="65" s="1"/>
  <c r="K2695" i="65"/>
  <c r="M2695" i="65" s="1"/>
  <c r="P2695" i="65" s="1"/>
  <c r="K2693" i="65"/>
  <c r="M2693" i="65" s="1"/>
  <c r="P2693" i="65" s="1"/>
  <c r="K2715" i="65"/>
  <c r="M2715" i="65" s="1"/>
  <c r="P2715" i="65" s="1"/>
  <c r="K2736" i="65"/>
  <c r="M2736" i="65" s="1"/>
  <c r="P2736" i="65" s="1"/>
  <c r="K2697" i="65"/>
  <c r="M2697" i="65" s="1"/>
  <c r="P2697" i="65" s="1"/>
  <c r="K2694" i="65"/>
  <c r="M2694" i="65" s="1"/>
  <c r="P2694" i="65" s="1"/>
  <c r="K2696" i="65"/>
  <c r="M2696" i="65" s="1"/>
  <c r="P2696" i="65" s="1"/>
  <c r="K2732" i="65"/>
  <c r="M2732" i="65" s="1"/>
  <c r="P2732" i="65" s="1"/>
  <c r="K2739" i="65"/>
  <c r="M2739" i="65" s="1"/>
  <c r="P2739" i="65" s="1"/>
  <c r="K2699" i="65"/>
  <c r="M2699" i="65" s="1"/>
  <c r="P2699" i="65" s="1"/>
  <c r="K2757" i="65"/>
  <c r="M2757" i="65" s="1"/>
  <c r="P2757" i="65" s="1"/>
  <c r="K2714" i="65"/>
  <c r="M2714" i="65" s="1"/>
  <c r="P2714" i="65" s="1"/>
  <c r="K2719" i="65"/>
  <c r="M2719" i="65" s="1"/>
  <c r="P2719" i="65" s="1"/>
  <c r="K2731" i="65"/>
  <c r="M2731" i="65" s="1"/>
  <c r="P2731" i="65" s="1"/>
  <c r="K2735" i="65"/>
  <c r="M2735" i="65" s="1"/>
  <c r="P2735" i="65" s="1"/>
  <c r="K2700" i="65"/>
  <c r="M2700" i="65" s="1"/>
  <c r="P2700" i="65" s="1"/>
  <c r="K2718" i="65"/>
  <c r="M2718" i="65" s="1"/>
  <c r="P2718" i="65" s="1"/>
  <c r="K2727" i="65"/>
  <c r="M2727" i="65" s="1"/>
  <c r="P2727" i="65" s="1"/>
  <c r="K2774" i="65"/>
  <c r="M2774" i="65" s="1"/>
  <c r="P2774" i="65" s="1"/>
  <c r="K2709" i="65"/>
  <c r="M2709" i="65" s="1"/>
  <c r="P2709" i="65" s="1"/>
  <c r="K2711" i="65"/>
  <c r="M2711" i="65" s="1"/>
  <c r="P2711" i="65" s="1"/>
  <c r="K2725" i="65"/>
  <c r="M2725" i="65" s="1"/>
  <c r="P2725" i="65" s="1"/>
  <c r="K2729" i="65"/>
  <c r="M2729" i="65" s="1"/>
  <c r="P2729" i="65" s="1"/>
  <c r="K2733" i="65"/>
  <c r="M2733" i="65" s="1"/>
  <c r="P2733" i="65" s="1"/>
  <c r="K2737" i="65"/>
  <c r="M2737" i="65" s="1"/>
  <c r="P2737" i="65" s="1"/>
  <c r="K2717" i="65"/>
  <c r="M2717" i="65" s="1"/>
  <c r="P2717" i="65" s="1"/>
  <c r="K2726" i="65"/>
  <c r="M2726" i="65" s="1"/>
  <c r="P2726" i="65" s="1"/>
  <c r="K2730" i="65"/>
  <c r="M2730" i="65" s="1"/>
  <c r="P2730" i="65" s="1"/>
  <c r="K2734" i="65"/>
  <c r="M2734" i="65" s="1"/>
  <c r="P2734" i="65" s="1"/>
  <c r="K2738" i="65"/>
  <c r="M2738" i="65" s="1"/>
  <c r="P2738" i="65" s="1"/>
  <c r="K2713" i="65"/>
  <c r="M2713" i="65" s="1"/>
  <c r="P2713" i="65" s="1"/>
  <c r="K2742" i="65"/>
  <c r="M2742" i="65" s="1"/>
  <c r="P2742" i="65" s="1"/>
  <c r="K2769" i="65"/>
  <c r="M2769" i="65" s="1"/>
  <c r="P2769" i="65" s="1"/>
  <c r="K2770" i="65"/>
  <c r="M2770" i="65" s="1"/>
  <c r="P2770" i="65" s="1"/>
  <c r="K2744" i="65"/>
  <c r="M2744" i="65" s="1"/>
  <c r="P2744" i="65" s="1"/>
  <c r="K2723" i="65"/>
  <c r="M2723" i="65" s="1"/>
  <c r="P2723" i="65" s="1"/>
  <c r="K2712" i="65"/>
  <c r="M2712" i="65" s="1"/>
  <c r="P2712" i="65" s="1"/>
  <c r="K2716" i="65"/>
  <c r="M2716" i="65" s="1"/>
  <c r="P2716" i="65" s="1"/>
  <c r="K2720" i="65"/>
  <c r="M2720" i="65" s="1"/>
  <c r="P2720" i="65" s="1"/>
  <c r="K2753" i="65"/>
  <c r="M2753" i="65" s="1"/>
  <c r="P2753" i="65" s="1"/>
  <c r="K2759" i="65"/>
  <c r="M2759" i="65" s="1"/>
  <c r="P2759" i="65" s="1"/>
  <c r="K2768" i="65"/>
  <c r="M2768" i="65" s="1"/>
  <c r="P2768" i="65" s="1"/>
  <c r="K2721" i="65"/>
  <c r="M2721" i="65" s="1"/>
  <c r="P2721" i="65" s="1"/>
  <c r="K2740" i="65"/>
  <c r="M2740" i="65" s="1"/>
  <c r="P2740" i="65" s="1"/>
  <c r="K2778" i="65"/>
  <c r="M2778" i="65" s="1"/>
  <c r="P2778" i="65" s="1"/>
  <c r="K2722" i="65"/>
  <c r="M2722" i="65" s="1"/>
  <c r="P2722" i="65" s="1"/>
  <c r="K2741" i="65"/>
  <c r="M2741" i="65" s="1"/>
  <c r="P2741" i="65" s="1"/>
  <c r="K2776" i="65"/>
  <c r="M2776" i="65" s="1"/>
  <c r="P2776" i="65" s="1"/>
  <c r="K2780" i="65"/>
  <c r="M2780" i="65" s="1"/>
  <c r="P2780" i="65" s="1"/>
  <c r="K2743" i="65"/>
  <c r="M2743" i="65" s="1"/>
  <c r="P2743" i="65" s="1"/>
  <c r="K2777" i="65"/>
  <c r="M2777" i="65" s="1"/>
  <c r="P2777" i="65" s="1"/>
  <c r="K2760" i="65"/>
  <c r="M2760" i="65" s="1"/>
  <c r="P2760" i="65" s="1"/>
  <c r="K2761" i="65"/>
  <c r="M2761" i="65" s="1"/>
  <c r="P2761" i="65" s="1"/>
  <c r="K2772" i="65"/>
  <c r="M2772" i="65" s="1"/>
  <c r="P2772" i="65" s="1"/>
  <c r="K2773" i="65"/>
  <c r="M2773" i="65" s="1"/>
  <c r="P2773" i="65" s="1"/>
  <c r="K2781" i="65"/>
  <c r="M2781" i="65" s="1"/>
  <c r="P2781" i="65" s="1"/>
  <c r="K2755" i="65"/>
  <c r="M2755" i="65" s="1"/>
  <c r="P2755" i="65" s="1"/>
  <c r="K2756" i="65"/>
  <c r="M2756" i="65" s="1"/>
  <c r="P2756" i="65" s="1"/>
  <c r="K2767" i="65"/>
  <c r="M2767" i="65" s="1"/>
  <c r="P2767" i="65" s="1"/>
  <c r="K2771" i="65"/>
  <c r="M2771" i="65" s="1"/>
  <c r="P2771" i="65" s="1"/>
  <c r="K2775" i="65"/>
  <c r="M2775" i="65" s="1"/>
  <c r="P2775" i="65" s="1"/>
  <c r="K2779" i="65"/>
  <c r="M2779" i="65" s="1"/>
  <c r="P2779" i="65" s="1"/>
  <c r="K2785" i="65"/>
  <c r="M2785" i="65" s="1"/>
  <c r="P2785" i="65" s="1"/>
  <c r="K2754" i="65"/>
  <c r="M2754" i="65" s="1"/>
  <c r="P2754" i="65" s="1"/>
  <c r="K2758" i="65"/>
  <c r="M2758" i="65" s="1"/>
  <c r="P2758" i="65" s="1"/>
  <c r="K2762" i="65"/>
  <c r="M2762" i="65" s="1"/>
  <c r="P2762" i="65" s="1"/>
  <c r="K2784" i="65"/>
  <c r="M2784" i="65" s="1"/>
  <c r="P2784" i="65" s="1"/>
  <c r="K2763" i="65"/>
  <c r="M2763" i="65" s="1"/>
  <c r="P2763" i="65" s="1"/>
  <c r="K2812" i="65"/>
  <c r="M2812" i="65" s="1"/>
  <c r="P2812" i="65" s="1"/>
  <c r="K2765" i="65"/>
  <c r="M2765" i="65" s="1"/>
  <c r="P2765" i="65" s="1"/>
  <c r="K2766" i="65"/>
  <c r="M2766" i="65" s="1"/>
  <c r="P2766" i="65" s="1"/>
  <c r="K2817" i="65"/>
  <c r="M2817" i="65" s="1"/>
  <c r="P2817" i="65" s="1"/>
  <c r="K2764" i="65"/>
  <c r="M2764" i="65" s="1"/>
  <c r="P2764" i="65" s="1"/>
  <c r="K2782" i="65"/>
  <c r="M2782" i="65" s="1"/>
  <c r="P2782" i="65" s="1"/>
  <c r="K2798" i="65"/>
  <c r="M2798" i="65" s="1"/>
  <c r="P2798" i="65" s="1"/>
  <c r="K2783" i="65"/>
  <c r="M2783" i="65" s="1"/>
  <c r="P2783" i="65" s="1"/>
  <c r="K2815" i="65"/>
  <c r="M2815" i="65" s="1"/>
  <c r="P2815" i="65" s="1"/>
  <c r="K2820" i="65"/>
  <c r="M2820" i="65" s="1"/>
  <c r="P2820" i="65" s="1"/>
  <c r="K2814" i="65"/>
  <c r="M2814" i="65" s="1"/>
  <c r="P2814" i="65" s="1"/>
  <c r="K2810" i="65"/>
  <c r="M2810" i="65" s="1"/>
  <c r="P2810" i="65" s="1"/>
  <c r="K2811" i="65"/>
  <c r="M2811" i="65" s="1"/>
  <c r="P2811" i="65" s="1"/>
  <c r="K2819" i="65"/>
  <c r="M2819" i="65" s="1"/>
  <c r="P2819" i="65" s="1"/>
  <c r="K2786" i="65"/>
  <c r="M2786" i="65" s="1"/>
  <c r="P2786" i="65" s="1"/>
  <c r="K2799" i="65"/>
  <c r="M2799" i="65" s="1"/>
  <c r="P2799" i="65" s="1"/>
  <c r="K2816" i="65"/>
  <c r="M2816" i="65" s="1"/>
  <c r="P2816" i="65" s="1"/>
  <c r="K2821" i="65"/>
  <c r="M2821" i="65" s="1"/>
  <c r="P2821" i="65" s="1"/>
  <c r="K2805" i="65"/>
  <c r="M2805" i="65" s="1"/>
  <c r="P2805" i="65" s="1"/>
  <c r="K2795" i="65"/>
  <c r="M2795" i="65" s="1"/>
  <c r="P2795" i="65" s="1"/>
  <c r="K2809" i="65"/>
  <c r="M2809" i="65" s="1"/>
  <c r="P2809" i="65" s="1"/>
  <c r="K2813" i="65"/>
  <c r="M2813" i="65" s="1"/>
  <c r="P2813" i="65" s="1"/>
  <c r="K2818" i="65"/>
  <c r="M2818" i="65" s="1"/>
  <c r="P2818" i="65" s="1"/>
  <c r="K2822" i="65"/>
  <c r="M2822" i="65" s="1"/>
  <c r="P2822" i="65" s="1"/>
  <c r="K2804" i="65"/>
  <c r="M2804" i="65" s="1"/>
  <c r="P2804" i="65" s="1"/>
  <c r="K2797" i="65"/>
  <c r="M2797" i="65" s="1"/>
  <c r="P2797" i="65" s="1"/>
  <c r="K2801" i="65"/>
  <c r="M2801" i="65" s="1"/>
  <c r="P2801" i="65" s="1"/>
  <c r="K2796" i="65"/>
  <c r="M2796" i="65" s="1"/>
  <c r="P2796" i="65" s="1"/>
  <c r="K2800" i="65"/>
  <c r="M2800" i="65" s="1"/>
  <c r="P2800" i="65" s="1"/>
  <c r="K2825" i="65"/>
  <c r="M2825" i="65" s="1"/>
  <c r="P2825" i="65" s="1"/>
  <c r="K2828" i="65"/>
  <c r="M2828" i="65" s="1"/>
  <c r="P2828" i="65" s="1"/>
  <c r="K2824" i="65"/>
  <c r="M2824" i="65" s="1"/>
  <c r="P2824" i="65" s="1"/>
  <c r="K2803" i="65"/>
  <c r="M2803" i="65" s="1"/>
  <c r="P2803" i="65" s="1"/>
  <c r="K2802" i="65"/>
  <c r="M2802" i="65" s="1"/>
  <c r="P2802" i="65" s="1"/>
  <c r="K2806" i="65"/>
  <c r="M2806" i="65" s="1"/>
  <c r="P2806" i="65" s="1"/>
  <c r="K2794" i="65"/>
  <c r="M2794" i="65" s="1"/>
  <c r="P2794" i="65" s="1"/>
  <c r="K2823" i="65"/>
  <c r="M2823" i="65" s="1"/>
  <c r="P2823" i="65" s="1"/>
  <c r="K2061" i="65"/>
  <c r="M2061" i="65" s="1"/>
  <c r="P2061" i="65" s="1"/>
  <c r="K2807" i="65"/>
  <c r="M2807" i="65" s="1"/>
  <c r="P2807" i="65" s="1"/>
  <c r="K2808" i="65"/>
  <c r="M2808" i="65" s="1"/>
  <c r="P2808" i="65" s="1"/>
  <c r="K2826" i="65"/>
  <c r="M2826" i="65" s="1"/>
  <c r="P2826" i="65" s="1"/>
  <c r="K2071" i="65"/>
  <c r="M2071" i="65" s="1"/>
  <c r="P2071" i="65" s="1"/>
  <c r="K2062" i="65"/>
  <c r="M2062" i="65" s="1"/>
  <c r="P2062" i="65" s="1"/>
  <c r="K2065" i="65"/>
  <c r="M2065" i="65" s="1"/>
  <c r="P2065" i="65" s="1"/>
  <c r="K2015" i="65"/>
  <c r="M2015" i="65" s="1"/>
  <c r="P2015" i="65" s="1"/>
  <c r="K2075" i="65"/>
  <c r="M2075" i="65" s="1"/>
  <c r="P2075" i="65" s="1"/>
  <c r="K2058" i="65"/>
  <c r="M2058" i="65" s="1"/>
  <c r="P2058" i="65" s="1"/>
  <c r="K2827" i="65"/>
  <c r="M2827" i="65" s="1"/>
  <c r="P2827" i="65" s="1"/>
  <c r="K2079" i="65"/>
  <c r="M2079" i="65" s="1"/>
  <c r="P2079" i="65" s="1"/>
  <c r="K2064" i="65"/>
  <c r="M2064" i="65" s="1"/>
  <c r="P2064" i="65" s="1"/>
  <c r="K2083" i="65"/>
  <c r="M2083" i="65" s="1"/>
  <c r="P2083" i="65" s="1"/>
  <c r="K2060" i="65"/>
  <c r="M2060" i="65" s="1"/>
  <c r="P2060" i="65" s="1"/>
  <c r="K2066" i="65"/>
  <c r="M2066" i="65" s="1"/>
  <c r="P2066" i="65" s="1"/>
  <c r="K1983" i="65"/>
  <c r="M1983" i="65" s="1"/>
  <c r="P1983" i="65" s="1"/>
  <c r="K2014" i="65"/>
  <c r="M2014" i="65" s="1"/>
  <c r="P2014" i="65" s="1"/>
  <c r="K2019" i="65"/>
  <c r="M2019" i="65" s="1"/>
  <c r="P2019" i="65" s="1"/>
  <c r="K2059" i="65"/>
  <c r="M2059" i="65" s="1"/>
  <c r="P2059" i="65" s="1"/>
  <c r="K2063" i="65"/>
  <c r="M2063" i="65" s="1"/>
  <c r="P2063" i="65" s="1"/>
  <c r="K2067" i="65"/>
  <c r="M2067" i="65" s="1"/>
  <c r="P2067" i="65" s="1"/>
  <c r="K1598" i="65"/>
  <c r="M1598" i="65" s="1"/>
  <c r="P1598" i="65" s="1"/>
  <c r="K2018" i="65"/>
  <c r="M2018" i="65" s="1"/>
  <c r="P2018" i="65" s="1"/>
  <c r="K2074" i="65"/>
  <c r="M2074" i="65" s="1"/>
  <c r="P2074" i="65" s="1"/>
  <c r="K2078" i="65"/>
  <c r="M2078" i="65" s="1"/>
  <c r="P2078" i="65" s="1"/>
  <c r="K2082" i="65"/>
  <c r="M2082" i="65" s="1"/>
  <c r="P2082" i="65" s="1"/>
  <c r="K1600" i="65"/>
  <c r="M1600" i="65" s="1"/>
  <c r="P1600" i="65" s="1"/>
  <c r="K1979" i="65"/>
  <c r="M1979" i="65" s="1"/>
  <c r="P1979" i="65" s="1"/>
  <c r="K2072" i="65"/>
  <c r="M2072" i="65" s="1"/>
  <c r="P2072" i="65" s="1"/>
  <c r="K2076" i="65"/>
  <c r="M2076" i="65" s="1"/>
  <c r="P2076" i="65" s="1"/>
  <c r="K2080" i="65"/>
  <c r="M2080" i="65" s="1"/>
  <c r="P2080" i="65" s="1"/>
  <c r="K2084" i="65"/>
  <c r="M2084" i="65" s="1"/>
  <c r="P2084" i="65" s="1"/>
  <c r="K1590" i="65"/>
  <c r="M1590" i="65" s="1"/>
  <c r="P1590" i="65" s="1"/>
  <c r="K1982" i="65"/>
  <c r="M1982" i="65" s="1"/>
  <c r="P1982" i="65" s="1"/>
  <c r="K2017" i="65"/>
  <c r="M2017" i="65" s="1"/>
  <c r="P2017" i="65" s="1"/>
  <c r="K2073" i="65"/>
  <c r="M2073" i="65" s="1"/>
  <c r="P2073" i="65" s="1"/>
  <c r="K2077" i="65"/>
  <c r="M2077" i="65" s="1"/>
  <c r="P2077" i="65" s="1"/>
  <c r="K2081" i="65"/>
  <c r="M2081" i="65" s="1"/>
  <c r="P2081" i="65" s="1"/>
  <c r="K2085" i="65"/>
  <c r="M2085" i="65" s="1"/>
  <c r="P2085" i="65" s="1"/>
  <c r="K1597" i="65"/>
  <c r="M1597" i="65" s="1"/>
  <c r="P1597" i="65" s="1"/>
  <c r="K2013" i="65"/>
  <c r="M2013" i="65" s="1"/>
  <c r="P2013" i="65" s="1"/>
  <c r="K1555" i="65"/>
  <c r="M1555" i="65" s="1"/>
  <c r="P1555" i="65" s="1"/>
  <c r="K1594" i="65"/>
  <c r="M1594" i="65" s="1"/>
  <c r="P1594" i="65" s="1"/>
  <c r="K1984" i="65"/>
  <c r="M1984" i="65" s="1"/>
  <c r="P1984" i="65" s="1"/>
  <c r="K2016" i="65"/>
  <c r="M2016" i="65" s="1"/>
  <c r="P2016" i="65" s="1"/>
  <c r="K2020" i="65"/>
  <c r="M2020" i="65" s="1"/>
  <c r="P2020" i="65" s="1"/>
  <c r="K1558" i="65"/>
  <c r="M1558" i="65" s="1"/>
  <c r="P1558" i="65" s="1"/>
  <c r="K1559" i="65"/>
  <c r="M1559" i="65" s="1"/>
  <c r="P1559" i="65" s="1"/>
  <c r="K1974" i="65"/>
  <c r="M1974" i="65" s="1"/>
  <c r="P1974" i="65" s="1"/>
  <c r="K1975" i="65"/>
  <c r="M1975" i="65" s="1"/>
  <c r="P1975" i="65" s="1"/>
  <c r="K1978" i="65"/>
  <c r="M1978" i="65" s="1"/>
  <c r="P1978" i="65" s="1"/>
  <c r="K1596" i="65"/>
  <c r="M1596" i="65" s="1"/>
  <c r="P1596" i="65" s="1"/>
  <c r="K1976" i="65"/>
  <c r="M1976" i="65" s="1"/>
  <c r="P1976" i="65" s="1"/>
  <c r="K1980" i="65"/>
  <c r="M1980" i="65" s="1"/>
  <c r="P1980" i="65" s="1"/>
  <c r="K1510" i="65"/>
  <c r="M1510" i="65" s="1"/>
  <c r="P1510" i="65" s="1"/>
  <c r="K1514" i="65"/>
  <c r="M1514" i="65" s="1"/>
  <c r="P1514" i="65" s="1"/>
  <c r="K1557" i="65"/>
  <c r="M1557" i="65" s="1"/>
  <c r="P1557" i="65" s="1"/>
  <c r="K1592" i="65"/>
  <c r="M1592" i="65" s="1"/>
  <c r="P1592" i="65" s="1"/>
  <c r="K1593" i="65"/>
  <c r="M1593" i="65" s="1"/>
  <c r="P1593" i="65" s="1"/>
  <c r="K1977" i="65"/>
  <c r="M1977" i="65" s="1"/>
  <c r="P1977" i="65" s="1"/>
  <c r="K1981" i="65"/>
  <c r="M1981" i="65" s="1"/>
  <c r="P1981" i="65" s="1"/>
  <c r="K1985" i="65"/>
  <c r="M1985" i="65" s="1"/>
  <c r="P1985" i="65" s="1"/>
  <c r="K1588" i="65"/>
  <c r="M1588" i="65" s="1"/>
  <c r="P1588" i="65" s="1"/>
  <c r="K1589" i="65"/>
  <c r="M1589" i="65" s="1"/>
  <c r="P1589" i="65" s="1"/>
  <c r="K1513" i="65"/>
  <c r="M1513" i="65" s="1"/>
  <c r="P1513" i="65" s="1"/>
  <c r="K1515" i="65"/>
  <c r="M1515" i="65" s="1"/>
  <c r="P1515" i="65" s="1"/>
  <c r="K1553" i="65"/>
  <c r="M1553" i="65" s="1"/>
  <c r="P1553" i="65" s="1"/>
  <c r="K1554" i="65"/>
  <c r="M1554" i="65" s="1"/>
  <c r="P1554" i="65" s="1"/>
  <c r="K1591" i="65"/>
  <c r="M1591" i="65" s="1"/>
  <c r="P1591" i="65" s="1"/>
  <c r="K1595" i="65"/>
  <c r="M1595" i="65" s="1"/>
  <c r="P1595" i="65" s="1"/>
  <c r="K1599" i="65"/>
  <c r="M1599" i="65" s="1"/>
  <c r="P1599" i="65" s="1"/>
  <c r="K1383" i="65"/>
  <c r="M1383" i="65" s="1"/>
  <c r="P1383" i="65" s="1"/>
  <c r="K1388" i="65"/>
  <c r="M1388" i="65" s="1"/>
  <c r="P1388" i="65" s="1"/>
  <c r="K1561" i="65"/>
  <c r="M1561" i="65" s="1"/>
  <c r="P1561" i="65" s="1"/>
  <c r="K1310" i="65"/>
  <c r="M1310" i="65" s="1"/>
  <c r="P1310" i="65" s="1"/>
  <c r="K1509" i="65"/>
  <c r="M1509" i="65" s="1"/>
  <c r="P1509" i="65" s="1"/>
  <c r="K1556" i="65"/>
  <c r="M1556" i="65" s="1"/>
  <c r="P1556" i="65" s="1"/>
  <c r="K1560" i="65"/>
  <c r="M1560" i="65" s="1"/>
  <c r="P1560" i="65" s="1"/>
  <c r="K1385" i="65"/>
  <c r="M1385" i="65" s="1"/>
  <c r="P1385" i="65" s="1"/>
  <c r="K1350" i="65"/>
  <c r="M1350" i="65" s="1"/>
  <c r="P1350" i="65" s="1"/>
  <c r="K1375" i="65"/>
  <c r="M1375" i="65" s="1"/>
  <c r="P1375" i="65" s="1"/>
  <c r="K1380" i="65"/>
  <c r="M1380" i="65" s="1"/>
  <c r="P1380" i="65" s="1"/>
  <c r="K1343" i="65"/>
  <c r="M1343" i="65" s="1"/>
  <c r="P1343" i="65" s="1"/>
  <c r="K1382" i="65"/>
  <c r="M1382" i="65" s="1"/>
  <c r="P1382" i="65" s="1"/>
  <c r="K1511" i="65"/>
  <c r="M1511" i="65" s="1"/>
  <c r="P1511" i="65" s="1"/>
  <c r="K1313" i="65"/>
  <c r="M1313" i="65" s="1"/>
  <c r="P1313" i="65" s="1"/>
  <c r="K1314" i="65"/>
  <c r="M1314" i="65" s="1"/>
  <c r="P1314" i="65" s="1"/>
  <c r="K1335" i="65"/>
  <c r="M1335" i="65" s="1"/>
  <c r="P1335" i="65" s="1"/>
  <c r="K1347" i="65"/>
  <c r="M1347" i="65" s="1"/>
  <c r="P1347" i="65" s="1"/>
  <c r="K1379" i="65"/>
  <c r="M1379" i="65" s="1"/>
  <c r="P1379" i="65" s="1"/>
  <c r="K1387" i="65"/>
  <c r="M1387" i="65" s="1"/>
  <c r="P1387" i="65" s="1"/>
  <c r="K1389" i="65"/>
  <c r="M1389" i="65" s="1"/>
  <c r="P1389" i="65" s="1"/>
  <c r="K1512" i="65"/>
  <c r="M1512" i="65" s="1"/>
  <c r="P1512" i="65" s="1"/>
  <c r="K1516" i="65"/>
  <c r="M1516" i="65" s="1"/>
  <c r="P1516" i="65" s="1"/>
  <c r="K1338" i="65"/>
  <c r="M1338" i="65" s="1"/>
  <c r="P1338" i="65" s="1"/>
  <c r="K1339" i="65"/>
  <c r="M1339" i="65" s="1"/>
  <c r="P1339" i="65" s="1"/>
  <c r="K1353" i="65"/>
  <c r="M1353" i="65" s="1"/>
  <c r="P1353" i="65" s="1"/>
  <c r="K1346" i="65"/>
  <c r="M1346" i="65" s="1"/>
  <c r="P1346" i="65" s="1"/>
  <c r="K1376" i="65"/>
  <c r="M1376" i="65" s="1"/>
  <c r="P1376" i="65" s="1"/>
  <c r="K1384" i="65"/>
  <c r="M1384" i="65" s="1"/>
  <c r="P1384" i="65" s="1"/>
  <c r="K1349" i="65"/>
  <c r="M1349" i="65" s="1"/>
  <c r="P1349" i="65" s="1"/>
  <c r="K1377" i="65"/>
  <c r="M1377" i="65" s="1"/>
  <c r="P1377" i="65" s="1"/>
  <c r="K1381" i="65"/>
  <c r="M1381" i="65" s="1"/>
  <c r="P1381" i="65" s="1"/>
  <c r="K915" i="65"/>
  <c r="M915" i="65" s="1"/>
  <c r="P915" i="65" s="1"/>
  <c r="K1320" i="65"/>
  <c r="M1320" i="65" s="1"/>
  <c r="P1320" i="65" s="1"/>
  <c r="K1334" i="65"/>
  <c r="M1334" i="65" s="1"/>
  <c r="P1334" i="65" s="1"/>
  <c r="K1345" i="65"/>
  <c r="M1345" i="65" s="1"/>
  <c r="P1345" i="65" s="1"/>
  <c r="K1351" i="65"/>
  <c r="M1351" i="65" s="1"/>
  <c r="P1351" i="65" s="1"/>
  <c r="K1378" i="65"/>
  <c r="M1378" i="65" s="1"/>
  <c r="P1378" i="65" s="1"/>
  <c r="K1386" i="65"/>
  <c r="M1386" i="65" s="1"/>
  <c r="P1386" i="65" s="1"/>
  <c r="K1390" i="65"/>
  <c r="M1390" i="65" s="1"/>
  <c r="P1390" i="65" s="1"/>
  <c r="K943" i="65"/>
  <c r="M943" i="65" s="1"/>
  <c r="P943" i="65" s="1"/>
  <c r="K540" i="65"/>
  <c r="M540" i="65" s="1"/>
  <c r="P540" i="65" s="1"/>
  <c r="K537" i="65"/>
  <c r="M537" i="65" s="1"/>
  <c r="P537" i="65" s="1"/>
  <c r="K521" i="65"/>
  <c r="M521" i="65" s="1"/>
  <c r="P521" i="65" s="1"/>
  <c r="K513" i="65"/>
  <c r="M513" i="65" s="1"/>
  <c r="P513" i="65" s="1"/>
  <c r="K1306" i="65"/>
  <c r="M1306" i="65" s="1"/>
  <c r="P1306" i="65" s="1"/>
  <c r="K1344" i="65"/>
  <c r="M1344" i="65" s="1"/>
  <c r="P1344" i="65" s="1"/>
  <c r="K1348" i="65"/>
  <c r="M1348" i="65" s="1"/>
  <c r="P1348" i="65" s="1"/>
  <c r="K1352" i="65"/>
  <c r="M1352" i="65" s="1"/>
  <c r="P1352" i="65" s="1"/>
  <c r="K907" i="65"/>
  <c r="M907" i="65" s="1"/>
  <c r="P907" i="65" s="1"/>
  <c r="K1318" i="65"/>
  <c r="M1318" i="65" s="1"/>
  <c r="P1318" i="65" s="1"/>
  <c r="K1342" i="65"/>
  <c r="M1342" i="65" s="1"/>
  <c r="P1342" i="65" s="1"/>
  <c r="K752" i="65"/>
  <c r="M752" i="65" s="1"/>
  <c r="P752" i="65" s="1"/>
  <c r="K753" i="65"/>
  <c r="M753" i="65" s="1"/>
  <c r="P753" i="65" s="1"/>
  <c r="K757" i="65"/>
  <c r="M757" i="65" s="1"/>
  <c r="P757" i="65" s="1"/>
  <c r="K760" i="65"/>
  <c r="M760" i="65" s="1"/>
  <c r="P760" i="65" s="1"/>
  <c r="K761" i="65"/>
  <c r="M761" i="65" s="1"/>
  <c r="P761" i="65" s="1"/>
  <c r="K939" i="65"/>
  <c r="M939" i="65" s="1"/>
  <c r="P939" i="65" s="1"/>
  <c r="K1305" i="65"/>
  <c r="K1309" i="65"/>
  <c r="M1309" i="65" s="1"/>
  <c r="P1309" i="65" s="1"/>
  <c r="K1332" i="65"/>
  <c r="M1332" i="65" s="1"/>
  <c r="P1332" i="65" s="1"/>
  <c r="K1336" i="65"/>
  <c r="M1336" i="65" s="1"/>
  <c r="P1336" i="65" s="1"/>
  <c r="K1340" i="65"/>
  <c r="M1340" i="65" s="1"/>
  <c r="P1340" i="65" s="1"/>
  <c r="K1354" i="65"/>
  <c r="M1354" i="65" s="1"/>
  <c r="P1354" i="65" s="1"/>
  <c r="K1333" i="65"/>
  <c r="M1333" i="65" s="1"/>
  <c r="P1333" i="65" s="1"/>
  <c r="K1337" i="65"/>
  <c r="M1337" i="65" s="1"/>
  <c r="P1337" i="65" s="1"/>
  <c r="K1341" i="65"/>
  <c r="M1341" i="65" s="1"/>
  <c r="P1341" i="65" s="1"/>
  <c r="K1355" i="65"/>
  <c r="M1355" i="65" s="1"/>
  <c r="P1355" i="65" s="1"/>
  <c r="K1316" i="65"/>
  <c r="M1316" i="65" s="1"/>
  <c r="P1316" i="65" s="1"/>
  <c r="K1317" i="65"/>
  <c r="M1317" i="65" s="1"/>
  <c r="P1317" i="65" s="1"/>
  <c r="K576" i="65"/>
  <c r="M576" i="65" s="1"/>
  <c r="P576" i="65" s="1"/>
  <c r="K541" i="65"/>
  <c r="M541" i="65" s="1"/>
  <c r="P541" i="65" s="1"/>
  <c r="K941" i="65"/>
  <c r="M941" i="65" s="1"/>
  <c r="P941" i="65" s="1"/>
  <c r="K942" i="65"/>
  <c r="M942" i="65" s="1"/>
  <c r="P942" i="65" s="1"/>
  <c r="K1307" i="65"/>
  <c r="M1307" i="65" s="1"/>
  <c r="P1307" i="65" s="1"/>
  <c r="K1311" i="65"/>
  <c r="M1311" i="65" s="1"/>
  <c r="P1311" i="65" s="1"/>
  <c r="K1315" i="65"/>
  <c r="M1315" i="65" s="1"/>
  <c r="P1315" i="65" s="1"/>
  <c r="K1319" i="65"/>
  <c r="M1319" i="65" s="1"/>
  <c r="P1319" i="65" s="1"/>
  <c r="K572" i="65"/>
  <c r="M572" i="65" s="1"/>
  <c r="P572" i="65" s="1"/>
  <c r="K561" i="65"/>
  <c r="M561" i="65" s="1"/>
  <c r="P561" i="65" s="1"/>
  <c r="K557" i="65"/>
  <c r="M557" i="65" s="1"/>
  <c r="P557" i="65" s="1"/>
  <c r="K919" i="65"/>
  <c r="M919" i="65" s="1"/>
  <c r="P919" i="65" s="1"/>
  <c r="K938" i="65"/>
  <c r="M938" i="65" s="1"/>
  <c r="P938" i="65" s="1"/>
  <c r="K1308" i="65"/>
  <c r="M1308" i="65" s="1"/>
  <c r="P1308" i="65" s="1"/>
  <c r="K1312" i="65"/>
  <c r="M1312" i="65" s="1"/>
  <c r="P1312" i="65" s="1"/>
  <c r="K911" i="65"/>
  <c r="M911" i="65" s="1"/>
  <c r="P911" i="65" s="1"/>
  <c r="K580" i="65"/>
  <c r="M580" i="65" s="1"/>
  <c r="P580" i="65" s="1"/>
  <c r="K565" i="65"/>
  <c r="M565" i="65" s="1"/>
  <c r="P565" i="65" s="1"/>
  <c r="K905" i="65"/>
  <c r="M905" i="65" s="1"/>
  <c r="P905" i="65" s="1"/>
  <c r="K906" i="65"/>
  <c r="M906" i="65" s="1"/>
  <c r="P906" i="65" s="1"/>
  <c r="K918" i="65"/>
  <c r="M918" i="65" s="1"/>
  <c r="P918" i="65" s="1"/>
  <c r="K920" i="65"/>
  <c r="M920" i="65" s="1"/>
  <c r="P920" i="65" s="1"/>
  <c r="K940" i="65"/>
  <c r="M940" i="65" s="1"/>
  <c r="P940" i="65" s="1"/>
  <c r="K944" i="65"/>
  <c r="M944" i="65" s="1"/>
  <c r="P944" i="65" s="1"/>
  <c r="K573" i="65"/>
  <c r="M573" i="65" s="1"/>
  <c r="P573" i="65" s="1"/>
  <c r="K568" i="65"/>
  <c r="M568" i="65" s="1"/>
  <c r="P568" i="65" s="1"/>
  <c r="K550" i="65"/>
  <c r="M550" i="65" s="1"/>
  <c r="P550" i="65" s="1"/>
  <c r="K533" i="65"/>
  <c r="M533" i="65" s="1"/>
  <c r="P533" i="65" s="1"/>
  <c r="K754" i="65"/>
  <c r="M754" i="65" s="1"/>
  <c r="P754" i="65" s="1"/>
  <c r="K762" i="65"/>
  <c r="M762" i="65" s="1"/>
  <c r="P762" i="65" s="1"/>
  <c r="K914" i="65"/>
  <c r="M914" i="65" s="1"/>
  <c r="P914" i="65" s="1"/>
  <c r="K945" i="65"/>
  <c r="M945" i="65" s="1"/>
  <c r="P945" i="65" s="1"/>
  <c r="K542" i="65"/>
  <c r="M542" i="65" s="1"/>
  <c r="P542" i="65" s="1"/>
  <c r="K910" i="65"/>
  <c r="M910" i="65" s="1"/>
  <c r="P910" i="65" s="1"/>
  <c r="K577" i="65"/>
  <c r="M577" i="65" s="1"/>
  <c r="P577" i="65" s="1"/>
  <c r="K566" i="65"/>
  <c r="M566" i="65" s="1"/>
  <c r="P566" i="65" s="1"/>
  <c r="K545" i="65"/>
  <c r="M545" i="65" s="1"/>
  <c r="P545" i="65" s="1"/>
  <c r="K532" i="65"/>
  <c r="M532" i="65" s="1"/>
  <c r="P532" i="65" s="1"/>
  <c r="K529" i="65"/>
  <c r="M529" i="65" s="1"/>
  <c r="P529" i="65" s="1"/>
  <c r="K522" i="65"/>
  <c r="M522" i="65" s="1"/>
  <c r="P522" i="65" s="1"/>
  <c r="K520" i="65"/>
  <c r="M520" i="65" s="1"/>
  <c r="P520" i="65" s="1"/>
  <c r="K751" i="65"/>
  <c r="M751" i="65" s="1"/>
  <c r="P751" i="65" s="1"/>
  <c r="K759" i="65"/>
  <c r="M759" i="65" s="1"/>
  <c r="P759" i="65" s="1"/>
  <c r="K904" i="65"/>
  <c r="M904" i="65" s="1"/>
  <c r="P904" i="65" s="1"/>
  <c r="K908" i="65"/>
  <c r="M908" i="65" s="1"/>
  <c r="P908" i="65" s="1"/>
  <c r="K912" i="65"/>
  <c r="M912" i="65" s="1"/>
  <c r="P912" i="65" s="1"/>
  <c r="K916" i="65"/>
  <c r="M916" i="65" s="1"/>
  <c r="P916" i="65" s="1"/>
  <c r="K586" i="65"/>
  <c r="M586" i="65" s="1"/>
  <c r="P586" i="65" s="1"/>
  <c r="K525" i="65"/>
  <c r="M525" i="65" s="1"/>
  <c r="P525" i="65" s="1"/>
  <c r="K524" i="65"/>
  <c r="M524" i="65" s="1"/>
  <c r="P524" i="65" s="1"/>
  <c r="K517" i="65"/>
  <c r="M517" i="65" s="1"/>
  <c r="P517" i="65" s="1"/>
  <c r="K516" i="65"/>
  <c r="M516" i="65" s="1"/>
  <c r="P516" i="65" s="1"/>
  <c r="K515" i="65"/>
  <c r="M515" i="65" s="1"/>
  <c r="P515" i="65" s="1"/>
  <c r="K514" i="65"/>
  <c r="M514" i="65" s="1"/>
  <c r="P514" i="65" s="1"/>
  <c r="K756" i="65"/>
  <c r="M756" i="65" s="1"/>
  <c r="P756" i="65" s="1"/>
  <c r="K758" i="65"/>
  <c r="M758" i="65" s="1"/>
  <c r="P758" i="65" s="1"/>
  <c r="K909" i="65"/>
  <c r="M909" i="65" s="1"/>
  <c r="P909" i="65" s="1"/>
  <c r="K913" i="65"/>
  <c r="M913" i="65" s="1"/>
  <c r="P913" i="65" s="1"/>
  <c r="K917" i="65"/>
  <c r="M917" i="65" s="1"/>
  <c r="P917" i="65" s="1"/>
  <c r="K921" i="65"/>
  <c r="M921" i="65" s="1"/>
  <c r="P921" i="65" s="1"/>
  <c r="K569" i="65"/>
  <c r="M569" i="65" s="1"/>
  <c r="P569" i="65" s="1"/>
  <c r="K558" i="65"/>
  <c r="M558" i="65" s="1"/>
  <c r="P558" i="65" s="1"/>
  <c r="K556" i="65"/>
  <c r="M556" i="65" s="1"/>
  <c r="P556" i="65" s="1"/>
  <c r="K553" i="65"/>
  <c r="M553" i="65" s="1"/>
  <c r="P553" i="65" s="1"/>
  <c r="K549" i="65"/>
  <c r="M549" i="65" s="1"/>
  <c r="P549" i="65" s="1"/>
  <c r="K534" i="65"/>
  <c r="M534" i="65" s="1"/>
  <c r="P534" i="65" s="1"/>
  <c r="K755" i="65"/>
  <c r="M755" i="65" s="1"/>
  <c r="P755" i="65" s="1"/>
  <c r="K581" i="65"/>
  <c r="M581" i="65" s="1"/>
  <c r="P581" i="65" s="1"/>
  <c r="K562" i="65"/>
  <c r="M562" i="65" s="1"/>
  <c r="P562" i="65" s="1"/>
  <c r="K560" i="65"/>
  <c r="M560" i="65" s="1"/>
  <c r="P560" i="65" s="1"/>
  <c r="K546" i="65"/>
  <c r="M546" i="65" s="1"/>
  <c r="P546" i="65" s="1"/>
  <c r="K544" i="65"/>
  <c r="M544" i="65" s="1"/>
  <c r="P544" i="65" s="1"/>
  <c r="K523" i="65"/>
  <c r="M523" i="65" s="1"/>
  <c r="P523" i="65" s="1"/>
  <c r="K313" i="65"/>
  <c r="M313" i="65" s="1"/>
  <c r="P313" i="65" s="1"/>
  <c r="K361" i="65"/>
  <c r="M361" i="65" s="1"/>
  <c r="P361" i="65" s="1"/>
  <c r="K585" i="65"/>
  <c r="M585" i="65" s="1"/>
  <c r="P585" i="65" s="1"/>
  <c r="K582" i="65"/>
  <c r="M582" i="65" s="1"/>
  <c r="P582" i="65" s="1"/>
  <c r="K564" i="65"/>
  <c r="M564" i="65" s="1"/>
  <c r="P564" i="65" s="1"/>
  <c r="K548" i="65"/>
  <c r="M548" i="65" s="1"/>
  <c r="P548" i="65" s="1"/>
  <c r="K526" i="65"/>
  <c r="M526" i="65" s="1"/>
  <c r="P526" i="65" s="1"/>
  <c r="K763" i="65"/>
  <c r="M763" i="65" s="1"/>
  <c r="P763" i="65" s="1"/>
  <c r="K583" i="65"/>
  <c r="M583" i="65" s="1"/>
  <c r="P583" i="65" s="1"/>
  <c r="K579" i="65"/>
  <c r="M579" i="65" s="1"/>
  <c r="P579" i="65" s="1"/>
  <c r="K575" i="65"/>
  <c r="M575" i="65" s="1"/>
  <c r="P575" i="65" s="1"/>
  <c r="K571" i="65"/>
  <c r="M571" i="65" s="1"/>
  <c r="P571" i="65" s="1"/>
  <c r="K554" i="65"/>
  <c r="M554" i="65" s="1"/>
  <c r="P554" i="65" s="1"/>
  <c r="K552" i="65"/>
  <c r="M552" i="65" s="1"/>
  <c r="P552" i="65" s="1"/>
  <c r="K538" i="65"/>
  <c r="M538" i="65" s="1"/>
  <c r="P538" i="65" s="1"/>
  <c r="K536" i="65"/>
  <c r="M536" i="65" s="1"/>
  <c r="P536" i="65" s="1"/>
  <c r="K530" i="65"/>
  <c r="M530" i="65" s="1"/>
  <c r="P530" i="65" s="1"/>
  <c r="K528" i="65"/>
  <c r="M528" i="65" s="1"/>
  <c r="P528" i="65" s="1"/>
  <c r="K584" i="65"/>
  <c r="M584" i="65" s="1"/>
  <c r="P584" i="65" s="1"/>
  <c r="K574" i="65"/>
  <c r="M574" i="65" s="1"/>
  <c r="P574" i="65" s="1"/>
  <c r="K563" i="65"/>
  <c r="M563" i="65" s="1"/>
  <c r="P563" i="65" s="1"/>
  <c r="K555" i="65"/>
  <c r="M555" i="65" s="1"/>
  <c r="P555" i="65" s="1"/>
  <c r="K547" i="65"/>
  <c r="M547" i="65" s="1"/>
  <c r="P547" i="65" s="1"/>
  <c r="K539" i="65"/>
  <c r="M539" i="65" s="1"/>
  <c r="P539" i="65" s="1"/>
  <c r="K531" i="65"/>
  <c r="M531" i="65" s="1"/>
  <c r="P531" i="65" s="1"/>
  <c r="K578" i="65"/>
  <c r="M578" i="65" s="1"/>
  <c r="P578" i="65" s="1"/>
  <c r="K570" i="65"/>
  <c r="M570" i="65" s="1"/>
  <c r="P570" i="65" s="1"/>
  <c r="K567" i="65"/>
  <c r="K559" i="65"/>
  <c r="M559" i="65" s="1"/>
  <c r="P559" i="65" s="1"/>
  <c r="K551" i="65"/>
  <c r="M551" i="65" s="1"/>
  <c r="P551" i="65" s="1"/>
  <c r="K543" i="65"/>
  <c r="M543" i="65" s="1"/>
  <c r="P543" i="65" s="1"/>
  <c r="K535" i="65"/>
  <c r="M535" i="65" s="1"/>
  <c r="P535" i="65" s="1"/>
  <c r="K527" i="65"/>
  <c r="M527" i="65" s="1"/>
  <c r="P527" i="65" s="1"/>
  <c r="K519" i="65"/>
  <c r="M519" i="65" s="1"/>
  <c r="P519" i="65" s="1"/>
  <c r="K518" i="65"/>
  <c r="M518" i="65" s="1"/>
  <c r="P518" i="65" s="1"/>
  <c r="K394" i="65"/>
  <c r="M394" i="65" s="1"/>
  <c r="P394" i="65" s="1"/>
  <c r="K393" i="65"/>
  <c r="M393" i="65" s="1"/>
  <c r="P393" i="65" s="1"/>
  <c r="K286" i="65"/>
  <c r="M286" i="65" s="1"/>
  <c r="P286" i="65" s="1"/>
  <c r="K368" i="65"/>
  <c r="M368" i="65" s="1"/>
  <c r="P368" i="65" s="1"/>
  <c r="K433" i="65"/>
  <c r="M433" i="65" s="1"/>
  <c r="P433" i="65" s="1"/>
  <c r="K312" i="65"/>
  <c r="M312" i="65" s="1"/>
  <c r="P312" i="65" s="1"/>
  <c r="K395" i="65"/>
  <c r="M395" i="65" s="1"/>
  <c r="P395" i="65" s="1"/>
  <c r="K434" i="65"/>
  <c r="M434" i="65" s="1"/>
  <c r="P434" i="65" s="1"/>
  <c r="K364" i="65"/>
  <c r="M364" i="65" s="1"/>
  <c r="P364" i="65" s="1"/>
  <c r="K367" i="65"/>
  <c r="M367" i="65" s="1"/>
  <c r="P367" i="65" s="1"/>
  <c r="K392" i="65"/>
  <c r="M392" i="65" s="1"/>
  <c r="P392" i="65" s="1"/>
  <c r="K309" i="65"/>
  <c r="M309" i="65" s="1"/>
  <c r="P309" i="65" s="1"/>
  <c r="K363" i="65"/>
  <c r="M363" i="65" s="1"/>
  <c r="P363" i="65" s="1"/>
  <c r="K369" i="65"/>
  <c r="M369" i="65" s="1"/>
  <c r="P369" i="65" s="1"/>
  <c r="K190" i="65"/>
  <c r="M190" i="65" s="1"/>
  <c r="P190" i="65" s="1"/>
  <c r="K274" i="65"/>
  <c r="M274" i="65" s="1"/>
  <c r="P274" i="65" s="1"/>
  <c r="K277" i="65"/>
  <c r="M277" i="65" s="1"/>
  <c r="P277" i="65" s="1"/>
  <c r="K278" i="65"/>
  <c r="M278" i="65" s="1"/>
  <c r="P278" i="65" s="1"/>
  <c r="K282" i="65"/>
  <c r="M282" i="65" s="1"/>
  <c r="P282" i="65" s="1"/>
  <c r="K359" i="65"/>
  <c r="M359" i="65" s="1"/>
  <c r="P359" i="65" s="1"/>
  <c r="K360" i="65"/>
  <c r="M360" i="65" s="1"/>
  <c r="P360" i="65" s="1"/>
  <c r="K365" i="65"/>
  <c r="M365" i="65" s="1"/>
  <c r="P365" i="65" s="1"/>
  <c r="K276" i="65"/>
  <c r="M276" i="65" s="1"/>
  <c r="P276" i="65" s="1"/>
  <c r="K171" i="65"/>
  <c r="M171" i="65" s="1"/>
  <c r="P171" i="65" s="1"/>
  <c r="K172" i="65"/>
  <c r="M172" i="65" s="1"/>
  <c r="P172" i="65" s="1"/>
  <c r="K310" i="65"/>
  <c r="M310" i="65" s="1"/>
  <c r="P310" i="65" s="1"/>
  <c r="K358" i="65"/>
  <c r="M358" i="65" s="1"/>
  <c r="P358" i="65" s="1"/>
  <c r="K362" i="65"/>
  <c r="M362" i="65" s="1"/>
  <c r="P362" i="65" s="1"/>
  <c r="K366" i="65"/>
  <c r="M366" i="65" s="1"/>
  <c r="P366" i="65" s="1"/>
  <c r="K370" i="65"/>
  <c r="M370" i="65" s="1"/>
  <c r="P370" i="65" s="1"/>
  <c r="K314" i="65"/>
  <c r="M314" i="65" s="1"/>
  <c r="P314" i="65" s="1"/>
  <c r="K68" i="65"/>
  <c r="M68" i="65" s="1"/>
  <c r="P68" i="65" s="1"/>
  <c r="K69" i="65"/>
  <c r="M69" i="65" s="1"/>
  <c r="P69" i="65" s="1"/>
  <c r="K186" i="65"/>
  <c r="M186" i="65" s="1"/>
  <c r="P186" i="65" s="1"/>
  <c r="K189" i="65"/>
  <c r="M189" i="65" s="1"/>
  <c r="P189" i="65" s="1"/>
  <c r="K170" i="65"/>
  <c r="M170" i="65" s="1"/>
  <c r="P170" i="65" s="1"/>
  <c r="K285" i="65"/>
  <c r="M285" i="65" s="1"/>
  <c r="P285" i="65" s="1"/>
  <c r="K287" i="65"/>
  <c r="M287" i="65" s="1"/>
  <c r="P287" i="65" s="1"/>
  <c r="K311" i="65"/>
  <c r="M311" i="65" s="1"/>
  <c r="P311" i="65" s="1"/>
  <c r="K315" i="65"/>
  <c r="M315" i="65" s="1"/>
  <c r="P315" i="65" s="1"/>
  <c r="K180" i="65"/>
  <c r="M180" i="65" s="1"/>
  <c r="P180" i="65" s="1"/>
  <c r="K176" i="65"/>
  <c r="M176" i="65" s="1"/>
  <c r="P176" i="65" s="1"/>
  <c r="K280" i="65"/>
  <c r="M280" i="65" s="1"/>
  <c r="P280" i="65" s="1"/>
  <c r="K281" i="65"/>
  <c r="M281" i="65" s="1"/>
  <c r="P281" i="65" s="1"/>
  <c r="K195" i="65"/>
  <c r="M195" i="65" s="1"/>
  <c r="P195" i="65" s="1"/>
  <c r="K275" i="65"/>
  <c r="M275" i="65" s="1"/>
  <c r="P275" i="65" s="1"/>
  <c r="K279" i="65"/>
  <c r="M279" i="65" s="1"/>
  <c r="P279" i="65" s="1"/>
  <c r="K283" i="65"/>
  <c r="M283" i="65" s="1"/>
  <c r="P283" i="65" s="1"/>
  <c r="K179" i="65"/>
  <c r="M179" i="65" s="1"/>
  <c r="P179" i="65" s="1"/>
  <c r="K284" i="65"/>
  <c r="M284" i="65" s="1"/>
  <c r="P284" i="65" s="1"/>
  <c r="K288" i="65"/>
  <c r="M288" i="65" s="1"/>
  <c r="P288" i="65" s="1"/>
  <c r="K194" i="65"/>
  <c r="M194" i="65" s="1"/>
  <c r="P194" i="65" s="1"/>
  <c r="K174" i="65"/>
  <c r="M174" i="65" s="1"/>
  <c r="P174" i="65" s="1"/>
  <c r="K175" i="65"/>
  <c r="M175" i="65" s="1"/>
  <c r="P175" i="65" s="1"/>
  <c r="K78" i="65"/>
  <c r="M78" i="65" s="1"/>
  <c r="P78" i="65" s="1"/>
  <c r="K79" i="65"/>
  <c r="M79" i="65" s="1"/>
  <c r="P79" i="65" s="1"/>
  <c r="K185" i="65"/>
  <c r="M185" i="65" s="1"/>
  <c r="P185" i="65" s="1"/>
  <c r="K191" i="65"/>
  <c r="M191" i="65" s="1"/>
  <c r="P191" i="65" s="1"/>
  <c r="K169" i="65"/>
  <c r="M169" i="65" s="1"/>
  <c r="P169" i="65" s="1"/>
  <c r="K173" i="65"/>
  <c r="M173" i="65" s="1"/>
  <c r="P173" i="65" s="1"/>
  <c r="K177" i="65"/>
  <c r="M177" i="65" s="1"/>
  <c r="P177" i="65" s="1"/>
  <c r="K181" i="65"/>
  <c r="M181" i="65" s="1"/>
  <c r="P181" i="65" s="1"/>
  <c r="K187" i="65"/>
  <c r="M187" i="65" s="1"/>
  <c r="P187" i="65" s="1"/>
  <c r="K178" i="65"/>
  <c r="M178" i="65" s="1"/>
  <c r="P178" i="65" s="1"/>
  <c r="K182" i="65"/>
  <c r="M182" i="65" s="1"/>
  <c r="P182" i="65" s="1"/>
  <c r="K84" i="65"/>
  <c r="M84" i="65" s="1"/>
  <c r="P84" i="65" s="1"/>
  <c r="K72" i="65"/>
  <c r="M72" i="65" s="1"/>
  <c r="P72" i="65" s="1"/>
  <c r="K75" i="65"/>
  <c r="M75" i="65" s="1"/>
  <c r="P75" i="65" s="1"/>
  <c r="K80" i="65"/>
  <c r="M80" i="65" s="1"/>
  <c r="P80" i="65" s="1"/>
  <c r="K183" i="65"/>
  <c r="M183" i="65" s="1"/>
  <c r="P183" i="65" s="1"/>
  <c r="K193" i="65"/>
  <c r="M193" i="65" s="1"/>
  <c r="P193" i="65" s="1"/>
  <c r="K77" i="65"/>
  <c r="M77" i="65" s="1"/>
  <c r="P77" i="65" s="1"/>
  <c r="K83" i="65"/>
  <c r="M83" i="65" s="1"/>
  <c r="P83" i="65" s="1"/>
  <c r="K74" i="65"/>
  <c r="M74" i="65" s="1"/>
  <c r="P74" i="65" s="1"/>
  <c r="K76" i="65"/>
  <c r="M76" i="65" s="1"/>
  <c r="P76" i="65" s="1"/>
  <c r="K184" i="65"/>
  <c r="M184" i="65" s="1"/>
  <c r="P184" i="65" s="1"/>
  <c r="K188" i="65"/>
  <c r="M188" i="65" s="1"/>
  <c r="P188" i="65" s="1"/>
  <c r="K192" i="65"/>
  <c r="M192" i="65" s="1"/>
  <c r="P192" i="65" s="1"/>
  <c r="K196" i="65"/>
  <c r="M196" i="65" s="1"/>
  <c r="P196" i="65" s="1"/>
  <c r="K63" i="65"/>
  <c r="M63" i="65" s="1"/>
  <c r="P63" i="65" s="1"/>
  <c r="K65" i="65"/>
  <c r="M65" i="65" s="1"/>
  <c r="P65" i="65" s="1"/>
  <c r="K73" i="65"/>
  <c r="M73" i="65" s="1"/>
  <c r="P73" i="65" s="1"/>
  <c r="K81" i="65"/>
  <c r="M81" i="65" s="1"/>
  <c r="P81" i="65" s="1"/>
  <c r="K25" i="65"/>
  <c r="M25" i="65" s="1"/>
  <c r="P25" i="65" s="1"/>
  <c r="K62" i="65"/>
  <c r="M62" i="65" s="1"/>
  <c r="P62" i="65" s="1"/>
  <c r="K67" i="65"/>
  <c r="M67" i="65" s="1"/>
  <c r="P67" i="65" s="1"/>
  <c r="K70" i="65"/>
  <c r="M70" i="65" s="1"/>
  <c r="P70" i="65" s="1"/>
  <c r="K24" i="65"/>
  <c r="M24" i="65" s="1"/>
  <c r="P24" i="65" s="1"/>
  <c r="K32" i="65"/>
  <c r="M32" i="65" s="1"/>
  <c r="P32" i="65" s="1"/>
  <c r="K36" i="65"/>
  <c r="M36" i="65" s="1"/>
  <c r="P36" i="65" s="1"/>
  <c r="K40" i="65"/>
  <c r="M40" i="65" s="1"/>
  <c r="P40" i="65" s="1"/>
  <c r="K64" i="65"/>
  <c r="M64" i="65" s="1"/>
  <c r="P64" i="65" s="1"/>
  <c r="K66" i="65"/>
  <c r="M66" i="65" s="1"/>
  <c r="P66" i="65" s="1"/>
  <c r="K82" i="65"/>
  <c r="M82" i="65" s="1"/>
  <c r="P82" i="65" s="1"/>
  <c r="K28" i="65"/>
  <c r="M28" i="65" s="1"/>
  <c r="P28" i="65" s="1"/>
  <c r="K71" i="65"/>
  <c r="M71" i="65" s="1"/>
  <c r="P71" i="65" s="1"/>
  <c r="K85" i="65"/>
  <c r="M85" i="65" s="1"/>
  <c r="P85" i="65" s="1"/>
  <c r="K21" i="65"/>
  <c r="M21" i="65" s="1"/>
  <c r="P21" i="65" s="1"/>
  <c r="K31" i="65"/>
  <c r="M31" i="65" s="1"/>
  <c r="P31" i="65" s="1"/>
  <c r="K35" i="65"/>
  <c r="M35" i="65" s="1"/>
  <c r="P35" i="65" s="1"/>
  <c r="K39" i="65"/>
  <c r="M39" i="65" s="1"/>
  <c r="P39" i="65" s="1"/>
  <c r="K41" i="65"/>
  <c r="M41" i="65" s="1"/>
  <c r="P41" i="65" s="1"/>
  <c r="K27" i="65"/>
  <c r="M27" i="65" s="1"/>
  <c r="P27" i="65" s="1"/>
  <c r="K33" i="65"/>
  <c r="M33" i="65" s="1"/>
  <c r="P33" i="65" s="1"/>
  <c r="K37" i="65"/>
  <c r="M37" i="65" s="1"/>
  <c r="P37" i="65" s="1"/>
  <c r="K23" i="65"/>
  <c r="M23" i="65" s="1"/>
  <c r="P23" i="65" s="1"/>
  <c r="K29" i="65"/>
  <c r="M29" i="65" s="1"/>
  <c r="P29" i="65" s="1"/>
  <c r="K34" i="65"/>
  <c r="M34" i="65" s="1"/>
  <c r="P34" i="65" s="1"/>
  <c r="K38" i="65"/>
  <c r="M38" i="65" s="1"/>
  <c r="P38" i="65" s="1"/>
  <c r="K42" i="65"/>
  <c r="M42" i="65" s="1"/>
  <c r="P42" i="65" s="1"/>
  <c r="K19" i="65"/>
  <c r="M19" i="65" s="1"/>
  <c r="P19" i="65" s="1"/>
  <c r="K20" i="65"/>
  <c r="M20" i="65" s="1"/>
  <c r="P20" i="65" s="1"/>
  <c r="K18" i="65"/>
  <c r="M18" i="65" s="1"/>
  <c r="P18" i="65" s="1"/>
  <c r="K22" i="65"/>
  <c r="M22" i="65" s="1"/>
  <c r="P22" i="65" s="1"/>
  <c r="K26" i="65"/>
  <c r="M26" i="65" s="1"/>
  <c r="P26" i="65" s="1"/>
  <c r="K30" i="65"/>
  <c r="M30" i="65" s="1"/>
  <c r="P30" i="65" s="1"/>
  <c r="X2574" i="65" l="1"/>
  <c r="X2507" i="65"/>
  <c r="X2161" i="65"/>
  <c r="X2327" i="65"/>
  <c r="X2103" i="65"/>
  <c r="X2128" i="65"/>
  <c r="X2147" i="65"/>
  <c r="X2297" i="65"/>
  <c r="X2254" i="65"/>
  <c r="X2178" i="65"/>
  <c r="X2166" i="65"/>
  <c r="X2125" i="65"/>
  <c r="X2260" i="65"/>
  <c r="X2175" i="65"/>
  <c r="X2092" i="65"/>
  <c r="X2143" i="65"/>
  <c r="X2120" i="65"/>
  <c r="X2230" i="65"/>
  <c r="X2315" i="65"/>
  <c r="X2165" i="65"/>
  <c r="X2154" i="65"/>
  <c r="X2159" i="65"/>
  <c r="X2116" i="65"/>
  <c r="X2105" i="65"/>
  <c r="X2329" i="65"/>
  <c r="X2209" i="65"/>
  <c r="X2163" i="65"/>
  <c r="X2127" i="65"/>
  <c r="X2196" i="65"/>
  <c r="X2093" i="65"/>
  <c r="X2124" i="65"/>
  <c r="X2321" i="65"/>
  <c r="X2265" i="65"/>
  <c r="X2258" i="65"/>
  <c r="X2352" i="65"/>
  <c r="X2266" i="65"/>
  <c r="X2225" i="65"/>
  <c r="X2149" i="65"/>
  <c r="X2118" i="65"/>
  <c r="X2257" i="65"/>
  <c r="X2273" i="65"/>
  <c r="X2213" i="65"/>
  <c r="X2226" i="65"/>
  <c r="X2214" i="65"/>
  <c r="X2210" i="65"/>
  <c r="X2218" i="65"/>
  <c r="X2229" i="65"/>
  <c r="X2223" i="65"/>
  <c r="X2198" i="65"/>
  <c r="X2181" i="65"/>
  <c r="X2146" i="65"/>
  <c r="X2111" i="65"/>
  <c r="X2296" i="65"/>
  <c r="X2200" i="65"/>
  <c r="X2250" i="65"/>
  <c r="X2313" i="65"/>
  <c r="X2194" i="65"/>
  <c r="X2203" i="65"/>
  <c r="X2162" i="65"/>
  <c r="X2126" i="65"/>
  <c r="X2109" i="65"/>
  <c r="X2097" i="65"/>
  <c r="X2325" i="65"/>
  <c r="X2281" i="65"/>
  <c r="X2274" i="65"/>
  <c r="X2155" i="65"/>
  <c r="X2110" i="65"/>
  <c r="X2217" i="65"/>
  <c r="X2363" i="65"/>
  <c r="X2277" i="65"/>
  <c r="X2249" i="65"/>
  <c r="X2119" i="65"/>
  <c r="X2095" i="65"/>
  <c r="X2114" i="65"/>
  <c r="X2098" i="65"/>
  <c r="X2113" i="65"/>
  <c r="X2101" i="65"/>
  <c r="X2122" i="65"/>
  <c r="X2153" i="65"/>
  <c r="X2094" i="65"/>
  <c r="X2129" i="65"/>
  <c r="X2320" i="65"/>
  <c r="X2317" i="65"/>
  <c r="X2282" i="65"/>
  <c r="X2158" i="65"/>
  <c r="X2169" i="65"/>
  <c r="X2121" i="65"/>
  <c r="X2106" i="65"/>
  <c r="X2130" i="65"/>
  <c r="X2117" i="65"/>
  <c r="X2102" i="65"/>
  <c r="X2123" i="65"/>
  <c r="X2115" i="65"/>
  <c r="X2378" i="65"/>
  <c r="X2309" i="65"/>
  <c r="X2269" i="65"/>
  <c r="X2174" i="65"/>
  <c r="X2172" i="65"/>
  <c r="X2173" i="65"/>
  <c r="X2151" i="65"/>
  <c r="X2167" i="65"/>
  <c r="X2112" i="65"/>
  <c r="X2107" i="65"/>
  <c r="X287" i="65"/>
  <c r="X2304" i="65"/>
  <c r="X2314" i="65"/>
  <c r="X2280" i="65"/>
  <c r="X2204" i="65"/>
  <c r="X2207" i="65"/>
  <c r="X2170" i="65"/>
  <c r="X2157" i="65"/>
  <c r="X2104" i="65"/>
  <c r="X2099" i="65"/>
  <c r="X2360" i="65"/>
  <c r="X2300" i="65"/>
  <c r="X2305" i="65"/>
  <c r="X2261" i="65"/>
  <c r="X2323" i="65"/>
  <c r="X2279" i="65"/>
  <c r="X2197" i="65"/>
  <c r="X2193" i="65"/>
  <c r="X2142" i="65"/>
  <c r="X2171" i="65"/>
  <c r="X2176" i="65"/>
  <c r="X2177" i="65"/>
  <c r="X2145" i="65"/>
  <c r="X2096" i="65"/>
  <c r="X2091" i="65"/>
  <c r="X2222" i="65"/>
  <c r="X2164" i="65"/>
  <c r="X2359" i="65"/>
  <c r="X2377" i="65"/>
  <c r="X2316" i="65"/>
  <c r="X2245" i="65"/>
  <c r="X2208" i="65"/>
  <c r="X2231" i="65"/>
  <c r="X2180" i="65"/>
  <c r="X2160" i="65"/>
  <c r="X2152" i="65"/>
  <c r="X2150" i="65"/>
  <c r="X2355" i="65"/>
  <c r="X2364" i="65"/>
  <c r="X2308" i="65"/>
  <c r="X2307" i="65"/>
  <c r="X2271" i="65"/>
  <c r="X2221" i="65"/>
  <c r="X2205" i="65"/>
  <c r="X2256" i="65"/>
  <c r="X2195" i="65"/>
  <c r="X2262" i="65"/>
  <c r="X2219" i="65"/>
  <c r="X2215" i="65"/>
  <c r="X2211" i="65"/>
  <c r="X2144" i="65"/>
  <c r="X2156" i="65"/>
  <c r="X2379" i="65"/>
  <c r="X2376" i="65"/>
  <c r="X2253" i="65"/>
  <c r="X2284" i="65"/>
  <c r="X2224" i="65"/>
  <c r="X2199" i="65"/>
  <c r="X2206" i="65"/>
  <c r="X2227" i="65"/>
  <c r="X2148" i="65"/>
  <c r="X2168" i="65"/>
  <c r="X2201" i="65"/>
  <c r="X2374" i="65"/>
  <c r="X2368" i="65"/>
  <c r="X2324" i="65"/>
  <c r="X2318" i="65"/>
  <c r="X2252" i="65"/>
  <c r="X2220" i="65"/>
  <c r="X2275" i="65"/>
  <c r="X2366" i="65"/>
  <c r="X2272" i="65"/>
  <c r="X2212" i="65"/>
  <c r="X2283" i="65"/>
  <c r="X2248" i="65"/>
  <c r="X2246" i="65"/>
  <c r="X2270" i="65"/>
  <c r="X2232" i="65"/>
  <c r="X2405" i="65"/>
  <c r="X2371" i="65"/>
  <c r="X2380" i="65"/>
  <c r="X2264" i="65"/>
  <c r="X2228" i="65"/>
  <c r="X2278" i="65"/>
  <c r="X2268" i="65"/>
  <c r="X2216" i="65"/>
  <c r="X2397" i="65"/>
  <c r="X2403" i="65"/>
  <c r="X2362" i="65"/>
  <c r="X2367" i="65"/>
  <c r="X2331" i="65"/>
  <c r="X2303" i="65"/>
  <c r="X2330" i="65"/>
  <c r="X2259" i="65"/>
  <c r="X2263" i="65"/>
  <c r="X2301" i="65"/>
  <c r="X2276" i="65"/>
  <c r="X2375" i="65"/>
  <c r="X2372" i="65"/>
  <c r="X2328" i="65"/>
  <c r="X2312" i="65"/>
  <c r="X2319" i="65"/>
  <c r="X2311" i="65"/>
  <c r="X2267" i="65"/>
  <c r="X2370" i="65"/>
  <c r="X2247" i="65"/>
  <c r="X2251" i="65"/>
  <c r="X2255" i="65"/>
  <c r="X2456" i="65"/>
  <c r="X2392" i="65"/>
  <c r="X2418" i="65"/>
  <c r="X2310" i="65"/>
  <c r="X2409" i="65"/>
  <c r="X2382" i="65"/>
  <c r="X2306" i="65"/>
  <c r="X2295" i="65"/>
  <c r="X2449" i="65"/>
  <c r="X2389" i="65"/>
  <c r="X2420" i="65"/>
  <c r="X2350" i="65"/>
  <c r="X2356" i="65"/>
  <c r="X2299" i="65"/>
  <c r="X2298" i="65"/>
  <c r="X2302" i="65"/>
  <c r="X2326" i="65"/>
  <c r="X2322" i="65"/>
  <c r="X2455" i="65"/>
  <c r="X2365" i="65"/>
  <c r="X2466" i="65"/>
  <c r="X2408" i="65"/>
  <c r="X2381" i="65"/>
  <c r="X2373" i="65"/>
  <c r="X2396" i="65"/>
  <c r="X2415" i="65"/>
  <c r="X2402" i="65"/>
  <c r="X2357" i="65"/>
  <c r="X2369" i="65"/>
  <c r="X2419" i="65"/>
  <c r="X2401" i="65"/>
  <c r="X2349" i="65"/>
  <c r="X2354" i="65"/>
  <c r="X2465" i="65"/>
  <c r="X2451" i="65"/>
  <c r="X2424" i="65"/>
  <c r="X2393" i="65"/>
  <c r="X2414" i="65"/>
  <c r="X2404" i="65"/>
  <c r="X2361" i="65"/>
  <c r="X2353" i="65"/>
  <c r="X2348" i="65"/>
  <c r="X2358" i="65"/>
  <c r="X2406" i="65"/>
  <c r="X2351" i="65"/>
  <c r="X2400" i="65"/>
  <c r="X2410" i="65"/>
  <c r="X2442" i="65"/>
  <c r="X2407" i="65"/>
  <c r="X2508" i="65"/>
  <c r="X2423" i="65"/>
  <c r="X2411" i="65"/>
  <c r="X2412" i="65"/>
  <c r="X2427" i="65"/>
  <c r="X2394" i="65"/>
  <c r="X2416" i="65"/>
  <c r="X2417" i="65"/>
  <c r="X2441" i="65"/>
  <c r="X2462" i="65"/>
  <c r="X2425" i="65"/>
  <c r="X2421" i="65"/>
  <c r="X2413" i="65"/>
  <c r="X2460" i="65"/>
  <c r="X2452" i="65"/>
  <c r="X2395" i="65"/>
  <c r="X2399" i="65"/>
  <c r="X2391" i="65"/>
  <c r="X2535" i="65"/>
  <c r="X2512" i="65"/>
  <c r="X2471" i="65"/>
  <c r="X2446" i="65"/>
  <c r="X2398" i="65"/>
  <c r="X2390" i="65"/>
  <c r="X2461" i="65"/>
  <c r="X2426" i="65"/>
  <c r="X2538" i="65"/>
  <c r="X2454" i="65"/>
  <c r="X2422" i="65"/>
  <c r="X2511" i="65"/>
  <c r="X2536" i="65"/>
  <c r="X2440" i="65"/>
  <c r="X2467" i="65"/>
  <c r="X2450" i="65"/>
  <c r="X2530" i="65"/>
  <c r="X2561" i="65"/>
  <c r="X2540" i="65"/>
  <c r="X2470" i="65"/>
  <c r="X2457" i="65"/>
  <c r="X2539" i="65"/>
  <c r="X2443" i="65"/>
  <c r="X2444" i="65"/>
  <c r="X2468" i="65"/>
  <c r="X2453" i="65"/>
  <c r="X2537" i="65"/>
  <c r="X2459" i="65"/>
  <c r="X2503" i="65"/>
  <c r="X2445" i="65"/>
  <c r="X2464" i="65"/>
  <c r="X2515" i="65"/>
  <c r="X2504" i="65"/>
  <c r="X2472" i="65"/>
  <c r="X2439" i="65"/>
  <c r="X2463" i="65"/>
  <c r="X2513" i="65"/>
  <c r="X2458" i="65"/>
  <c r="X2550" i="65"/>
  <c r="X2448" i="65"/>
  <c r="X2469" i="65"/>
  <c r="X2557" i="65"/>
  <c r="X2554" i="65"/>
  <c r="X2563" i="65"/>
  <c r="X2514" i="65"/>
  <c r="X2510" i="65"/>
  <c r="X2447" i="65"/>
  <c r="X2583" i="65"/>
  <c r="X2551" i="65"/>
  <c r="X2502" i="65"/>
  <c r="X2473" i="65"/>
  <c r="X2562" i="65"/>
  <c r="X2506" i="65"/>
  <c r="X2558" i="65"/>
  <c r="X2516" i="65"/>
  <c r="X2555" i="65"/>
  <c r="X2505" i="65"/>
  <c r="X2509" i="65"/>
  <c r="X2518" i="65"/>
  <c r="X2517" i="65"/>
  <c r="X2541" i="65"/>
  <c r="X2556" i="65"/>
  <c r="X2560" i="65"/>
  <c r="X2553" i="65"/>
  <c r="X2593" i="65"/>
  <c r="X2531" i="65"/>
  <c r="X2532" i="65"/>
  <c r="X2529" i="65"/>
  <c r="X2544" i="65"/>
  <c r="X2545" i="65"/>
  <c r="X2534" i="65"/>
  <c r="X2559" i="65"/>
  <c r="X2598" i="65"/>
  <c r="X2578" i="65"/>
  <c r="X2533" i="65"/>
  <c r="X2564" i="65"/>
  <c r="X2552" i="65"/>
  <c r="X2592" i="65"/>
  <c r="X2606" i="65"/>
  <c r="X2579" i="65"/>
  <c r="X2601" i="65"/>
  <c r="X2543" i="65"/>
  <c r="X2575" i="65"/>
  <c r="X2588" i="65"/>
  <c r="X2542" i="65"/>
  <c r="X2597" i="65"/>
  <c r="X2582" i="65"/>
  <c r="X2577" i="65"/>
  <c r="X2580" i="65"/>
  <c r="X2546" i="65"/>
  <c r="X2586" i="65"/>
  <c r="X2635" i="65"/>
  <c r="X2584" i="65"/>
  <c r="X2639" i="65"/>
  <c r="X2605" i="65"/>
  <c r="X2602" i="65"/>
  <c r="X2594" i="65"/>
  <c r="X2631" i="65"/>
  <c r="X2609" i="65"/>
  <c r="X2603" i="65"/>
  <c r="X2591" i="65"/>
  <c r="X2590" i="65"/>
  <c r="X2610" i="65"/>
  <c r="X2573" i="65"/>
  <c r="X2581" i="65"/>
  <c r="X2576" i="65"/>
  <c r="X2596" i="65"/>
  <c r="X2608" i="65"/>
  <c r="X2587" i="65"/>
  <c r="X2585" i="65"/>
  <c r="X2604" i="65"/>
  <c r="X2589" i="65"/>
  <c r="X2595" i="65"/>
  <c r="X2724" i="65"/>
  <c r="X2600" i="65"/>
  <c r="X2607" i="65"/>
  <c r="X2615" i="65"/>
  <c r="X2599" i="65"/>
  <c r="X2638" i="65"/>
  <c r="X2619" i="65"/>
  <c r="X2623" i="65"/>
  <c r="X2622" i="65"/>
  <c r="X2621" i="65"/>
  <c r="X2617" i="65"/>
  <c r="X2677" i="65"/>
  <c r="X2682" i="65"/>
  <c r="X2616" i="65"/>
  <c r="X2627" i="65"/>
  <c r="X2628" i="65"/>
  <c r="X2634" i="65"/>
  <c r="X2641" i="65"/>
  <c r="X2626" i="65"/>
  <c r="X2620" i="65"/>
  <c r="X2624" i="65"/>
  <c r="X2636" i="65"/>
  <c r="X2618" i="65"/>
  <c r="X2671" i="65"/>
  <c r="X2667" i="65"/>
  <c r="X2625" i="65"/>
  <c r="X2645" i="65"/>
  <c r="X2630" i="65"/>
  <c r="X2633" i="65"/>
  <c r="X2637" i="65"/>
  <c r="X2629" i="65"/>
  <c r="X2674" i="65"/>
  <c r="X2678" i="65"/>
  <c r="X2648" i="65"/>
  <c r="X2686" i="65"/>
  <c r="X2669" i="65"/>
  <c r="X2644" i="65"/>
  <c r="X2643" i="65"/>
  <c r="X2663" i="65"/>
  <c r="X2640" i="65"/>
  <c r="X2632" i="65"/>
  <c r="X2717" i="65"/>
  <c r="X2710" i="65"/>
  <c r="X2689" i="65"/>
  <c r="X2675" i="65"/>
  <c r="X2695" i="65"/>
  <c r="X2659" i="65"/>
  <c r="X2646" i="65"/>
  <c r="X2647" i="65"/>
  <c r="X2679" i="65"/>
  <c r="X2661" i="65"/>
  <c r="X2698" i="65"/>
  <c r="X2692" i="65"/>
  <c r="X2642" i="65"/>
  <c r="X2670" i="65"/>
  <c r="X2662" i="65"/>
  <c r="X2714" i="65"/>
  <c r="X2676" i="65"/>
  <c r="X2666" i="65"/>
  <c r="X2649" i="65"/>
  <c r="X2683" i="65"/>
  <c r="X2673" i="65"/>
  <c r="X2665" i="65"/>
  <c r="X2731" i="65"/>
  <c r="X2685" i="65"/>
  <c r="X2672" i="65"/>
  <c r="X2688" i="65"/>
  <c r="X2660" i="65"/>
  <c r="X2728" i="65"/>
  <c r="X2691" i="65"/>
  <c r="X2681" i="65"/>
  <c r="X2687" i="65"/>
  <c r="X2668" i="65"/>
  <c r="X2664" i="65"/>
  <c r="X2690" i="65"/>
  <c r="X2684" i="65"/>
  <c r="X2680" i="65"/>
  <c r="X2696" i="65"/>
  <c r="X2693" i="65"/>
  <c r="X2697" i="65"/>
  <c r="X2736" i="65"/>
  <c r="X2715" i="65"/>
  <c r="X2732" i="65"/>
  <c r="X2774" i="65"/>
  <c r="X2742" i="65"/>
  <c r="X2735" i="65"/>
  <c r="X2699" i="65"/>
  <c r="X2694" i="65"/>
  <c r="X2721" i="65"/>
  <c r="X2769" i="65"/>
  <c r="X2725" i="65"/>
  <c r="X2719" i="65"/>
  <c r="X2734" i="65"/>
  <c r="X2700" i="65"/>
  <c r="X29" i="65"/>
  <c r="X2760" i="65"/>
  <c r="X2709" i="65"/>
  <c r="X2733" i="65"/>
  <c r="X2757" i="65"/>
  <c r="X2739" i="65"/>
  <c r="X2726" i="65"/>
  <c r="X2713" i="65"/>
  <c r="X2711" i="65"/>
  <c r="X2730" i="65"/>
  <c r="X2770" i="65"/>
  <c r="X2722" i="65"/>
  <c r="X2718" i="65"/>
  <c r="X2737" i="65"/>
  <c r="X2727" i="65"/>
  <c r="X2738" i="65"/>
  <c r="X2729" i="65"/>
  <c r="X2759" i="65"/>
  <c r="X2778" i="65"/>
  <c r="X2716" i="65"/>
  <c r="X2820" i="65"/>
  <c r="X2781" i="65"/>
  <c r="X2777" i="65"/>
  <c r="X2744" i="65"/>
  <c r="X2712" i="65"/>
  <c r="X2720" i="65"/>
  <c r="X2753" i="65"/>
  <c r="X2780" i="65"/>
  <c r="X2776" i="65"/>
  <c r="X2741" i="65"/>
  <c r="X2761" i="65"/>
  <c r="X2773" i="65"/>
  <c r="X2768" i="65"/>
  <c r="X2723" i="65"/>
  <c r="X2740" i="65"/>
  <c r="X2772" i="65"/>
  <c r="X2743" i="65"/>
  <c r="X2811" i="65"/>
  <c r="X2785" i="65"/>
  <c r="X2754" i="65"/>
  <c r="X2779" i="65"/>
  <c r="X2798" i="65"/>
  <c r="X2756" i="65"/>
  <c r="X2771" i="65"/>
  <c r="X2767" i="65"/>
  <c r="X2058" i="65"/>
  <c r="X2766" i="65"/>
  <c r="X2782" i="65"/>
  <c r="X2755" i="65"/>
  <c r="X2775" i="65"/>
  <c r="X2062" i="65"/>
  <c r="X2797" i="65"/>
  <c r="X2812" i="65"/>
  <c r="X2817" i="65"/>
  <c r="X2810" i="65"/>
  <c r="X2758" i="65"/>
  <c r="X2795" i="65"/>
  <c r="X2809" i="65"/>
  <c r="X2784" i="65"/>
  <c r="X2765" i="65"/>
  <c r="X2763" i="65"/>
  <c r="X2762" i="65"/>
  <c r="X2018" i="65"/>
  <c r="X2803" i="65"/>
  <c r="X2815" i="65"/>
  <c r="X2813" i="65"/>
  <c r="X2816" i="65"/>
  <c r="X2764" i="65"/>
  <c r="X2828" i="65"/>
  <c r="X2799" i="65"/>
  <c r="X2783" i="65"/>
  <c r="X2801" i="65"/>
  <c r="X2804" i="65"/>
  <c r="X2814" i="65"/>
  <c r="X2822" i="65"/>
  <c r="X2821" i="65"/>
  <c r="X2786" i="65"/>
  <c r="X2802" i="65"/>
  <c r="X2805" i="65"/>
  <c r="X2819" i="65"/>
  <c r="X2060" i="65"/>
  <c r="X2823" i="65"/>
  <c r="X2818" i="65"/>
  <c r="X2824" i="65"/>
  <c r="X2065" i="65"/>
  <c r="X2796" i="65"/>
  <c r="X2825" i="65"/>
  <c r="X2800" i="65"/>
  <c r="X2078" i="65"/>
  <c r="X2794" i="65"/>
  <c r="X1509" i="65"/>
  <c r="X1983" i="65"/>
  <c r="X2071" i="65"/>
  <c r="X2061" i="65"/>
  <c r="X2806" i="65"/>
  <c r="X2808" i="65"/>
  <c r="X2019" i="65"/>
  <c r="X2807" i="65"/>
  <c r="X2079" i="65"/>
  <c r="X1598" i="65"/>
  <c r="X2075" i="65"/>
  <c r="X2826" i="65"/>
  <c r="X1559" i="65"/>
  <c r="X2081" i="65"/>
  <c r="X2066" i="65"/>
  <c r="X2015" i="65"/>
  <c r="X2083" i="65"/>
  <c r="X2017" i="65"/>
  <c r="X2827" i="65"/>
  <c r="X1982" i="65"/>
  <c r="X1979" i="65"/>
  <c r="X1984" i="65"/>
  <c r="X2082" i="65"/>
  <c r="X2064" i="65"/>
  <c r="X2067" i="65"/>
  <c r="X2014" i="65"/>
  <c r="X2080" i="65"/>
  <c r="X2059" i="65"/>
  <c r="X1345" i="65"/>
  <c r="X1515" i="65"/>
  <c r="X1590" i="65"/>
  <c r="X2074" i="65"/>
  <c r="X1975" i="65"/>
  <c r="X2084" i="65"/>
  <c r="X2063" i="65"/>
  <c r="X2076" i="65"/>
  <c r="X943" i="65"/>
  <c r="X1555" i="65"/>
  <c r="X1597" i="65"/>
  <c r="X1981" i="65"/>
  <c r="X2013" i="65"/>
  <c r="X2072" i="65"/>
  <c r="X2077" i="65"/>
  <c r="X1558" i="65"/>
  <c r="X1978" i="65"/>
  <c r="X915" i="65"/>
  <c r="X1600" i="65"/>
  <c r="X2085" i="65"/>
  <c r="X2073" i="65"/>
  <c r="X1596" i="65"/>
  <c r="X1553" i="65"/>
  <c r="X1350" i="65"/>
  <c r="X1974" i="65"/>
  <c r="X2016" i="65"/>
  <c r="X580" i="65"/>
  <c r="X1335" i="65"/>
  <c r="X1594" i="65"/>
  <c r="X2020" i="65"/>
  <c r="X1310" i="65"/>
  <c r="X1388" i="65"/>
  <c r="X1514" i="65"/>
  <c r="X1554" i="65"/>
  <c r="X1593" i="65"/>
  <c r="X1592" i="65"/>
  <c r="X1976" i="65"/>
  <c r="X1977" i="65"/>
  <c r="X545" i="65"/>
  <c r="X938" i="65"/>
  <c r="X1510" i="65"/>
  <c r="X1561" i="65"/>
  <c r="X1557" i="65"/>
  <c r="X1589" i="65"/>
  <c r="X1588" i="65"/>
  <c r="X1985" i="65"/>
  <c r="X1980" i="65"/>
  <c r="X1348" i="65"/>
  <c r="X1353" i="65"/>
  <c r="X521" i="65"/>
  <c r="X761" i="65"/>
  <c r="X1383" i="65"/>
  <c r="X1599" i="65"/>
  <c r="X1591" i="65"/>
  <c r="X907" i="65"/>
  <c r="X1347" i="65"/>
  <c r="X1375" i="65"/>
  <c r="X1513" i="65"/>
  <c r="X1560" i="65"/>
  <c r="X1595" i="65"/>
  <c r="X1382" i="65"/>
  <c r="X190" i="65"/>
  <c r="X1317" i="65"/>
  <c r="X1385" i="65"/>
  <c r="X1384" i="65"/>
  <c r="X286" i="65"/>
  <c r="X1320" i="65"/>
  <c r="X1339" i="65"/>
  <c r="X1343" i="65"/>
  <c r="X1379" i="65"/>
  <c r="X1380" i="65"/>
  <c r="X1556" i="65"/>
  <c r="X1338" i="65"/>
  <c r="X1516" i="65"/>
  <c r="X562" i="65"/>
  <c r="X918" i="65"/>
  <c r="X1313" i="65"/>
  <c r="X1314" i="65"/>
  <c r="X1334" i="65"/>
  <c r="X1346" i="65"/>
  <c r="X1378" i="65"/>
  <c r="X1376" i="65"/>
  <c r="X1512" i="65"/>
  <c r="X760" i="65"/>
  <c r="X1309" i="65"/>
  <c r="X1387" i="65"/>
  <c r="X1389" i="65"/>
  <c r="X1511" i="65"/>
  <c r="X1386" i="65"/>
  <c r="X939" i="65"/>
  <c r="X1306" i="65"/>
  <c r="X1390" i="65"/>
  <c r="X579" i="65"/>
  <c r="X576" i="65"/>
  <c r="X1377" i="65"/>
  <c r="X278" i="65"/>
  <c r="X529" i="65"/>
  <c r="X1349" i="65"/>
  <c r="X1344" i="65"/>
  <c r="X1351" i="65"/>
  <c r="X1381" i="65"/>
  <c r="X542" i="65"/>
  <c r="X537" i="65"/>
  <c r="X572" i="65"/>
  <c r="X753" i="65"/>
  <c r="X1318" i="65"/>
  <c r="X1342" i="65"/>
  <c r="X282" i="65"/>
  <c r="X541" i="65"/>
  <c r="X561" i="65"/>
  <c r="X560" i="65"/>
  <c r="X540" i="65"/>
  <c r="X752" i="65"/>
  <c r="X1332" i="65"/>
  <c r="X1352" i="65"/>
  <c r="X911" i="65"/>
  <c r="X1316" i="65"/>
  <c r="X171" i="65"/>
  <c r="X557" i="65"/>
  <c r="X569" i="65"/>
  <c r="X757" i="65"/>
  <c r="M1305" i="65"/>
  <c r="P1305" i="65" s="1"/>
  <c r="X1312" i="65"/>
  <c r="X1355" i="65"/>
  <c r="X1337" i="65"/>
  <c r="X1341" i="65"/>
  <c r="X1333" i="65"/>
  <c r="X513" i="65"/>
  <c r="X1354" i="65"/>
  <c r="X1336" i="65"/>
  <c r="X1340" i="65"/>
  <c r="X920" i="65"/>
  <c r="X1319" i="65"/>
  <c r="X558" i="65"/>
  <c r="X549" i="65"/>
  <c r="X565" i="65"/>
  <c r="X516" i="65"/>
  <c r="X573" i="65"/>
  <c r="X520" i="65"/>
  <c r="X532" i="65"/>
  <c r="X762" i="65"/>
  <c r="X754" i="65"/>
  <c r="X910" i="65"/>
  <c r="X919" i="65"/>
  <c r="X941" i="65"/>
  <c r="X1308" i="65"/>
  <c r="X1311" i="65"/>
  <c r="X544" i="65"/>
  <c r="X568" i="65"/>
  <c r="X942" i="65"/>
  <c r="X1307" i="65"/>
  <c r="X1315" i="65"/>
  <c r="X921" i="65"/>
  <c r="X945" i="65"/>
  <c r="X575" i="65"/>
  <c r="X917" i="65"/>
  <c r="X364" i="65"/>
  <c r="X566" i="65"/>
  <c r="X548" i="65"/>
  <c r="X585" i="65"/>
  <c r="X758" i="65"/>
  <c r="X940" i="65"/>
  <c r="X522" i="65"/>
  <c r="X550" i="65"/>
  <c r="X517" i="65"/>
  <c r="X533" i="65"/>
  <c r="X571" i="65"/>
  <c r="X906" i="65"/>
  <c r="X914" i="65"/>
  <c r="X905" i="65"/>
  <c r="X944" i="65"/>
  <c r="X526" i="65"/>
  <c r="X546" i="65"/>
  <c r="X528" i="65"/>
  <c r="X582" i="65"/>
  <c r="X759" i="65"/>
  <c r="X909" i="65"/>
  <c r="X913" i="65"/>
  <c r="X530" i="65"/>
  <c r="X525" i="65"/>
  <c r="X553" i="65"/>
  <c r="X514" i="65"/>
  <c r="X583" i="65"/>
  <c r="X556" i="65"/>
  <c r="X756" i="65"/>
  <c r="X755" i="65"/>
  <c r="X908" i="65"/>
  <c r="X912" i="65"/>
  <c r="X916" i="65"/>
  <c r="X534" i="65"/>
  <c r="X554" i="65"/>
  <c r="X577" i="65"/>
  <c r="X515" i="65"/>
  <c r="X552" i="65"/>
  <c r="X574" i="65"/>
  <c r="X586" i="65"/>
  <c r="X524" i="65"/>
  <c r="X751" i="65"/>
  <c r="X904" i="65"/>
  <c r="X312" i="65"/>
  <c r="X361" i="65"/>
  <c r="X394" i="65"/>
  <c r="X538" i="65"/>
  <c r="X564" i="65"/>
  <c r="X581" i="65"/>
  <c r="X276" i="65"/>
  <c r="X570" i="65"/>
  <c r="X523" i="65"/>
  <c r="X313" i="65"/>
  <c r="X536" i="65"/>
  <c r="X763" i="65"/>
  <c r="M567" i="65"/>
  <c r="P567" i="65" s="1"/>
  <c r="X535" i="65"/>
  <c r="X518" i="65"/>
  <c r="X543" i="65"/>
  <c r="X578" i="65"/>
  <c r="X539" i="65"/>
  <c r="X555" i="65"/>
  <c r="X584" i="65"/>
  <c r="X393" i="65"/>
  <c r="X519" i="65"/>
  <c r="X551" i="65"/>
  <c r="X67" i="65"/>
  <c r="X78" i="65"/>
  <c r="X76" i="65"/>
  <c r="X367" i="65"/>
  <c r="X527" i="65"/>
  <c r="X559" i="65"/>
  <c r="X531" i="65"/>
  <c r="X547" i="65"/>
  <c r="X563" i="65"/>
  <c r="X369" i="65"/>
  <c r="X363" i="65"/>
  <c r="X368" i="65"/>
  <c r="X362" i="65"/>
  <c r="X360" i="65"/>
  <c r="X365" i="65"/>
  <c r="X395" i="65"/>
  <c r="X434" i="65"/>
  <c r="X70" i="65"/>
  <c r="X392" i="65"/>
  <c r="X433" i="65"/>
  <c r="X359" i="65"/>
  <c r="X74" i="65"/>
  <c r="X170" i="65"/>
  <c r="X274" i="65"/>
  <c r="X66" i="65"/>
  <c r="X75" i="65"/>
  <c r="X189" i="65"/>
  <c r="X309" i="65"/>
  <c r="X310" i="65"/>
  <c r="X172" i="65"/>
  <c r="X280" i="65"/>
  <c r="X65" i="65"/>
  <c r="X185" i="65"/>
  <c r="X180" i="65"/>
  <c r="X285" i="65"/>
  <c r="X366" i="65"/>
  <c r="X186" i="65"/>
  <c r="X314" i="65"/>
  <c r="X358" i="65"/>
  <c r="X370" i="65"/>
  <c r="X279" i="65"/>
  <c r="X35" i="65"/>
  <c r="X81" i="65"/>
  <c r="X179" i="65"/>
  <c r="X176" i="65"/>
  <c r="X277" i="65"/>
  <c r="X311" i="65"/>
  <c r="X68" i="65"/>
  <c r="X69" i="65"/>
  <c r="X63" i="65"/>
  <c r="X84" i="65"/>
  <c r="X79" i="65"/>
  <c r="X80" i="65"/>
  <c r="X194" i="65"/>
  <c r="X281" i="65"/>
  <c r="X315" i="65"/>
  <c r="X178" i="65"/>
  <c r="X191" i="65"/>
  <c r="X195" i="65"/>
  <c r="X288" i="65"/>
  <c r="X284" i="65"/>
  <c r="X24" i="65"/>
  <c r="X193" i="65"/>
  <c r="X188" i="65"/>
  <c r="X181" i="65"/>
  <c r="X174" i="65"/>
  <c r="X275" i="65"/>
  <c r="X283" i="65"/>
  <c r="X72" i="65"/>
  <c r="X187" i="65"/>
  <c r="X173" i="65"/>
  <c r="X177" i="65"/>
  <c r="X175" i="65"/>
  <c r="X28" i="65"/>
  <c r="X25" i="65"/>
  <c r="X40" i="65"/>
  <c r="X183" i="65"/>
  <c r="X182" i="65"/>
  <c r="X169" i="65"/>
  <c r="X39" i="65"/>
  <c r="X184" i="65"/>
  <c r="X32" i="65"/>
  <c r="X73" i="65"/>
  <c r="X192" i="65"/>
  <c r="X83" i="65"/>
  <c r="X77" i="65"/>
  <c r="X196" i="65"/>
  <c r="X62" i="65"/>
  <c r="X31" i="65"/>
  <c r="X36" i="65"/>
  <c r="X64" i="65"/>
  <c r="X82" i="65"/>
  <c r="X38" i="65"/>
  <c r="X23" i="65"/>
  <c r="X34" i="65"/>
  <c r="X85" i="65"/>
  <c r="X41" i="65"/>
  <c r="X71" i="65"/>
  <c r="X21" i="65"/>
  <c r="X37" i="65"/>
  <c r="X27" i="65"/>
  <c r="X22" i="65"/>
  <c r="X19" i="65"/>
  <c r="X20" i="65"/>
  <c r="X42" i="65"/>
  <c r="X33" i="65"/>
  <c r="X18" i="65"/>
  <c r="X26" i="65"/>
  <c r="X30" i="65"/>
  <c r="X1305" i="65" l="1"/>
  <c r="X567" i="65"/>
  <c r="S3029" i="65" l="1"/>
  <c r="T3029" i="65" s="1"/>
  <c r="M3030" i="65"/>
  <c r="M3022" i="65"/>
  <c r="P3022" i="65" s="1"/>
  <c r="M3021" i="65"/>
  <c r="P3021" i="65" s="1"/>
  <c r="M3020" i="65"/>
  <c r="P3020" i="65" s="1"/>
  <c r="M3019" i="65"/>
  <c r="P3019" i="65" s="1"/>
  <c r="M3018" i="65"/>
  <c r="P3018" i="65" s="1"/>
  <c r="M3017" i="65"/>
  <c r="P3017" i="65" s="1"/>
  <c r="M3016" i="65"/>
  <c r="P3016" i="65" s="1"/>
  <c r="M3015" i="65"/>
  <c r="P3015" i="65" s="1"/>
  <c r="M3014" i="65"/>
  <c r="P3014" i="65" s="1"/>
  <c r="M3013" i="65"/>
  <c r="P3013" i="65" s="1"/>
  <c r="M3012" i="65"/>
  <c r="P3012" i="65" s="1"/>
  <c r="M3011" i="65"/>
  <c r="P3011" i="65" s="1"/>
  <c r="M3006" i="65"/>
  <c r="M3004" i="65"/>
  <c r="M2992" i="65"/>
  <c r="P2992" i="65" s="1"/>
  <c r="M2991" i="65"/>
  <c r="P2991" i="65" s="1"/>
  <c r="M2990" i="65"/>
  <c r="P2990" i="65" s="1"/>
  <c r="M2989" i="65"/>
  <c r="P2989" i="65" s="1"/>
  <c r="M2988" i="65"/>
  <c r="P2988" i="65" s="1"/>
  <c r="M2987" i="65"/>
  <c r="P2987" i="65" s="1"/>
  <c r="M2986" i="65"/>
  <c r="P2986" i="65" s="1"/>
  <c r="M2985" i="65"/>
  <c r="P2985" i="65" s="1"/>
  <c r="M2984" i="65"/>
  <c r="P2984" i="65" s="1"/>
  <c r="M2983" i="65"/>
  <c r="P2983" i="65" s="1"/>
  <c r="M2982" i="65"/>
  <c r="P2982" i="65" s="1"/>
  <c r="M2981" i="65"/>
  <c r="P2981" i="65" s="1"/>
  <c r="M2980" i="65"/>
  <c r="P2980" i="65" s="1"/>
  <c r="M2979" i="65"/>
  <c r="P2979" i="65" s="1"/>
  <c r="M2978" i="65"/>
  <c r="P2978" i="65" s="1"/>
  <c r="M2993" i="65" l="1"/>
  <c r="M3007" i="65"/>
  <c r="M3008" i="65" s="1"/>
  <c r="X15" i="65" l="1"/>
  <c r="W15" i="65" a="1"/>
  <c r="W15" i="65" s="1"/>
  <c r="C51" i="69"/>
  <c r="A2" i="69"/>
  <c r="B2" i="69"/>
  <c r="E2" i="69"/>
  <c r="F2" i="69"/>
  <c r="I2" i="69"/>
  <c r="A3" i="69"/>
  <c r="E3" i="69"/>
  <c r="I3" i="69"/>
  <c r="A4" i="69"/>
  <c r="B4" i="69"/>
  <c r="C4" i="69"/>
  <c r="D4" i="69"/>
  <c r="E4" i="69"/>
  <c r="F4" i="69"/>
  <c r="G4" i="69"/>
  <c r="H4" i="69"/>
  <c r="I4" i="69"/>
  <c r="A5" i="69"/>
  <c r="B5" i="69"/>
  <c r="E5" i="69"/>
  <c r="F5" i="69"/>
  <c r="I5" i="69"/>
  <c r="A6" i="69"/>
  <c r="E6" i="69"/>
  <c r="I6" i="69"/>
  <c r="A7" i="69"/>
  <c r="B7" i="69"/>
  <c r="D7" i="69"/>
  <c r="E7" i="69"/>
  <c r="F7" i="69"/>
  <c r="H7" i="69"/>
  <c r="I7" i="69"/>
  <c r="A8" i="69"/>
  <c r="B8" i="69"/>
  <c r="C8" i="69"/>
  <c r="D8" i="69"/>
  <c r="E8" i="69"/>
  <c r="F8" i="69"/>
  <c r="G8" i="69"/>
  <c r="H8" i="69"/>
  <c r="I8" i="69"/>
  <c r="A9" i="69"/>
  <c r="B9" i="69"/>
  <c r="C9" i="69"/>
  <c r="D9" i="69"/>
  <c r="E9" i="69"/>
  <c r="F9" i="69"/>
  <c r="G9" i="69"/>
  <c r="H9" i="69"/>
  <c r="I9" i="69"/>
  <c r="A10" i="69"/>
  <c r="B10" i="69"/>
  <c r="C10" i="69"/>
  <c r="D10" i="69"/>
  <c r="E10" i="69"/>
  <c r="F10" i="69"/>
  <c r="G10" i="69"/>
  <c r="H10" i="69"/>
  <c r="I10" i="69"/>
  <c r="A11" i="69"/>
  <c r="B11" i="69"/>
  <c r="C11" i="69"/>
  <c r="D11" i="69"/>
  <c r="E11" i="69"/>
  <c r="F11" i="69"/>
  <c r="G11" i="69"/>
  <c r="H11" i="69"/>
  <c r="I11" i="69"/>
  <c r="A12" i="69"/>
  <c r="B12" i="69"/>
  <c r="C12" i="69"/>
  <c r="D12" i="69"/>
  <c r="E12" i="69"/>
  <c r="F12" i="69"/>
  <c r="G12" i="69"/>
  <c r="H12" i="69"/>
  <c r="I12" i="69"/>
  <c r="A13" i="69"/>
  <c r="B13" i="69"/>
  <c r="C13" i="69"/>
  <c r="D13" i="69"/>
  <c r="E13" i="69"/>
  <c r="F13" i="69"/>
  <c r="G13" i="69"/>
  <c r="H13" i="69"/>
  <c r="I13" i="69"/>
  <c r="A14" i="69"/>
  <c r="B14" i="69"/>
  <c r="C14" i="69"/>
  <c r="D14" i="69"/>
  <c r="E14" i="69"/>
  <c r="F14" i="69"/>
  <c r="G14" i="69"/>
  <c r="H14" i="69"/>
  <c r="I14" i="69"/>
  <c r="A15" i="69"/>
  <c r="B15" i="69"/>
  <c r="C15" i="69"/>
  <c r="D15" i="69"/>
  <c r="E15" i="69"/>
  <c r="F15" i="69"/>
  <c r="G15" i="69"/>
  <c r="H15" i="69"/>
  <c r="I15" i="69"/>
  <c r="A16" i="69"/>
  <c r="B16" i="69"/>
  <c r="C16" i="69"/>
  <c r="D16" i="69"/>
  <c r="E16" i="69"/>
  <c r="F16" i="69"/>
  <c r="G16" i="69"/>
  <c r="H16" i="69"/>
  <c r="I16" i="69"/>
  <c r="A17" i="69"/>
  <c r="B17" i="69"/>
  <c r="C17" i="69"/>
  <c r="D17" i="69"/>
  <c r="E17" i="69"/>
  <c r="F17" i="69"/>
  <c r="G17" i="69"/>
  <c r="H17" i="69"/>
  <c r="I17" i="69"/>
  <c r="A18" i="69"/>
  <c r="B18" i="69"/>
  <c r="C18" i="69"/>
  <c r="D18" i="69"/>
  <c r="E18" i="69"/>
  <c r="F18" i="69"/>
  <c r="G18" i="69"/>
  <c r="H18" i="69"/>
  <c r="I18" i="69"/>
  <c r="A19" i="69"/>
  <c r="B19" i="69"/>
  <c r="C19" i="69"/>
  <c r="D19" i="69"/>
  <c r="E19" i="69"/>
  <c r="F19" i="69"/>
  <c r="G19" i="69"/>
  <c r="H19" i="69"/>
  <c r="I19" i="69"/>
  <c r="A20" i="69"/>
  <c r="B20" i="69"/>
  <c r="C20" i="69"/>
  <c r="D20" i="69"/>
  <c r="E20" i="69"/>
  <c r="F20" i="69"/>
  <c r="G20" i="69"/>
  <c r="H20" i="69"/>
  <c r="I20" i="69"/>
  <c r="A21" i="69"/>
  <c r="B21" i="69"/>
  <c r="C21" i="69"/>
  <c r="D21" i="69"/>
  <c r="E21" i="69"/>
  <c r="F21" i="69"/>
  <c r="G21" i="69"/>
  <c r="H21" i="69"/>
  <c r="I21" i="69"/>
  <c r="A22" i="69"/>
  <c r="B22" i="69"/>
  <c r="C22" i="69"/>
  <c r="D22" i="69"/>
  <c r="E22" i="69"/>
  <c r="F22" i="69"/>
  <c r="G22" i="69"/>
  <c r="H22" i="69"/>
  <c r="I22" i="69"/>
  <c r="A23" i="69"/>
  <c r="B23" i="69"/>
  <c r="C23" i="69"/>
  <c r="D23" i="69"/>
  <c r="E23" i="69"/>
  <c r="F23" i="69"/>
  <c r="G23" i="69"/>
  <c r="H23" i="69"/>
  <c r="I23" i="69"/>
  <c r="A24" i="69"/>
  <c r="B24" i="69"/>
  <c r="C24" i="69"/>
  <c r="D24" i="69"/>
  <c r="E24" i="69"/>
  <c r="F24" i="69"/>
  <c r="G24" i="69"/>
  <c r="H24" i="69"/>
  <c r="I24" i="69"/>
  <c r="A25" i="69"/>
  <c r="B25" i="69"/>
  <c r="C25" i="69"/>
  <c r="D25" i="69"/>
  <c r="E25" i="69"/>
  <c r="F25" i="69"/>
  <c r="G25" i="69"/>
  <c r="H25" i="69"/>
  <c r="I25" i="69"/>
  <c r="A26" i="69"/>
  <c r="B26" i="69"/>
  <c r="C26" i="69"/>
  <c r="D26" i="69"/>
  <c r="E26" i="69"/>
  <c r="F26" i="69"/>
  <c r="G26" i="69"/>
  <c r="H26" i="69"/>
  <c r="I26" i="69"/>
  <c r="A27" i="69"/>
  <c r="B27" i="69"/>
  <c r="C27" i="69"/>
  <c r="D27" i="69"/>
  <c r="E27" i="69"/>
  <c r="F27" i="69"/>
  <c r="G27" i="69"/>
  <c r="H27" i="69"/>
  <c r="I27" i="69"/>
  <c r="A28" i="69"/>
  <c r="B28" i="69"/>
  <c r="C28" i="69"/>
  <c r="D28" i="69"/>
  <c r="E28" i="69"/>
  <c r="F28" i="69"/>
  <c r="G28" i="69"/>
  <c r="H28" i="69"/>
  <c r="I28" i="69"/>
  <c r="A29" i="69"/>
  <c r="B29" i="69"/>
  <c r="C29" i="69"/>
  <c r="D29" i="69"/>
  <c r="E29" i="69"/>
  <c r="F29" i="69"/>
  <c r="G29" i="69"/>
  <c r="H29" i="69"/>
  <c r="I29" i="69"/>
  <c r="A30" i="69"/>
  <c r="B30" i="69"/>
  <c r="C30" i="69"/>
  <c r="D30" i="69"/>
  <c r="E30" i="69"/>
  <c r="F30" i="69"/>
  <c r="G30" i="69"/>
  <c r="H30" i="69"/>
  <c r="I30" i="69"/>
  <c r="A31" i="69"/>
  <c r="B31" i="69"/>
  <c r="C31" i="69"/>
  <c r="D31" i="69"/>
  <c r="E31" i="69"/>
  <c r="F31" i="69"/>
  <c r="G31" i="69"/>
  <c r="H31" i="69"/>
  <c r="I31" i="69"/>
  <c r="A32" i="69"/>
  <c r="B32" i="69"/>
  <c r="C32" i="69"/>
  <c r="D32" i="69"/>
  <c r="E32" i="69"/>
  <c r="F32" i="69"/>
  <c r="G32" i="69"/>
  <c r="H32" i="69"/>
  <c r="I32" i="69"/>
  <c r="A33" i="69"/>
  <c r="B33" i="69"/>
  <c r="C33" i="69"/>
  <c r="D33" i="69"/>
  <c r="E33" i="69"/>
  <c r="F33" i="69"/>
  <c r="G33" i="69"/>
  <c r="H33" i="69"/>
  <c r="I33" i="69"/>
  <c r="A34" i="69"/>
  <c r="B34" i="69"/>
  <c r="C34" i="69"/>
  <c r="D34" i="69"/>
  <c r="E34" i="69"/>
  <c r="F34" i="69"/>
  <c r="G34" i="69"/>
  <c r="H34" i="69"/>
  <c r="I34" i="69"/>
  <c r="A35" i="69"/>
  <c r="B35" i="69"/>
  <c r="C35" i="69"/>
  <c r="D35" i="69"/>
  <c r="E35" i="69"/>
  <c r="F35" i="69"/>
  <c r="G35" i="69"/>
  <c r="H35" i="69"/>
  <c r="I35" i="69"/>
  <c r="A36" i="69"/>
  <c r="B36" i="69"/>
  <c r="C36" i="69"/>
  <c r="D36" i="69"/>
  <c r="E36" i="69"/>
  <c r="F36" i="69"/>
  <c r="G36" i="69"/>
  <c r="H36" i="69"/>
  <c r="I36" i="69"/>
  <c r="A37" i="69"/>
  <c r="B37" i="69"/>
  <c r="C37" i="69"/>
  <c r="D37" i="69"/>
  <c r="E37" i="69"/>
  <c r="F37" i="69"/>
  <c r="G37" i="69"/>
  <c r="H37" i="69"/>
  <c r="I37" i="69"/>
  <c r="A38" i="69"/>
  <c r="B38" i="69"/>
  <c r="C38" i="69"/>
  <c r="D38" i="69"/>
  <c r="E38" i="69"/>
  <c r="F38" i="69"/>
  <c r="G38" i="69"/>
  <c r="H38" i="69"/>
  <c r="I38" i="69"/>
  <c r="A39" i="69"/>
  <c r="B39" i="69"/>
  <c r="C39" i="69"/>
  <c r="D39" i="69"/>
  <c r="E39" i="69"/>
  <c r="F39" i="69"/>
  <c r="G39" i="69"/>
  <c r="H39" i="69"/>
  <c r="I39" i="69"/>
  <c r="A40" i="69"/>
  <c r="B40" i="69"/>
  <c r="C40" i="69"/>
  <c r="D40" i="69"/>
  <c r="E40" i="69"/>
  <c r="F40" i="69"/>
  <c r="G40" i="69"/>
  <c r="H40" i="69"/>
  <c r="I40" i="69"/>
  <c r="A41" i="69"/>
  <c r="B41" i="69"/>
  <c r="C41" i="69"/>
  <c r="D41" i="69"/>
  <c r="E41" i="69"/>
  <c r="F41" i="69"/>
  <c r="G41" i="69"/>
  <c r="H41" i="69"/>
  <c r="I41" i="69"/>
  <c r="A42" i="69"/>
  <c r="B42" i="69"/>
  <c r="C42" i="69"/>
  <c r="D42" i="69"/>
  <c r="E42" i="69"/>
  <c r="F42" i="69"/>
  <c r="G42" i="69"/>
  <c r="H42" i="69"/>
  <c r="I42" i="69"/>
  <c r="A43" i="69"/>
  <c r="B43" i="69"/>
  <c r="C43" i="69"/>
  <c r="D43" i="69"/>
  <c r="E43" i="69"/>
  <c r="F43" i="69"/>
  <c r="G43" i="69"/>
  <c r="H43" i="69"/>
  <c r="I43" i="69"/>
  <c r="A44" i="69"/>
  <c r="B44" i="69"/>
  <c r="C44" i="69"/>
  <c r="D44" i="69"/>
  <c r="E44" i="69"/>
  <c r="F44" i="69"/>
  <c r="G44" i="69"/>
  <c r="H44" i="69"/>
  <c r="I44" i="69"/>
  <c r="A45" i="69"/>
  <c r="B45" i="69"/>
  <c r="C45" i="69"/>
  <c r="D45" i="69"/>
  <c r="E45" i="69"/>
  <c r="F45" i="69"/>
  <c r="G45" i="69"/>
  <c r="H45" i="69"/>
  <c r="I45" i="69"/>
  <c r="A46" i="69"/>
  <c r="B46" i="69"/>
  <c r="C46" i="69"/>
  <c r="D46" i="69"/>
  <c r="E46" i="69"/>
  <c r="F46" i="69"/>
  <c r="G46" i="69"/>
  <c r="H46" i="69"/>
  <c r="I46" i="69"/>
  <c r="A47" i="69"/>
  <c r="B47" i="69"/>
  <c r="C47" i="69"/>
  <c r="D47" i="69"/>
  <c r="E47" i="69"/>
  <c r="F47" i="69"/>
  <c r="G47" i="69"/>
  <c r="H47" i="69"/>
  <c r="I47" i="69"/>
  <c r="A48" i="69"/>
  <c r="B48" i="69"/>
  <c r="C48" i="69"/>
  <c r="D48" i="69"/>
  <c r="E48" i="69"/>
  <c r="F48" i="69"/>
  <c r="G48" i="69"/>
  <c r="H48" i="69"/>
  <c r="I48" i="69"/>
  <c r="A49" i="69"/>
  <c r="B49" i="69"/>
  <c r="C49" i="69"/>
  <c r="D49" i="69"/>
  <c r="E49" i="69"/>
  <c r="F49" i="69"/>
  <c r="G49" i="69"/>
  <c r="H49" i="69"/>
  <c r="I49" i="69"/>
  <c r="A50" i="69"/>
  <c r="B50" i="69"/>
  <c r="C50" i="69"/>
  <c r="D50" i="69"/>
  <c r="E50" i="69"/>
  <c r="F50" i="69"/>
  <c r="G50" i="69"/>
  <c r="H50" i="69"/>
  <c r="I50" i="69"/>
  <c r="A51" i="69"/>
  <c r="B51" i="69"/>
  <c r="I51" i="69"/>
  <c r="A52" i="69"/>
  <c r="B52" i="69"/>
  <c r="C52" i="69"/>
  <c r="D52" i="69"/>
  <c r="E52" i="69"/>
  <c r="F52" i="69"/>
  <c r="G52" i="69"/>
  <c r="H52" i="69"/>
  <c r="I52" i="69"/>
  <c r="A1" i="69"/>
  <c r="W17" i="65" a="1"/>
  <c r="W17" i="65" s="1"/>
  <c r="W44" i="65" a="1"/>
  <c r="W44" i="65" s="1"/>
  <c r="W45" i="65" a="1"/>
  <c r="W45" i="65" s="1"/>
  <c r="W46" i="65" a="1"/>
  <c r="W46" i="65" s="1"/>
  <c r="W47" i="65" a="1"/>
  <c r="W47" i="65" s="1"/>
  <c r="W48" i="65" a="1"/>
  <c r="W48" i="65" s="1"/>
  <c r="W49" i="65" a="1"/>
  <c r="W49" i="65" s="1"/>
  <c r="W50" i="65" a="1"/>
  <c r="W50" i="65" s="1"/>
  <c r="W51" i="65" a="1"/>
  <c r="W51" i="65" s="1"/>
  <c r="W52" i="65" a="1"/>
  <c r="W52" i="65" s="1"/>
  <c r="W53" i="65" a="1"/>
  <c r="W53" i="65" s="1"/>
  <c r="W54" i="65" a="1"/>
  <c r="W54" i="65" s="1"/>
  <c r="W55" i="65" a="1"/>
  <c r="W55" i="65" s="1"/>
  <c r="W56" i="65" a="1"/>
  <c r="W56" i="65" s="1"/>
  <c r="W57" i="65" a="1"/>
  <c r="W57" i="65" s="1"/>
  <c r="W58" i="65" a="1"/>
  <c r="W58" i="65" s="1"/>
  <c r="W61" i="65" a="1"/>
  <c r="W61" i="65" s="1"/>
  <c r="W87" i="65" a="1"/>
  <c r="W87" i="65" s="1"/>
  <c r="W88" i="65" a="1"/>
  <c r="W88" i="65" s="1"/>
  <c r="W89" i="65" a="1"/>
  <c r="W89" i="65" s="1"/>
  <c r="W90" i="65" a="1"/>
  <c r="W90" i="65" s="1"/>
  <c r="W91" i="65" a="1"/>
  <c r="W91" i="65" s="1"/>
  <c r="W92" i="65" a="1"/>
  <c r="W92" i="65" s="1"/>
  <c r="W93" i="65" a="1"/>
  <c r="W93" i="65" s="1"/>
  <c r="W94" i="65" a="1"/>
  <c r="W94" i="65" s="1"/>
  <c r="W95" i="65" a="1"/>
  <c r="W95" i="65" s="1"/>
  <c r="W96" i="65" a="1"/>
  <c r="W96" i="65" s="1"/>
  <c r="W97" i="65" a="1"/>
  <c r="W97" i="65" s="1"/>
  <c r="W98" i="65" a="1"/>
  <c r="W98" i="65" s="1"/>
  <c r="W99" i="65" a="1"/>
  <c r="W99" i="65" s="1"/>
  <c r="W100" i="65" a="1"/>
  <c r="W100" i="65" s="1"/>
  <c r="W101" i="65" a="1"/>
  <c r="W101" i="65" s="1"/>
  <c r="W104" i="65" a="1"/>
  <c r="W104" i="65" s="1"/>
  <c r="W105" i="65" a="1"/>
  <c r="W105" i="65" s="1"/>
  <c r="W106" i="65" a="1"/>
  <c r="W106" i="65" s="1"/>
  <c r="W107" i="65" a="1"/>
  <c r="W107" i="65" s="1"/>
  <c r="W108" i="65" a="1"/>
  <c r="W108" i="65" s="1"/>
  <c r="W109" i="65" a="1"/>
  <c r="W109" i="65" s="1"/>
  <c r="W110" i="65" a="1"/>
  <c r="W110" i="65" s="1"/>
  <c r="W111" i="65" a="1"/>
  <c r="W111" i="65" s="1"/>
  <c r="W112" i="65" a="1"/>
  <c r="W112" i="65" s="1"/>
  <c r="W113" i="65" a="1"/>
  <c r="W113" i="65" s="1"/>
  <c r="W114" i="65" a="1"/>
  <c r="W114" i="65" s="1"/>
  <c r="W115" i="65" a="1"/>
  <c r="W115" i="65" s="1"/>
  <c r="W116" i="65" a="1"/>
  <c r="W116" i="65" s="1"/>
  <c r="W117" i="65" a="1"/>
  <c r="W117" i="65" s="1"/>
  <c r="W118" i="65" a="1"/>
  <c r="W118" i="65" s="1"/>
  <c r="W119" i="65" a="1"/>
  <c r="W119" i="65" s="1"/>
  <c r="W120" i="65" a="1"/>
  <c r="W120" i="65" s="1"/>
  <c r="W121" i="65" a="1"/>
  <c r="W121" i="65" s="1"/>
  <c r="W122" i="65" a="1"/>
  <c r="W122" i="65" s="1"/>
  <c r="W123" i="65" a="1"/>
  <c r="W123" i="65" s="1"/>
  <c r="W124" i="65" a="1"/>
  <c r="W124" i="65" s="1"/>
  <c r="W125" i="65" a="1"/>
  <c r="W125" i="65" s="1"/>
  <c r="W126" i="65" a="1"/>
  <c r="W126" i="65" s="1"/>
  <c r="W127" i="65" a="1"/>
  <c r="W127" i="65" s="1"/>
  <c r="W128" i="65" a="1"/>
  <c r="W128" i="65" s="1"/>
  <c r="W129" i="65" a="1"/>
  <c r="W129" i="65" s="1"/>
  <c r="W130" i="65" a="1"/>
  <c r="W130" i="65" s="1"/>
  <c r="W131" i="65" a="1"/>
  <c r="W131" i="65" s="1"/>
  <c r="W132" i="65" a="1"/>
  <c r="W132" i="65" s="1"/>
  <c r="W133" i="65" a="1"/>
  <c r="W133" i="65" s="1"/>
  <c r="W134" i="65" a="1"/>
  <c r="W134" i="65" s="1"/>
  <c r="W135" i="65" a="1"/>
  <c r="W135" i="65" s="1"/>
  <c r="W136" i="65" a="1"/>
  <c r="W136" i="65" s="1"/>
  <c r="W137" i="65" a="1"/>
  <c r="W137" i="65" s="1"/>
  <c r="W138" i="65" a="1"/>
  <c r="W138" i="65" s="1"/>
  <c r="W139" i="65" a="1"/>
  <c r="W139" i="65" s="1"/>
  <c r="W140" i="65" a="1"/>
  <c r="W140" i="65" s="1"/>
  <c r="W141" i="65" a="1"/>
  <c r="W141" i="65" s="1"/>
  <c r="W142" i="65" a="1"/>
  <c r="W142" i="65" s="1"/>
  <c r="W143" i="65" a="1"/>
  <c r="W143" i="65" s="1"/>
  <c r="W144" i="65" a="1"/>
  <c r="W144" i="65" s="1"/>
  <c r="W145" i="65" a="1"/>
  <c r="W145" i="65" s="1"/>
  <c r="W146" i="65" a="1"/>
  <c r="W146" i="65" s="1"/>
  <c r="W147" i="65" a="1"/>
  <c r="W147" i="65" s="1"/>
  <c r="W148" i="65" a="1"/>
  <c r="W148" i="65" s="1"/>
  <c r="W149" i="65" a="1"/>
  <c r="W149" i="65" s="1"/>
  <c r="W150" i="65" a="1"/>
  <c r="W150" i="65" s="1"/>
  <c r="W151" i="65" a="1"/>
  <c r="W151" i="65" s="1"/>
  <c r="W152" i="65" a="1"/>
  <c r="W152" i="65" s="1"/>
  <c r="W153" i="65" a="1"/>
  <c r="W153" i="65" s="1"/>
  <c r="W154" i="65" a="1"/>
  <c r="W154" i="65" s="1"/>
  <c r="W155" i="65" a="1"/>
  <c r="W155" i="65" s="1"/>
  <c r="W156" i="65" a="1"/>
  <c r="W156" i="65" s="1"/>
  <c r="W157" i="65" a="1"/>
  <c r="W157" i="65" s="1"/>
  <c r="W158" i="65" a="1"/>
  <c r="W158" i="65" s="1"/>
  <c r="W159" i="65" a="1"/>
  <c r="W159" i="65" s="1"/>
  <c r="W160" i="65" a="1"/>
  <c r="W160" i="65" s="1"/>
  <c r="W161" i="65" a="1"/>
  <c r="W161" i="65" s="1"/>
  <c r="W162" i="65" a="1"/>
  <c r="W162" i="65" s="1"/>
  <c r="W163" i="65" a="1"/>
  <c r="W163" i="65" s="1"/>
  <c r="W164" i="65" a="1"/>
  <c r="W164" i="65" s="1"/>
  <c r="W165" i="65" a="1"/>
  <c r="W165" i="65" s="1"/>
  <c r="W168" i="65" a="1"/>
  <c r="W168" i="65" s="1"/>
  <c r="W198" i="65" a="1"/>
  <c r="W198" i="65" s="1"/>
  <c r="W199" i="65" a="1"/>
  <c r="W199" i="65" s="1"/>
  <c r="W200" i="65" a="1"/>
  <c r="W200" i="65" s="1"/>
  <c r="W201" i="65" a="1"/>
  <c r="W201" i="65" s="1"/>
  <c r="W202" i="65" a="1"/>
  <c r="W202" i="65" s="1"/>
  <c r="W203" i="65" a="1"/>
  <c r="W203" i="65" s="1"/>
  <c r="W204" i="65" a="1"/>
  <c r="W204" i="65" s="1"/>
  <c r="W205" i="65" a="1"/>
  <c r="W205" i="65" s="1"/>
  <c r="W206" i="65" a="1"/>
  <c r="W206" i="65" s="1"/>
  <c r="W207" i="65" a="1"/>
  <c r="W207" i="65" s="1"/>
  <c r="W208" i="65" a="1"/>
  <c r="W208" i="65" s="1"/>
  <c r="W209" i="65" a="1"/>
  <c r="W209" i="65" s="1"/>
  <c r="W210" i="65" a="1"/>
  <c r="W210" i="65" s="1"/>
  <c r="W211" i="65" a="1"/>
  <c r="W211" i="65" s="1"/>
  <c r="W212" i="65" a="1"/>
  <c r="W212" i="65" s="1"/>
  <c r="W215" i="65" a="1"/>
  <c r="W215" i="65" s="1"/>
  <c r="W216" i="65" a="1"/>
  <c r="W216" i="65" s="1"/>
  <c r="W217" i="65" a="1"/>
  <c r="W217" i="65" s="1"/>
  <c r="W218" i="65" a="1"/>
  <c r="W218" i="65" s="1"/>
  <c r="W219" i="65" a="1"/>
  <c r="W219" i="65" s="1"/>
  <c r="W220" i="65" a="1"/>
  <c r="W220" i="65" s="1"/>
  <c r="W221" i="65" a="1"/>
  <c r="W221" i="65" s="1"/>
  <c r="W222" i="65" a="1"/>
  <c r="W222" i="65" s="1"/>
  <c r="W223" i="65" a="1"/>
  <c r="W223" i="65" s="1"/>
  <c r="W224" i="65" a="1"/>
  <c r="W224" i="65" s="1"/>
  <c r="W225" i="65" a="1"/>
  <c r="W225" i="65" s="1"/>
  <c r="W226" i="65" a="1"/>
  <c r="W226" i="65" s="1"/>
  <c r="W227" i="65" a="1"/>
  <c r="W227" i="65" s="1"/>
  <c r="W228" i="65" a="1"/>
  <c r="W228" i="65" s="1"/>
  <c r="W229" i="65" a="1"/>
  <c r="W229" i="65" s="1"/>
  <c r="W230" i="65" a="1"/>
  <c r="W230" i="65" s="1"/>
  <c r="W231" i="65" a="1"/>
  <c r="W231" i="65" s="1"/>
  <c r="W232" i="65" a="1"/>
  <c r="W232" i="65" s="1"/>
  <c r="W233" i="65" a="1"/>
  <c r="W233" i="65" s="1"/>
  <c r="W234" i="65" a="1"/>
  <c r="W234" i="65" s="1"/>
  <c r="W235" i="65" a="1"/>
  <c r="W235" i="65" s="1"/>
  <c r="W236" i="65" a="1"/>
  <c r="W236" i="65" s="1"/>
  <c r="W237" i="65" a="1"/>
  <c r="W237" i="65" s="1"/>
  <c r="W238" i="65" a="1"/>
  <c r="W238" i="65" s="1"/>
  <c r="W239" i="65" a="1"/>
  <c r="W239" i="65" s="1"/>
  <c r="W240" i="65" a="1"/>
  <c r="W240" i="65" s="1"/>
  <c r="W241" i="65" a="1"/>
  <c r="W241" i="65" s="1"/>
  <c r="W242" i="65" a="1"/>
  <c r="W242" i="65" s="1"/>
  <c r="W243" i="65" a="1"/>
  <c r="W243" i="65" s="1"/>
  <c r="W244" i="65" a="1"/>
  <c r="W244" i="65" s="1"/>
  <c r="W245" i="65" a="1"/>
  <c r="W245" i="65" s="1"/>
  <c r="W246" i="65" a="1"/>
  <c r="W246" i="65" s="1"/>
  <c r="W247" i="65" a="1"/>
  <c r="W247" i="65" s="1"/>
  <c r="W248" i="65" a="1"/>
  <c r="W248" i="65" s="1"/>
  <c r="W249" i="65" a="1"/>
  <c r="W249" i="65" s="1"/>
  <c r="W250" i="65" a="1"/>
  <c r="W250" i="65" s="1"/>
  <c r="W251" i="65" a="1"/>
  <c r="W251" i="65" s="1"/>
  <c r="W252" i="65" a="1"/>
  <c r="W252" i="65" s="1"/>
  <c r="W253" i="65" a="1"/>
  <c r="W253" i="65" s="1"/>
  <c r="W254" i="65" a="1"/>
  <c r="W254" i="65" s="1"/>
  <c r="W255" i="65" a="1"/>
  <c r="W255" i="65" s="1"/>
  <c r="W258" i="65" a="1"/>
  <c r="W258" i="65" s="1"/>
  <c r="W259" i="65" a="1"/>
  <c r="W259" i="65" s="1"/>
  <c r="W260" i="65" a="1"/>
  <c r="W260" i="65" s="1"/>
  <c r="W261" i="65" a="1"/>
  <c r="W261" i="65" s="1"/>
  <c r="W262" i="65" a="1"/>
  <c r="W262" i="65" s="1"/>
  <c r="W263" i="65" a="1"/>
  <c r="W263" i="65" s="1"/>
  <c r="W264" i="65" a="1"/>
  <c r="W264" i="65" s="1"/>
  <c r="W265" i="65" a="1"/>
  <c r="W265" i="65" s="1"/>
  <c r="W266" i="65" a="1"/>
  <c r="W266" i="65" s="1"/>
  <c r="W267" i="65" a="1"/>
  <c r="W267" i="65" s="1"/>
  <c r="W268" i="65" a="1"/>
  <c r="W268" i="65" s="1"/>
  <c r="W269" i="65" a="1"/>
  <c r="W269" i="65" s="1"/>
  <c r="W289" i="65" a="1"/>
  <c r="W289" i="65" s="1"/>
  <c r="W290" i="65" a="1"/>
  <c r="W290" i="65" s="1"/>
  <c r="W291" i="65" a="1"/>
  <c r="W291" i="65" s="1"/>
  <c r="W292" i="65" a="1"/>
  <c r="W292" i="65" s="1"/>
  <c r="W293" i="65" a="1"/>
  <c r="W293" i="65" s="1"/>
  <c r="W294" i="65" a="1"/>
  <c r="W294" i="65" s="1"/>
  <c r="W295" i="65" a="1"/>
  <c r="W295" i="65" s="1"/>
  <c r="W296" i="65" a="1"/>
  <c r="W296" i="65" s="1"/>
  <c r="W297" i="65" a="1"/>
  <c r="W297" i="65" s="1"/>
  <c r="W298" i="65" a="1"/>
  <c r="W298" i="65" s="1"/>
  <c r="W301" i="65" a="1"/>
  <c r="W301" i="65" s="1"/>
  <c r="W302" i="65" a="1"/>
  <c r="W302" i="65" s="1"/>
  <c r="W303" i="65" a="1"/>
  <c r="W303" i="65" s="1"/>
  <c r="W304" i="65" a="1"/>
  <c r="W304" i="65" s="1"/>
  <c r="W305" i="65" a="1"/>
  <c r="W305" i="65" s="1"/>
  <c r="W306" i="65" a="1"/>
  <c r="W306" i="65" s="1"/>
  <c r="W316" i="65" a="1"/>
  <c r="W316" i="65" s="1"/>
  <c r="W317" i="65" a="1"/>
  <c r="W317" i="65" s="1"/>
  <c r="W318" i="65" a="1"/>
  <c r="W318" i="65" s="1"/>
  <c r="W319" i="65" a="1"/>
  <c r="W319" i="65" s="1"/>
  <c r="W320" i="65" a="1"/>
  <c r="W320" i="65" s="1"/>
  <c r="W321" i="65" a="1"/>
  <c r="W321" i="65" s="1"/>
  <c r="W322" i="65" a="1"/>
  <c r="W322" i="65" s="1"/>
  <c r="W323" i="65" a="1"/>
  <c r="W323" i="65" s="1"/>
  <c r="W324" i="65" a="1"/>
  <c r="W324" i="65" s="1"/>
  <c r="W325" i="65" a="1"/>
  <c r="W325" i="65" s="1"/>
  <c r="W326" i="65" a="1"/>
  <c r="W326" i="65" s="1"/>
  <c r="W327" i="65" a="1"/>
  <c r="W327" i="65" s="1"/>
  <c r="W328" i="65" a="1"/>
  <c r="W328" i="65" s="1"/>
  <c r="W329" i="65" a="1"/>
  <c r="W329" i="65" s="1"/>
  <c r="W330" i="65" a="1"/>
  <c r="W330" i="65" s="1"/>
  <c r="W331" i="65" a="1"/>
  <c r="W331" i="65" s="1"/>
  <c r="W332" i="65" a="1"/>
  <c r="W332" i="65" s="1"/>
  <c r="W333" i="65" a="1"/>
  <c r="W333" i="65" s="1"/>
  <c r="W334" i="65" a="1"/>
  <c r="W334" i="65" s="1"/>
  <c r="W335" i="65" a="1"/>
  <c r="W335" i="65" s="1"/>
  <c r="W336" i="65" a="1"/>
  <c r="W336" i="65" s="1"/>
  <c r="W337" i="65" a="1"/>
  <c r="W337" i="65" s="1"/>
  <c r="W338" i="65" a="1"/>
  <c r="W338" i="65" s="1"/>
  <c r="W339" i="65" a="1"/>
  <c r="W339" i="65" s="1"/>
  <c r="W340" i="65" a="1"/>
  <c r="W340" i="65" s="1"/>
  <c r="W344" i="65" a="1"/>
  <c r="W344" i="65" s="1"/>
  <c r="W345" i="65" a="1"/>
  <c r="W345" i="65" s="1"/>
  <c r="W346" i="65" a="1"/>
  <c r="W346" i="65" s="1"/>
  <c r="W347" i="65" a="1"/>
  <c r="W347" i="65" s="1"/>
  <c r="W348" i="65" a="1"/>
  <c r="W348" i="65" s="1"/>
  <c r="W349" i="65" a="1"/>
  <c r="W349" i="65" s="1"/>
  <c r="W350" i="65" a="1"/>
  <c r="W350" i="65" s="1"/>
  <c r="W351" i="65" a="1"/>
  <c r="W351" i="65" s="1"/>
  <c r="W352" i="65" a="1"/>
  <c r="W352" i="65" s="1"/>
  <c r="W353" i="65" a="1"/>
  <c r="W353" i="65" s="1"/>
  <c r="W354" i="65" a="1"/>
  <c r="W354" i="65" s="1"/>
  <c r="W355" i="65" a="1"/>
  <c r="W355" i="65" s="1"/>
  <c r="W371" i="65" a="1"/>
  <c r="W371" i="65" s="1"/>
  <c r="W372" i="65" a="1"/>
  <c r="W372" i="65" s="1"/>
  <c r="W373" i="65" a="1"/>
  <c r="W373" i="65" s="1"/>
  <c r="W374" i="65" a="1"/>
  <c r="W374" i="65" s="1"/>
  <c r="W375" i="65" a="1"/>
  <c r="W375" i="65" s="1"/>
  <c r="W376" i="65" a="1"/>
  <c r="W376" i="65" s="1"/>
  <c r="W377" i="65" a="1"/>
  <c r="W377" i="65" s="1"/>
  <c r="W378" i="65" a="1"/>
  <c r="W378" i="65" s="1"/>
  <c r="W379" i="65" a="1"/>
  <c r="W379" i="65" s="1"/>
  <c r="W380" i="65" a="1"/>
  <c r="W380" i="65" s="1"/>
  <c r="W381" i="65" a="1"/>
  <c r="W381" i="65" s="1"/>
  <c r="W382" i="65" a="1"/>
  <c r="W382" i="65" s="1"/>
  <c r="W383" i="65" a="1"/>
  <c r="W383" i="65" s="1"/>
  <c r="W384" i="65" a="1"/>
  <c r="W384" i="65" s="1"/>
  <c r="W387" i="65" a="1"/>
  <c r="W387" i="65" s="1"/>
  <c r="W388" i="65" a="1"/>
  <c r="W388" i="65" s="1"/>
  <c r="W396" i="65" a="1"/>
  <c r="W396" i="65" s="1"/>
  <c r="W397" i="65" a="1"/>
  <c r="W397" i="65" s="1"/>
  <c r="W398" i="65" a="1"/>
  <c r="W398" i="65" s="1"/>
  <c r="W399" i="65" a="1"/>
  <c r="W399" i="65" s="1"/>
  <c r="W400" i="65" a="1"/>
  <c r="W400" i="65" s="1"/>
  <c r="W401" i="65" a="1"/>
  <c r="W401" i="65" s="1"/>
  <c r="W402" i="65" a="1"/>
  <c r="W402" i="65" s="1"/>
  <c r="W403" i="65" a="1"/>
  <c r="W403" i="65" s="1"/>
  <c r="W404" i="65" a="1"/>
  <c r="W404" i="65" s="1"/>
  <c r="W405" i="65" a="1"/>
  <c r="W405" i="65" s="1"/>
  <c r="W406" i="65" a="1"/>
  <c r="W406" i="65" s="1"/>
  <c r="W407" i="65" a="1"/>
  <c r="W407" i="65" s="1"/>
  <c r="W408" i="65" a="1"/>
  <c r="W408" i="65" s="1"/>
  <c r="W409" i="65" a="1"/>
  <c r="W409" i="65" s="1"/>
  <c r="W410" i="65" a="1"/>
  <c r="W410" i="65" s="1"/>
  <c r="W411" i="65" a="1"/>
  <c r="W411" i="65" s="1"/>
  <c r="W412" i="65" a="1"/>
  <c r="W412" i="65" s="1"/>
  <c r="W413" i="65" a="1"/>
  <c r="W413" i="65" s="1"/>
  <c r="W414" i="65" a="1"/>
  <c r="W414" i="65" s="1"/>
  <c r="W415" i="65" a="1"/>
  <c r="W415" i="65" s="1"/>
  <c r="W416" i="65" a="1"/>
  <c r="W416" i="65" s="1"/>
  <c r="W417" i="65" a="1"/>
  <c r="W417" i="65" s="1"/>
  <c r="W418" i="65" a="1"/>
  <c r="W418" i="65" s="1"/>
  <c r="W419" i="65" a="1"/>
  <c r="W419" i="65" s="1"/>
  <c r="W420" i="65" a="1"/>
  <c r="W420" i="65" s="1"/>
  <c r="W421" i="65" a="1"/>
  <c r="W421" i="65" s="1"/>
  <c r="W422" i="65" a="1"/>
  <c r="W422" i="65" s="1"/>
  <c r="W423" i="65" a="1"/>
  <c r="W423" i="65" s="1"/>
  <c r="W424" i="65" a="1"/>
  <c r="W424" i="65" s="1"/>
  <c r="W425" i="65" a="1"/>
  <c r="W425" i="65" s="1"/>
  <c r="W426" i="65" a="1"/>
  <c r="W426" i="65" s="1"/>
  <c r="W427" i="65" a="1"/>
  <c r="W427" i="65" s="1"/>
  <c r="W430" i="65" a="1"/>
  <c r="W430" i="65" s="1"/>
  <c r="W435" i="65" a="1"/>
  <c r="W435" i="65" s="1"/>
  <c r="W436" i="65" a="1"/>
  <c r="W436" i="65" s="1"/>
  <c r="W437" i="65" a="1"/>
  <c r="W437" i="65" s="1"/>
  <c r="W438" i="65" a="1"/>
  <c r="W438" i="65" s="1"/>
  <c r="W439" i="65" a="1"/>
  <c r="W439" i="65" s="1"/>
  <c r="W440" i="65" a="1"/>
  <c r="W440" i="65" s="1"/>
  <c r="W441" i="65" a="1"/>
  <c r="W441" i="65" s="1"/>
  <c r="W442" i="65" a="1"/>
  <c r="W442" i="65" s="1"/>
  <c r="W443" i="65" a="1"/>
  <c r="W443" i="65" s="1"/>
  <c r="W444" i="65" a="1"/>
  <c r="W444" i="65" s="1"/>
  <c r="W445" i="65" a="1"/>
  <c r="W445" i="65" s="1"/>
  <c r="W446" i="65" a="1"/>
  <c r="W446" i="65" s="1"/>
  <c r="W447" i="65" a="1"/>
  <c r="W447" i="65" s="1"/>
  <c r="W448" i="65" a="1"/>
  <c r="W448" i="65" s="1"/>
  <c r="W449" i="65" a="1"/>
  <c r="W449" i="65" s="1"/>
  <c r="W450" i="65" a="1"/>
  <c r="W450" i="65" s="1"/>
  <c r="W451" i="65" a="1"/>
  <c r="W451" i="65" s="1"/>
  <c r="W452" i="65" a="1"/>
  <c r="W452" i="65" s="1"/>
  <c r="W453" i="65" a="1"/>
  <c r="W453" i="65" s="1"/>
  <c r="W454" i="65" a="1"/>
  <c r="W454" i="65" s="1"/>
  <c r="W455" i="65" a="1"/>
  <c r="W455" i="65" s="1"/>
  <c r="W456" i="65" a="1"/>
  <c r="W456" i="65" s="1"/>
  <c r="W457" i="65" a="1"/>
  <c r="W457" i="65" s="1"/>
  <c r="W458" i="65" a="1"/>
  <c r="W458" i="65" s="1"/>
  <c r="W459" i="65" a="1"/>
  <c r="W459" i="65" s="1"/>
  <c r="W460" i="65" a="1"/>
  <c r="W460" i="65" s="1"/>
  <c r="W461" i="65" a="1"/>
  <c r="W461" i="65" s="1"/>
  <c r="W462" i="65" a="1"/>
  <c r="W462" i="65" s="1"/>
  <c r="W463" i="65" a="1"/>
  <c r="W463" i="65" s="1"/>
  <c r="W464" i="65" a="1"/>
  <c r="W464" i="65" s="1"/>
  <c r="W465" i="65" a="1"/>
  <c r="W465" i="65" s="1"/>
  <c r="W466" i="65" a="1"/>
  <c r="W466" i="65" s="1"/>
  <c r="W467" i="65" a="1"/>
  <c r="W467" i="65" s="1"/>
  <c r="W468" i="65" a="1"/>
  <c r="W468" i="65" s="1"/>
  <c r="W469" i="65" a="1"/>
  <c r="W469" i="65" s="1"/>
  <c r="W470" i="65" a="1"/>
  <c r="W470" i="65" s="1"/>
  <c r="W473" i="65" a="1"/>
  <c r="W473" i="65" s="1"/>
  <c r="W474" i="65" a="1"/>
  <c r="W474" i="65" s="1"/>
  <c r="W475" i="65" a="1"/>
  <c r="W475" i="65" s="1"/>
  <c r="W476" i="65" a="1"/>
  <c r="W476" i="65" s="1"/>
  <c r="W477" i="65" a="1"/>
  <c r="W477" i="65" s="1"/>
  <c r="W478" i="65" a="1"/>
  <c r="W478" i="65" s="1"/>
  <c r="W479" i="65" a="1"/>
  <c r="W479" i="65" s="1"/>
  <c r="W480" i="65" a="1"/>
  <c r="W480" i="65" s="1"/>
  <c r="W481" i="65" a="1"/>
  <c r="W481" i="65" s="1"/>
  <c r="W482" i="65" a="1"/>
  <c r="W482" i="65" s="1"/>
  <c r="W483" i="65" a="1"/>
  <c r="W483" i="65" s="1"/>
  <c r="W484" i="65" a="1"/>
  <c r="W484" i="65" s="1"/>
  <c r="W485" i="65" a="1"/>
  <c r="W485" i="65" s="1"/>
  <c r="W486" i="65" a="1"/>
  <c r="W486" i="65" s="1"/>
  <c r="W487" i="65" a="1"/>
  <c r="W487" i="65" s="1"/>
  <c r="W488" i="65" a="1"/>
  <c r="W488" i="65" s="1"/>
  <c r="W489" i="65" a="1"/>
  <c r="W489" i="65" s="1"/>
  <c r="W490" i="65" a="1"/>
  <c r="W490" i="65" s="1"/>
  <c r="W491" i="65" a="1"/>
  <c r="W491" i="65" s="1"/>
  <c r="W492" i="65" a="1"/>
  <c r="W492" i="65" s="1"/>
  <c r="W493" i="65" a="1"/>
  <c r="W493" i="65" s="1"/>
  <c r="W494" i="65" a="1"/>
  <c r="W494" i="65" s="1"/>
  <c r="W495" i="65" a="1"/>
  <c r="W495" i="65" s="1"/>
  <c r="W496" i="65" a="1"/>
  <c r="W496" i="65" s="1"/>
  <c r="W497" i="65" a="1"/>
  <c r="W497" i="65" s="1"/>
  <c r="W498" i="65" a="1"/>
  <c r="W498" i="65" s="1"/>
  <c r="W499" i="65" a="1"/>
  <c r="W499" i="65" s="1"/>
  <c r="W500" i="65" a="1"/>
  <c r="W500" i="65" s="1"/>
  <c r="W501" i="65" a="1"/>
  <c r="W501" i="65" s="1"/>
  <c r="W502" i="65" a="1"/>
  <c r="W502" i="65" s="1"/>
  <c r="W503" i="65" a="1"/>
  <c r="W503" i="65" s="1"/>
  <c r="W504" i="65" a="1"/>
  <c r="W504" i="65" s="1"/>
  <c r="W505" i="65" a="1"/>
  <c r="W505" i="65" s="1"/>
  <c r="W506" i="65" a="1"/>
  <c r="W506" i="65" s="1"/>
  <c r="W507" i="65" a="1"/>
  <c r="W507" i="65" s="1"/>
  <c r="W508" i="65" a="1"/>
  <c r="W508" i="65" s="1"/>
  <c r="W509" i="65" a="1"/>
  <c r="W509" i="65" s="1"/>
  <c r="W510" i="65" a="1"/>
  <c r="W510" i="65" s="1"/>
  <c r="W511" i="65" a="1"/>
  <c r="W511" i="65" s="1"/>
  <c r="W512" i="65" a="1"/>
  <c r="W512" i="65" s="1"/>
  <c r="W587" i="65" a="1"/>
  <c r="W587" i="65" s="1"/>
  <c r="W590" i="65" a="1"/>
  <c r="W590" i="65" s="1"/>
  <c r="W591" i="65" a="1"/>
  <c r="W591" i="65" s="1"/>
  <c r="W592" i="65" a="1"/>
  <c r="W592" i="65" s="1"/>
  <c r="W593" i="65" a="1"/>
  <c r="W593" i="65" s="1"/>
  <c r="W594" i="65" a="1"/>
  <c r="W594" i="65" s="1"/>
  <c r="W595" i="65" a="1"/>
  <c r="W595" i="65" s="1"/>
  <c r="W596" i="65" a="1"/>
  <c r="W596" i="65" s="1"/>
  <c r="W597" i="65" a="1"/>
  <c r="W597" i="65" s="1"/>
  <c r="W598" i="65" a="1"/>
  <c r="W598" i="65" s="1"/>
  <c r="W599" i="65" a="1"/>
  <c r="W599" i="65" s="1"/>
  <c r="W600" i="65" a="1"/>
  <c r="W600" i="65" s="1"/>
  <c r="W601" i="65" a="1"/>
  <c r="W601" i="65" s="1"/>
  <c r="W602" i="65" a="1"/>
  <c r="W602" i="65" s="1"/>
  <c r="W603" i="65" a="1"/>
  <c r="W603" i="65" s="1"/>
  <c r="W604" i="65" a="1"/>
  <c r="W604" i="65" s="1"/>
  <c r="W605" i="65" a="1"/>
  <c r="W605" i="65" s="1"/>
  <c r="W606" i="65" a="1"/>
  <c r="W606" i="65" s="1"/>
  <c r="W607" i="65" a="1"/>
  <c r="W607" i="65" s="1"/>
  <c r="W608" i="65" a="1"/>
  <c r="W608" i="65" s="1"/>
  <c r="W609" i="65" a="1"/>
  <c r="W609" i="65" s="1"/>
  <c r="W610" i="65" a="1"/>
  <c r="W610" i="65" s="1"/>
  <c r="W611" i="65" a="1"/>
  <c r="W611" i="65" s="1"/>
  <c r="W612" i="65" a="1"/>
  <c r="W612" i="65" s="1"/>
  <c r="W613" i="65" a="1"/>
  <c r="W613" i="65" s="1"/>
  <c r="W614" i="65" a="1"/>
  <c r="W614" i="65" s="1"/>
  <c r="W615" i="65" a="1"/>
  <c r="W615" i="65" s="1"/>
  <c r="W616" i="65" a="1"/>
  <c r="W616" i="65" s="1"/>
  <c r="W617" i="65" a="1"/>
  <c r="W617" i="65" s="1"/>
  <c r="W618" i="65" a="1"/>
  <c r="W618" i="65" s="1"/>
  <c r="W619" i="65" a="1"/>
  <c r="W619" i="65" s="1"/>
  <c r="W620" i="65" a="1"/>
  <c r="W620" i="65" s="1"/>
  <c r="W621" i="65" a="1"/>
  <c r="W621" i="65" s="1"/>
  <c r="W622" i="65" a="1"/>
  <c r="W622" i="65" s="1"/>
  <c r="W623" i="65" a="1"/>
  <c r="W623" i="65" s="1"/>
  <c r="W624" i="65" a="1"/>
  <c r="W624" i="65" s="1"/>
  <c r="W625" i="65" a="1"/>
  <c r="W625" i="65" s="1"/>
  <c r="W626" i="65" a="1"/>
  <c r="W626" i="65" s="1"/>
  <c r="W627" i="65" a="1"/>
  <c r="W627" i="65" s="1"/>
  <c r="W628" i="65" a="1"/>
  <c r="W628" i="65" s="1"/>
  <c r="W629" i="65" a="1"/>
  <c r="W629" i="65" s="1"/>
  <c r="W630" i="65" a="1"/>
  <c r="W630" i="65" s="1"/>
  <c r="W631" i="65" a="1"/>
  <c r="W631" i="65" s="1"/>
  <c r="W632" i="65" a="1"/>
  <c r="W632" i="65" s="1"/>
  <c r="W633" i="65" a="1"/>
  <c r="W633" i="65" s="1"/>
  <c r="W634" i="65" a="1"/>
  <c r="W634" i="65" s="1"/>
  <c r="W635" i="65" a="1"/>
  <c r="W635" i="65" s="1"/>
  <c r="W636" i="65" a="1"/>
  <c r="W636" i="65" s="1"/>
  <c r="W637" i="65" a="1"/>
  <c r="W637" i="65" s="1"/>
  <c r="W638" i="65" a="1"/>
  <c r="W638" i="65" s="1"/>
  <c r="W639" i="65" a="1"/>
  <c r="W639" i="65" s="1"/>
  <c r="W640" i="65" a="1"/>
  <c r="W640" i="65" s="1"/>
  <c r="W641" i="65" a="1"/>
  <c r="W641" i="65" s="1"/>
  <c r="W642" i="65" a="1"/>
  <c r="W642" i="65" s="1"/>
  <c r="W643" i="65" a="1"/>
  <c r="W643" i="65" s="1"/>
  <c r="W644" i="65" a="1"/>
  <c r="W644" i="65" s="1"/>
  <c r="W645" i="65" a="1"/>
  <c r="W645" i="65" s="1"/>
  <c r="W646" i="65" a="1"/>
  <c r="W646" i="65" s="1"/>
  <c r="W647" i="65" a="1"/>
  <c r="W647" i="65" s="1"/>
  <c r="W648" i="65" a="1"/>
  <c r="W648" i="65" s="1"/>
  <c r="W649" i="65" a="1"/>
  <c r="W649" i="65" s="1"/>
  <c r="W650" i="65" a="1"/>
  <c r="W650" i="65" s="1"/>
  <c r="W651" i="65" a="1"/>
  <c r="W651" i="65" s="1"/>
  <c r="W652" i="65" a="1"/>
  <c r="W652" i="65" s="1"/>
  <c r="W653" i="65" a="1"/>
  <c r="W653" i="65" s="1"/>
  <c r="W654" i="65" a="1"/>
  <c r="W654" i="65" s="1"/>
  <c r="W655" i="65" a="1"/>
  <c r="W655" i="65" s="1"/>
  <c r="W656" i="65" a="1"/>
  <c r="W656" i="65" s="1"/>
  <c r="W657" i="65" a="1"/>
  <c r="W657" i="65" s="1"/>
  <c r="W658" i="65" a="1"/>
  <c r="W658" i="65" s="1"/>
  <c r="W659" i="65" a="1"/>
  <c r="W659" i="65" s="1"/>
  <c r="W660" i="65" a="1"/>
  <c r="W660" i="65" s="1"/>
  <c r="W661" i="65" a="1"/>
  <c r="W661" i="65" s="1"/>
  <c r="W662" i="65" a="1"/>
  <c r="W662" i="65" s="1"/>
  <c r="W663" i="65" a="1"/>
  <c r="W663" i="65" s="1"/>
  <c r="W664" i="65" a="1"/>
  <c r="W664" i="65" s="1"/>
  <c r="W665" i="65" a="1"/>
  <c r="W665" i="65" s="1"/>
  <c r="W666" i="65" a="1"/>
  <c r="W666" i="65" s="1"/>
  <c r="W667" i="65" a="1"/>
  <c r="W667" i="65" s="1"/>
  <c r="W668" i="65" a="1"/>
  <c r="W668" i="65" s="1"/>
  <c r="W669" i="65" a="1"/>
  <c r="W669" i="65" s="1"/>
  <c r="W670" i="65" a="1"/>
  <c r="W670" i="65" s="1"/>
  <c r="W671" i="65" a="1"/>
  <c r="W671" i="65" s="1"/>
  <c r="W672" i="65" a="1"/>
  <c r="W672" i="65" s="1"/>
  <c r="W673" i="65" a="1"/>
  <c r="W673" i="65" s="1"/>
  <c r="W674" i="65" a="1"/>
  <c r="W674" i="65" s="1"/>
  <c r="W675" i="65" a="1"/>
  <c r="W675" i="65" s="1"/>
  <c r="W676" i="65" a="1"/>
  <c r="W676" i="65" s="1"/>
  <c r="W677" i="65" a="1"/>
  <c r="W677" i="65" s="1"/>
  <c r="W678" i="65" a="1"/>
  <c r="W678" i="65" s="1"/>
  <c r="W679" i="65" a="1"/>
  <c r="W679" i="65" s="1"/>
  <c r="W680" i="65" a="1"/>
  <c r="W680" i="65" s="1"/>
  <c r="W681" i="65" a="1"/>
  <c r="W681" i="65" s="1"/>
  <c r="W682" i="65" a="1"/>
  <c r="W682" i="65" s="1"/>
  <c r="W683" i="65" a="1"/>
  <c r="W683" i="65" s="1"/>
  <c r="W684" i="65" a="1"/>
  <c r="W684" i="65" s="1"/>
  <c r="W685" i="65" a="1"/>
  <c r="W685" i="65" s="1"/>
  <c r="W686" i="65" a="1"/>
  <c r="W686" i="65" s="1"/>
  <c r="W687" i="65" a="1"/>
  <c r="W687" i="65" s="1"/>
  <c r="W688" i="65" a="1"/>
  <c r="W688" i="65" s="1"/>
  <c r="W689" i="65" a="1"/>
  <c r="W689" i="65" s="1"/>
  <c r="W690" i="65" a="1"/>
  <c r="W690" i="65" s="1"/>
  <c r="W693" i="65" a="1"/>
  <c r="W693" i="65" s="1"/>
  <c r="W694" i="65" a="1"/>
  <c r="W694" i="65" s="1"/>
  <c r="W695" i="65" a="1"/>
  <c r="W695" i="65" s="1"/>
  <c r="W696" i="65" a="1"/>
  <c r="W696" i="65" s="1"/>
  <c r="W697" i="65" a="1"/>
  <c r="W697" i="65" s="1"/>
  <c r="W698" i="65" a="1"/>
  <c r="W698" i="65" s="1"/>
  <c r="W699" i="65" a="1"/>
  <c r="W699" i="65" s="1"/>
  <c r="W700" i="65" a="1"/>
  <c r="W700" i="65" s="1"/>
  <c r="W701" i="65" a="1"/>
  <c r="W701" i="65" s="1"/>
  <c r="W702" i="65" a="1"/>
  <c r="W702" i="65" s="1"/>
  <c r="W703" i="65" a="1"/>
  <c r="W703" i="65" s="1"/>
  <c r="W704" i="65" a="1"/>
  <c r="W704" i="65" s="1"/>
  <c r="W705" i="65" a="1"/>
  <c r="W705" i="65" s="1"/>
  <c r="W706" i="65" a="1"/>
  <c r="W706" i="65" s="1"/>
  <c r="W707" i="65" a="1"/>
  <c r="W707" i="65" s="1"/>
  <c r="W708" i="65" a="1"/>
  <c r="W708" i="65" s="1"/>
  <c r="W709" i="65" a="1"/>
  <c r="W709" i="65" s="1"/>
  <c r="W710" i="65" a="1"/>
  <c r="W710" i="65" s="1"/>
  <c r="W711" i="65" a="1"/>
  <c r="W711" i="65" s="1"/>
  <c r="W712" i="65" a="1"/>
  <c r="W712" i="65" s="1"/>
  <c r="W713" i="65" a="1"/>
  <c r="W713" i="65" s="1"/>
  <c r="W714" i="65" a="1"/>
  <c r="W714" i="65" s="1"/>
  <c r="W715" i="65" a="1"/>
  <c r="W715" i="65" s="1"/>
  <c r="W716" i="65" a="1"/>
  <c r="W716" i="65" s="1"/>
  <c r="W717" i="65" a="1"/>
  <c r="W717" i="65" s="1"/>
  <c r="W718" i="65" a="1"/>
  <c r="W718" i="65" s="1"/>
  <c r="W719" i="65" a="1"/>
  <c r="W719" i="65" s="1"/>
  <c r="W720" i="65" a="1"/>
  <c r="W720" i="65" s="1"/>
  <c r="W721" i="65" a="1"/>
  <c r="W721" i="65" s="1"/>
  <c r="W722" i="65" a="1"/>
  <c r="W722" i="65" s="1"/>
  <c r="W723" i="65" a="1"/>
  <c r="W723" i="65" s="1"/>
  <c r="W724" i="65" a="1"/>
  <c r="W724" i="65" s="1"/>
  <c r="W725" i="65" a="1"/>
  <c r="W725" i="65" s="1"/>
  <c r="W726" i="65" a="1"/>
  <c r="W726" i="65" s="1"/>
  <c r="W727" i="65" a="1"/>
  <c r="W727" i="65" s="1"/>
  <c r="W728" i="65" a="1"/>
  <c r="W728" i="65" s="1"/>
  <c r="W729" i="65" a="1"/>
  <c r="W729" i="65" s="1"/>
  <c r="W730" i="65" a="1"/>
  <c r="W730" i="65" s="1"/>
  <c r="W731" i="65" a="1"/>
  <c r="W731" i="65" s="1"/>
  <c r="W732" i="65" a="1"/>
  <c r="W732" i="65" s="1"/>
  <c r="W733" i="65" a="1"/>
  <c r="W733" i="65" s="1"/>
  <c r="W734" i="65" a="1"/>
  <c r="W734" i="65" s="1"/>
  <c r="W737" i="65" a="1"/>
  <c r="W737" i="65" s="1"/>
  <c r="W738" i="65" a="1"/>
  <c r="W738" i="65" s="1"/>
  <c r="W739" i="65" a="1"/>
  <c r="W739" i="65" s="1"/>
  <c r="W740" i="65" a="1"/>
  <c r="W740" i="65" s="1"/>
  <c r="W741" i="65" a="1"/>
  <c r="W741" i="65" s="1"/>
  <c r="W742" i="65" a="1"/>
  <c r="W742" i="65" s="1"/>
  <c r="W743" i="65" a="1"/>
  <c r="W743" i="65" s="1"/>
  <c r="W744" i="65" a="1"/>
  <c r="W744" i="65" s="1"/>
  <c r="W745" i="65" a="1"/>
  <c r="W745" i="65" s="1"/>
  <c r="W746" i="65" a="1"/>
  <c r="W746" i="65" s="1"/>
  <c r="W747" i="65" a="1"/>
  <c r="W747" i="65" s="1"/>
  <c r="W748" i="65" a="1"/>
  <c r="W748" i="65" s="1"/>
  <c r="W749" i="65" a="1"/>
  <c r="W749" i="65" s="1"/>
  <c r="W764" i="65" a="1"/>
  <c r="W764" i="65" s="1"/>
  <c r="W765" i="65" a="1"/>
  <c r="W765" i="65" s="1"/>
  <c r="W766" i="65" a="1"/>
  <c r="W766" i="65" s="1"/>
  <c r="W767" i="65" a="1"/>
  <c r="W767" i="65" s="1"/>
  <c r="W768" i="65" a="1"/>
  <c r="W768" i="65" s="1"/>
  <c r="W769" i="65" a="1"/>
  <c r="W769" i="65" s="1"/>
  <c r="W770" i="65" a="1"/>
  <c r="W770" i="65" s="1"/>
  <c r="W771" i="65" a="1"/>
  <c r="W771" i="65" s="1"/>
  <c r="W772" i="65" a="1"/>
  <c r="W772" i="65" s="1"/>
  <c r="W773" i="65" a="1"/>
  <c r="W773" i="65" s="1"/>
  <c r="W774" i="65" a="1"/>
  <c r="W774" i="65" s="1"/>
  <c r="W775" i="65" a="1"/>
  <c r="W775" i="65" s="1"/>
  <c r="W776" i="65" a="1"/>
  <c r="W776" i="65" s="1"/>
  <c r="W777" i="65" a="1"/>
  <c r="W777" i="65" s="1"/>
  <c r="W780" i="65" a="1"/>
  <c r="W780" i="65" s="1"/>
  <c r="W781" i="65" a="1"/>
  <c r="W781" i="65" s="1"/>
  <c r="W782" i="65" a="1"/>
  <c r="W782" i="65" s="1"/>
  <c r="W783" i="65" a="1"/>
  <c r="W783" i="65" s="1"/>
  <c r="W784" i="65" a="1"/>
  <c r="W784" i="65" s="1"/>
  <c r="W785" i="65" a="1"/>
  <c r="W785" i="65" s="1"/>
  <c r="W786" i="65" a="1"/>
  <c r="W786" i="65" s="1"/>
  <c r="W787" i="65" a="1"/>
  <c r="W787" i="65" s="1"/>
  <c r="W788" i="65" a="1"/>
  <c r="W788" i="65" s="1"/>
  <c r="W789" i="65" a="1"/>
  <c r="W789" i="65" s="1"/>
  <c r="W790" i="65" a="1"/>
  <c r="W790" i="65" s="1"/>
  <c r="W791" i="65" a="1"/>
  <c r="W791" i="65" s="1"/>
  <c r="W792" i="65" a="1"/>
  <c r="W792" i="65" s="1"/>
  <c r="W793" i="65" a="1"/>
  <c r="W793" i="65" s="1"/>
  <c r="W794" i="65" a="1"/>
  <c r="W794" i="65" s="1"/>
  <c r="W795" i="65" a="1"/>
  <c r="W795" i="65" s="1"/>
  <c r="W796" i="65" a="1"/>
  <c r="W796" i="65" s="1"/>
  <c r="W797" i="65" a="1"/>
  <c r="W797" i="65" s="1"/>
  <c r="W798" i="65" a="1"/>
  <c r="W798" i="65" s="1"/>
  <c r="W799" i="65" a="1"/>
  <c r="W799" i="65" s="1"/>
  <c r="W800" i="65" a="1"/>
  <c r="W800" i="65" s="1"/>
  <c r="W801" i="65" a="1"/>
  <c r="W801" i="65" s="1"/>
  <c r="W802" i="65" a="1"/>
  <c r="W802" i="65" s="1"/>
  <c r="W803" i="65" a="1"/>
  <c r="W803" i="65" s="1"/>
  <c r="W804" i="65" a="1"/>
  <c r="W804" i="65" s="1"/>
  <c r="W805" i="65" a="1"/>
  <c r="W805" i="65" s="1"/>
  <c r="W806" i="65" a="1"/>
  <c r="W806" i="65" s="1"/>
  <c r="W807" i="65" a="1"/>
  <c r="W807" i="65" s="1"/>
  <c r="W808" i="65" a="1"/>
  <c r="W808" i="65" s="1"/>
  <c r="W809" i="65" a="1"/>
  <c r="W809" i="65" s="1"/>
  <c r="W810" i="65" a="1"/>
  <c r="W810" i="65" s="1"/>
  <c r="W811" i="65" a="1"/>
  <c r="W811" i="65" s="1"/>
  <c r="W812" i="65" a="1"/>
  <c r="W812" i="65" s="1"/>
  <c r="W813" i="65" a="1"/>
  <c r="W813" i="65" s="1"/>
  <c r="W814" i="65" a="1"/>
  <c r="W814" i="65" s="1"/>
  <c r="W815" i="65" a="1"/>
  <c r="W815" i="65" s="1"/>
  <c r="W816" i="65" a="1"/>
  <c r="W816" i="65" s="1"/>
  <c r="W817" i="65" a="1"/>
  <c r="W817" i="65" s="1"/>
  <c r="W818" i="65" a="1"/>
  <c r="W818" i="65" s="1"/>
  <c r="W819" i="65" a="1"/>
  <c r="W819" i="65" s="1"/>
  <c r="W820" i="65" a="1"/>
  <c r="W820" i="65" s="1"/>
  <c r="W821" i="65" a="1"/>
  <c r="W821" i="65" s="1"/>
  <c r="W822" i="65" a="1"/>
  <c r="W822" i="65" s="1"/>
  <c r="W823" i="65" a="1"/>
  <c r="W823" i="65" s="1"/>
  <c r="W824" i="65" a="1"/>
  <c r="W824" i="65" s="1"/>
  <c r="W825" i="65" a="1"/>
  <c r="W825" i="65" s="1"/>
  <c r="W826" i="65" a="1"/>
  <c r="W826" i="65" s="1"/>
  <c r="W827" i="65" a="1"/>
  <c r="W827" i="65" s="1"/>
  <c r="W828" i="65" a="1"/>
  <c r="W828" i="65" s="1"/>
  <c r="W829" i="65" a="1"/>
  <c r="W829" i="65" s="1"/>
  <c r="W830" i="65" a="1"/>
  <c r="W830" i="65" s="1"/>
  <c r="W831" i="65" a="1"/>
  <c r="W831" i="65" s="1"/>
  <c r="W832" i="65" a="1"/>
  <c r="W832" i="65" s="1"/>
  <c r="W833" i="65" a="1"/>
  <c r="W833" i="65" s="1"/>
  <c r="W834" i="65" a="1"/>
  <c r="W834" i="65" s="1"/>
  <c r="W835" i="65" a="1"/>
  <c r="W835" i="65" s="1"/>
  <c r="W836" i="65" a="1"/>
  <c r="W836" i="65" s="1"/>
  <c r="W837" i="65" a="1"/>
  <c r="W837" i="65" s="1"/>
  <c r="W838" i="65" a="1"/>
  <c r="W838" i="65" s="1"/>
  <c r="W839" i="65" a="1"/>
  <c r="W839" i="65" s="1"/>
  <c r="W840" i="65" a="1"/>
  <c r="W840" i="65" s="1"/>
  <c r="W841" i="65" a="1"/>
  <c r="W841" i="65" s="1"/>
  <c r="W842" i="65" a="1"/>
  <c r="W842" i="65" s="1"/>
  <c r="W843" i="65" a="1"/>
  <c r="W843" i="65" s="1"/>
  <c r="W844" i="65" a="1"/>
  <c r="W844" i="65" s="1"/>
  <c r="W845" i="65" a="1"/>
  <c r="W845" i="65" s="1"/>
  <c r="W846" i="65" a="1"/>
  <c r="W846" i="65" s="1"/>
  <c r="W847" i="65" a="1"/>
  <c r="W847" i="65" s="1"/>
  <c r="W848" i="65" a="1"/>
  <c r="W848" i="65" s="1"/>
  <c r="W849" i="65" a="1"/>
  <c r="W849" i="65" s="1"/>
  <c r="W850" i="65" a="1"/>
  <c r="W850" i="65" s="1"/>
  <c r="W851" i="65" a="1"/>
  <c r="W851" i="65" s="1"/>
  <c r="W852" i="65" a="1"/>
  <c r="W852" i="65" s="1"/>
  <c r="W853" i="65" a="1"/>
  <c r="W853" i="65" s="1"/>
  <c r="W854" i="65" a="1"/>
  <c r="W854" i="65" s="1"/>
  <c r="W855" i="65" a="1"/>
  <c r="W855" i="65" s="1"/>
  <c r="W856" i="65" a="1"/>
  <c r="W856" i="65" s="1"/>
  <c r="W857" i="65" a="1"/>
  <c r="W857" i="65" s="1"/>
  <c r="W858" i="65" a="1"/>
  <c r="W858" i="65" s="1"/>
  <c r="W859" i="65" a="1"/>
  <c r="W859" i="65" s="1"/>
  <c r="W860" i="65" a="1"/>
  <c r="W860" i="65" s="1"/>
  <c r="W861" i="65" a="1"/>
  <c r="W861" i="65" s="1"/>
  <c r="W862" i="65" a="1"/>
  <c r="W862" i="65" s="1"/>
  <c r="W863" i="65" a="1"/>
  <c r="W863" i="65" s="1"/>
  <c r="W864" i="65" a="1"/>
  <c r="W864" i="65" s="1"/>
  <c r="W865" i="65" a="1"/>
  <c r="W865" i="65" s="1"/>
  <c r="W866" i="65" a="1"/>
  <c r="W866" i="65" s="1"/>
  <c r="W867" i="65" a="1"/>
  <c r="W867" i="65" s="1"/>
  <c r="W868" i="65" a="1"/>
  <c r="W868" i="65" s="1"/>
  <c r="W869" i="65" a="1"/>
  <c r="W869" i="65" s="1"/>
  <c r="W870" i="65" a="1"/>
  <c r="W870" i="65" s="1"/>
  <c r="W871" i="65" a="1"/>
  <c r="W871" i="65" s="1"/>
  <c r="W872" i="65" a="1"/>
  <c r="W872" i="65" s="1"/>
  <c r="W873" i="65" a="1"/>
  <c r="W873" i="65" s="1"/>
  <c r="W874" i="65" a="1"/>
  <c r="W874" i="65" s="1"/>
  <c r="W875" i="65" a="1"/>
  <c r="W875" i="65" s="1"/>
  <c r="W876" i="65" a="1"/>
  <c r="W876" i="65" s="1"/>
  <c r="W877" i="65" a="1"/>
  <c r="W877" i="65" s="1"/>
  <c r="W878" i="65" a="1"/>
  <c r="W878" i="65" s="1"/>
  <c r="W879" i="65" a="1"/>
  <c r="W879" i="65" s="1"/>
  <c r="W880" i="65" a="1"/>
  <c r="W880" i="65" s="1"/>
  <c r="W881" i="65" a="1"/>
  <c r="W881" i="65" s="1"/>
  <c r="W882" i="65" a="1"/>
  <c r="W882" i="65" s="1"/>
  <c r="W885" i="65" a="1"/>
  <c r="W885" i="65" s="1"/>
  <c r="W886" i="65" a="1"/>
  <c r="W886" i="65" s="1"/>
  <c r="W887" i="65" a="1"/>
  <c r="W887" i="65" s="1"/>
  <c r="W888" i="65" a="1"/>
  <c r="W888" i="65" s="1"/>
  <c r="W889" i="65" a="1"/>
  <c r="W889" i="65" s="1"/>
  <c r="W890" i="65" a="1"/>
  <c r="W890" i="65" s="1"/>
  <c r="W891" i="65" a="1"/>
  <c r="W891" i="65" s="1"/>
  <c r="W892" i="65" a="1"/>
  <c r="W892" i="65" s="1"/>
  <c r="W893" i="65" a="1"/>
  <c r="W893" i="65" s="1"/>
  <c r="W894" i="65" a="1"/>
  <c r="W894" i="65" s="1"/>
  <c r="W895" i="65" a="1"/>
  <c r="W895" i="65" s="1"/>
  <c r="W896" i="65" a="1"/>
  <c r="W896" i="65" s="1"/>
  <c r="W897" i="65" a="1"/>
  <c r="W897" i="65" s="1"/>
  <c r="W898" i="65" a="1"/>
  <c r="W898" i="65" s="1"/>
  <c r="W899" i="65" a="1"/>
  <c r="W899" i="65" s="1"/>
  <c r="W900" i="65" a="1"/>
  <c r="W900" i="65" s="1"/>
  <c r="W901" i="65" a="1"/>
  <c r="W901" i="65" s="1"/>
  <c r="W922" i="65" a="1"/>
  <c r="W922" i="65" s="1"/>
  <c r="W923" i="65" a="1"/>
  <c r="W923" i="65" s="1"/>
  <c r="W924" i="65" a="1"/>
  <c r="W924" i="65" s="1"/>
  <c r="W925" i="65" a="1"/>
  <c r="W925" i="65" s="1"/>
  <c r="W926" i="65" a="1"/>
  <c r="W926" i="65" s="1"/>
  <c r="W929" i="65" a="1"/>
  <c r="W929" i="65" s="1"/>
  <c r="W930" i="65" a="1"/>
  <c r="W930" i="65" s="1"/>
  <c r="W931" i="65" a="1"/>
  <c r="W931" i="65" s="1"/>
  <c r="W932" i="65" a="1"/>
  <c r="W932" i="65" s="1"/>
  <c r="W933" i="65" a="1"/>
  <c r="W933" i="65" s="1"/>
  <c r="W934" i="65" a="1"/>
  <c r="W934" i="65" s="1"/>
  <c r="W935" i="65" a="1"/>
  <c r="W935" i="65" s="1"/>
  <c r="W936" i="65" a="1"/>
  <c r="W936" i="65" s="1"/>
  <c r="X59" i="65" l="1"/>
  <c r="X60" i="65"/>
  <c r="X102" i="65"/>
  <c r="X103" i="65"/>
  <c r="X166" i="65"/>
  <c r="X167" i="65"/>
  <c r="X213" i="65"/>
  <c r="X214" i="65"/>
  <c r="X256" i="65"/>
  <c r="X257" i="65"/>
  <c r="X299" i="65"/>
  <c r="X300" i="65"/>
  <c r="X342" i="65"/>
  <c r="X343" i="65"/>
  <c r="X385" i="65"/>
  <c r="X386" i="65"/>
  <c r="X428" i="65"/>
  <c r="X429" i="65"/>
  <c r="X471" i="65"/>
  <c r="X472" i="65"/>
  <c r="X588" i="65"/>
  <c r="X589" i="65"/>
  <c r="X691" i="65"/>
  <c r="X692" i="65"/>
  <c r="X735" i="65"/>
  <c r="X736" i="65"/>
  <c r="X778" i="65"/>
  <c r="X779" i="65"/>
  <c r="X883" i="65"/>
  <c r="X884" i="65"/>
  <c r="X927" i="65"/>
  <c r="X928" i="65"/>
  <c r="X970" i="65"/>
  <c r="X971" i="65"/>
  <c r="X1084" i="65"/>
  <c r="X1085" i="65"/>
  <c r="X1203" i="65"/>
  <c r="X1204" i="65"/>
  <c r="X1286" i="65"/>
  <c r="X1287" i="65"/>
  <c r="X1329" i="65"/>
  <c r="X1330" i="65"/>
  <c r="X1372" i="65"/>
  <c r="X1373" i="65"/>
  <c r="X1415" i="65"/>
  <c r="X1416" i="65"/>
  <c r="X1498" i="65"/>
  <c r="X1499" i="65"/>
  <c r="X1541" i="65"/>
  <c r="X1542" i="65"/>
  <c r="X1585" i="65"/>
  <c r="X1586" i="65"/>
  <c r="X1628" i="65"/>
  <c r="X1629" i="65"/>
  <c r="X1694" i="65"/>
  <c r="X1695" i="65"/>
  <c r="X1799" i="65"/>
  <c r="X1800" i="65"/>
  <c r="X1900" i="65"/>
  <c r="X1901" i="65"/>
  <c r="X1958" i="65"/>
  <c r="X1959" i="65"/>
  <c r="X2001" i="65"/>
  <c r="X2002" i="65"/>
  <c r="X2044" i="65"/>
  <c r="X2045" i="65"/>
  <c r="X2088" i="65"/>
  <c r="X2089" i="65"/>
  <c r="X2139" i="65"/>
  <c r="X2140" i="65"/>
  <c r="X2190" i="65"/>
  <c r="X2191" i="65"/>
  <c r="X2241" i="65"/>
  <c r="X2242" i="65"/>
  <c r="X2292" i="65"/>
  <c r="X2293" i="65"/>
  <c r="X2340" i="65"/>
  <c r="X2341" i="65"/>
  <c r="X2386" i="65"/>
  <c r="X2387" i="65"/>
  <c r="X2436" i="65"/>
  <c r="X2437" i="65"/>
  <c r="X2482" i="65"/>
  <c r="X2483" i="65"/>
  <c r="X2526" i="65"/>
  <c r="X2527" i="65"/>
  <c r="X2570" i="65"/>
  <c r="X2571" i="65"/>
  <c r="X2613" i="65"/>
  <c r="X2614" i="65"/>
  <c r="X2656" i="65"/>
  <c r="X2657" i="65"/>
  <c r="X2706" i="65"/>
  <c r="X2707" i="65"/>
  <c r="X2750" i="65"/>
  <c r="X2751" i="65"/>
  <c r="X2792" i="65"/>
  <c r="X2793" i="65"/>
  <c r="X2835" i="65"/>
  <c r="X2836" i="65"/>
  <c r="X2918" i="65"/>
  <c r="X2919" i="65"/>
  <c r="X16" i="65"/>
  <c r="S3033" i="65"/>
  <c r="T3033" i="65" s="1"/>
  <c r="S3026" i="65"/>
  <c r="T3026" i="65" s="1"/>
  <c r="S3025" i="65"/>
  <c r="T3025" i="65" s="1"/>
  <c r="S3011" i="65"/>
  <c r="S2996" i="65"/>
  <c r="T2996" i="65" s="1"/>
  <c r="S2993" i="65"/>
  <c r="T2993" i="65" s="1"/>
  <c r="S2974" i="65"/>
  <c r="S2973" i="65"/>
  <c r="T2973" i="65" s="1"/>
  <c r="S2970" i="65"/>
  <c r="T2970" i="65" s="1"/>
  <c r="S2967" i="65"/>
  <c r="T2967" i="65" s="1"/>
  <c r="H2964" i="65"/>
  <c r="I2961" i="65" l="1"/>
  <c r="G2961" i="65"/>
  <c r="I2960" i="65"/>
  <c r="G2960" i="65"/>
  <c r="I2959" i="65"/>
  <c r="G2959" i="65"/>
  <c r="I2958" i="65"/>
  <c r="G2958" i="65"/>
  <c r="I2957" i="65"/>
  <c r="G2957" i="65"/>
  <c r="I2956" i="65"/>
  <c r="G2956" i="65"/>
  <c r="I2955" i="65"/>
  <c r="G2955" i="65"/>
  <c r="I2954" i="65"/>
  <c r="G2954" i="65"/>
  <c r="I2953" i="65"/>
  <c r="G2953" i="65"/>
  <c r="I2952" i="65"/>
  <c r="G2952" i="65"/>
  <c r="I2951" i="65"/>
  <c r="G2951" i="65"/>
  <c r="I2950" i="65"/>
  <c r="G2950" i="65"/>
  <c r="I2949" i="65"/>
  <c r="G2949" i="65"/>
  <c r="I2948" i="65"/>
  <c r="G2948" i="65"/>
  <c r="I2947" i="65"/>
  <c r="G2947" i="65"/>
  <c r="I2946" i="65"/>
  <c r="G2946" i="65"/>
  <c r="I2945" i="65"/>
  <c r="G2945" i="65"/>
  <c r="I2944" i="65"/>
  <c r="G2944" i="65"/>
  <c r="I2943" i="65"/>
  <c r="G2943" i="65"/>
  <c r="I2942" i="65"/>
  <c r="G2942" i="65"/>
  <c r="I2941" i="65"/>
  <c r="G2941" i="65"/>
  <c r="I2940" i="65"/>
  <c r="G2940" i="65"/>
  <c r="I2939" i="65"/>
  <c r="G2939" i="65"/>
  <c r="I2938" i="65"/>
  <c r="G2938" i="65"/>
  <c r="I2937" i="65"/>
  <c r="G2937" i="65"/>
  <c r="I2936" i="65"/>
  <c r="G2936" i="65"/>
  <c r="I2935" i="65"/>
  <c r="G2935" i="65"/>
  <c r="I2934" i="65"/>
  <c r="G2934" i="65"/>
  <c r="I2933" i="65"/>
  <c r="G2933" i="65"/>
  <c r="I2932" i="65"/>
  <c r="G2932" i="65"/>
  <c r="I2931" i="65"/>
  <c r="G2931" i="65"/>
  <c r="I2930" i="65"/>
  <c r="G2930" i="65"/>
  <c r="I2929" i="65"/>
  <c r="G2929" i="65"/>
  <c r="I2928" i="65"/>
  <c r="G2928" i="65"/>
  <c r="I2927" i="65"/>
  <c r="G2927" i="65"/>
  <c r="I2926" i="65"/>
  <c r="G2926" i="65"/>
  <c r="I2925" i="65"/>
  <c r="G2925" i="65"/>
  <c r="I2924" i="65"/>
  <c r="G2924" i="65"/>
  <c r="I2923" i="65"/>
  <c r="G2923" i="65"/>
  <c r="I2922" i="65"/>
  <c r="G2922" i="65"/>
  <c r="I2921" i="65"/>
  <c r="G2921" i="65"/>
  <c r="I2920" i="65"/>
  <c r="G2920" i="65"/>
  <c r="I2916" i="65"/>
  <c r="G2916" i="65"/>
  <c r="I2915" i="65"/>
  <c r="G2915" i="65"/>
  <c r="I2914" i="65"/>
  <c r="G2914" i="65"/>
  <c r="I2913" i="65"/>
  <c r="G2913" i="65"/>
  <c r="I2912" i="65"/>
  <c r="G2912" i="65"/>
  <c r="I2911" i="65"/>
  <c r="G2911" i="65"/>
  <c r="I2910" i="65"/>
  <c r="G2910" i="65"/>
  <c r="I2909" i="65"/>
  <c r="G2909" i="65"/>
  <c r="I2908" i="65"/>
  <c r="G2908" i="65"/>
  <c r="I2907" i="65"/>
  <c r="G2907" i="65"/>
  <c r="I2906" i="65"/>
  <c r="G2906" i="65"/>
  <c r="I2905" i="65"/>
  <c r="G2905" i="65"/>
  <c r="I2904" i="65"/>
  <c r="G2904" i="65"/>
  <c r="I2903" i="65"/>
  <c r="G2903" i="65"/>
  <c r="I2902" i="65"/>
  <c r="G2902" i="65"/>
  <c r="I2901" i="65"/>
  <c r="G2901" i="65"/>
  <c r="I2900" i="65"/>
  <c r="G2900" i="65"/>
  <c r="I2899" i="65"/>
  <c r="G2899" i="65"/>
  <c r="I2898" i="65"/>
  <c r="G2898" i="65"/>
  <c r="I2897" i="65"/>
  <c r="G2897" i="65"/>
  <c r="I2896" i="65"/>
  <c r="G2896" i="65"/>
  <c r="I2895" i="65"/>
  <c r="G2895" i="65"/>
  <c r="I2894" i="65"/>
  <c r="G2894" i="65"/>
  <c r="I2893" i="65"/>
  <c r="G2893" i="65"/>
  <c r="I2892" i="65"/>
  <c r="G2892" i="65"/>
  <c r="I2891" i="65"/>
  <c r="G2891" i="65"/>
  <c r="I2890" i="65"/>
  <c r="G2890" i="65"/>
  <c r="I2889" i="65"/>
  <c r="G2889" i="65"/>
  <c r="I2888" i="65"/>
  <c r="G2888" i="65"/>
  <c r="I2887" i="65"/>
  <c r="G2887" i="65"/>
  <c r="I2886" i="65"/>
  <c r="G2886" i="65"/>
  <c r="I2885" i="65"/>
  <c r="G2885" i="65"/>
  <c r="I2884" i="65"/>
  <c r="G2884" i="65"/>
  <c r="I2883" i="65"/>
  <c r="G2883" i="65"/>
  <c r="I2882" i="65"/>
  <c r="G2882" i="65"/>
  <c r="I2881" i="65"/>
  <c r="G2881" i="65"/>
  <c r="I2880" i="65"/>
  <c r="G2880" i="65"/>
  <c r="I2879" i="65"/>
  <c r="G2879" i="65"/>
  <c r="I2878" i="65"/>
  <c r="G2878" i="65"/>
  <c r="I2877" i="65"/>
  <c r="G2877" i="65"/>
  <c r="I2876" i="65"/>
  <c r="G2876" i="65"/>
  <c r="I2875" i="65"/>
  <c r="G2875" i="65"/>
  <c r="I2874" i="65"/>
  <c r="G2874" i="65"/>
  <c r="I2873" i="65"/>
  <c r="G2873" i="65"/>
  <c r="I2872" i="65"/>
  <c r="G2872" i="65"/>
  <c r="I2871" i="65"/>
  <c r="G2871" i="65"/>
  <c r="I2870" i="65"/>
  <c r="G2870" i="65"/>
  <c r="I2869" i="65"/>
  <c r="G2869" i="65"/>
  <c r="I2868" i="65"/>
  <c r="G2868" i="65"/>
  <c r="I2867" i="65"/>
  <c r="G2867" i="65"/>
  <c r="I2866" i="65"/>
  <c r="G2866" i="65"/>
  <c r="I2865" i="65"/>
  <c r="G2865" i="65"/>
  <c r="I2864" i="65"/>
  <c r="G2864" i="65"/>
  <c r="I2863" i="65"/>
  <c r="G2863" i="65"/>
  <c r="I2862" i="65"/>
  <c r="G2862" i="65"/>
  <c r="I2861" i="65"/>
  <c r="G2861" i="65"/>
  <c r="I2860" i="65"/>
  <c r="G2860" i="65"/>
  <c r="I2859" i="65"/>
  <c r="G2859" i="65"/>
  <c r="I2858" i="65"/>
  <c r="G2858" i="65"/>
  <c r="I2857" i="65"/>
  <c r="G2857" i="65"/>
  <c r="I2856" i="65"/>
  <c r="G2856" i="65"/>
  <c r="I2855" i="65"/>
  <c r="G2855" i="65"/>
  <c r="I2854" i="65"/>
  <c r="G2854" i="65"/>
  <c r="I2853" i="65"/>
  <c r="G2853" i="65"/>
  <c r="I2852" i="65"/>
  <c r="G2852" i="65"/>
  <c r="I2851" i="65"/>
  <c r="G2851" i="65"/>
  <c r="I2850" i="65"/>
  <c r="G2850" i="65"/>
  <c r="I2849" i="65"/>
  <c r="G2849" i="65"/>
  <c r="I2848" i="65"/>
  <c r="G2848" i="65"/>
  <c r="I2847" i="65"/>
  <c r="G2847" i="65"/>
  <c r="I2846" i="65"/>
  <c r="G2846" i="65"/>
  <c r="I2845" i="65"/>
  <c r="G2845" i="65"/>
  <c r="I2844" i="65"/>
  <c r="G2844" i="65"/>
  <c r="I2843" i="65"/>
  <c r="G2843" i="65"/>
  <c r="I2842" i="65"/>
  <c r="G2842" i="65"/>
  <c r="I2841" i="65"/>
  <c r="G2841" i="65"/>
  <c r="I2840" i="65"/>
  <c r="G2840" i="65"/>
  <c r="I2839" i="65"/>
  <c r="G2839" i="65"/>
  <c r="I2838" i="65"/>
  <c r="G2838" i="65"/>
  <c r="I2837" i="65"/>
  <c r="G2837" i="65"/>
  <c r="I2833" i="65"/>
  <c r="G2833" i="65"/>
  <c r="I2832" i="65"/>
  <c r="G2832" i="65"/>
  <c r="I2831" i="65"/>
  <c r="G2831" i="65"/>
  <c r="I2830" i="65"/>
  <c r="G2830" i="65"/>
  <c r="I2829" i="65"/>
  <c r="G2829" i="65"/>
  <c r="I2790" i="65"/>
  <c r="G2790" i="65"/>
  <c r="I2789" i="65"/>
  <c r="G2789" i="65"/>
  <c r="I2788" i="65"/>
  <c r="G2788" i="65"/>
  <c r="I2787" i="65"/>
  <c r="G2787" i="65"/>
  <c r="I2752" i="65"/>
  <c r="G2752" i="65"/>
  <c r="I2748" i="65"/>
  <c r="G2748" i="65"/>
  <c r="I2747" i="65"/>
  <c r="G2747" i="65"/>
  <c r="I2746" i="65"/>
  <c r="G2746" i="65"/>
  <c r="I2745" i="65"/>
  <c r="G2745" i="65"/>
  <c r="I2708" i="65"/>
  <c r="G2708" i="65"/>
  <c r="I2704" i="65"/>
  <c r="G2704" i="65"/>
  <c r="I2703" i="65"/>
  <c r="G2703" i="65"/>
  <c r="I2702" i="65"/>
  <c r="G2702" i="65"/>
  <c r="I2701" i="65"/>
  <c r="G2701" i="65"/>
  <c r="I2658" i="65"/>
  <c r="G2658" i="65"/>
  <c r="I2654" i="65"/>
  <c r="G2654" i="65"/>
  <c r="I2653" i="65"/>
  <c r="G2653" i="65"/>
  <c r="I2652" i="65"/>
  <c r="G2652" i="65"/>
  <c r="I2651" i="65"/>
  <c r="G2651" i="65"/>
  <c r="I2650" i="65"/>
  <c r="G2650" i="65"/>
  <c r="I2611" i="65"/>
  <c r="G2611" i="65"/>
  <c r="I2572" i="65"/>
  <c r="G2572" i="65"/>
  <c r="I2568" i="65"/>
  <c r="G2568" i="65"/>
  <c r="I2567" i="65"/>
  <c r="G2567" i="65"/>
  <c r="I2566" i="65"/>
  <c r="G2566" i="65"/>
  <c r="I2565" i="65"/>
  <c r="G2565" i="65"/>
  <c r="I2549" i="65"/>
  <c r="G2549" i="65"/>
  <c r="I2548" i="65"/>
  <c r="G2548" i="65"/>
  <c r="I2547" i="65"/>
  <c r="G2547" i="65"/>
  <c r="I2528" i="65"/>
  <c r="G2528" i="65"/>
  <c r="I2524" i="65"/>
  <c r="G2524" i="65"/>
  <c r="I2523" i="65"/>
  <c r="G2523" i="65"/>
  <c r="I2522" i="65"/>
  <c r="G2522" i="65"/>
  <c r="I2521" i="65"/>
  <c r="G2521" i="65"/>
  <c r="I2520" i="65"/>
  <c r="G2520" i="65"/>
  <c r="I2519" i="65"/>
  <c r="G2519" i="65"/>
  <c r="I2501" i="65"/>
  <c r="G2501" i="65"/>
  <c r="I2500" i="65"/>
  <c r="G2500" i="65"/>
  <c r="I2499" i="65"/>
  <c r="G2499" i="65"/>
  <c r="I2498" i="65"/>
  <c r="G2498" i="65"/>
  <c r="I2497" i="65"/>
  <c r="G2497" i="65"/>
  <c r="I2496" i="65"/>
  <c r="G2496" i="65"/>
  <c r="I2495" i="65"/>
  <c r="G2495" i="65"/>
  <c r="I2494" i="65"/>
  <c r="G2494" i="65"/>
  <c r="I2493" i="65"/>
  <c r="G2493" i="65"/>
  <c r="I2492" i="65"/>
  <c r="G2492" i="65"/>
  <c r="I2491" i="65"/>
  <c r="G2491" i="65"/>
  <c r="I2490" i="65"/>
  <c r="G2490" i="65"/>
  <c r="I2489" i="65"/>
  <c r="G2489" i="65"/>
  <c r="I2488" i="65"/>
  <c r="G2488" i="65"/>
  <c r="I2487" i="65"/>
  <c r="G2487" i="65"/>
  <c r="I2486" i="65"/>
  <c r="G2486" i="65"/>
  <c r="I2485" i="65"/>
  <c r="G2485" i="65"/>
  <c r="I2484" i="65"/>
  <c r="G2484" i="65"/>
  <c r="I2480" i="65"/>
  <c r="G2480" i="65"/>
  <c r="I2479" i="65"/>
  <c r="G2479" i="65"/>
  <c r="I2478" i="65"/>
  <c r="G2478" i="65"/>
  <c r="I2477" i="65"/>
  <c r="G2477" i="65"/>
  <c r="I2476" i="65"/>
  <c r="G2476" i="65"/>
  <c r="I2475" i="65"/>
  <c r="G2475" i="65"/>
  <c r="I2474" i="65"/>
  <c r="G2474" i="65"/>
  <c r="I2438" i="65"/>
  <c r="G2438" i="65"/>
  <c r="I2434" i="65"/>
  <c r="G2434" i="65"/>
  <c r="I2433" i="65"/>
  <c r="G2433" i="65"/>
  <c r="I2432" i="65"/>
  <c r="G2432" i="65"/>
  <c r="I2431" i="65"/>
  <c r="G2431" i="65"/>
  <c r="I2430" i="65"/>
  <c r="G2430" i="65"/>
  <c r="I2429" i="65"/>
  <c r="G2429" i="65"/>
  <c r="I2428" i="65"/>
  <c r="G2428" i="65"/>
  <c r="I2388" i="65"/>
  <c r="G2388" i="65"/>
  <c r="I2384" i="65"/>
  <c r="G2384" i="65"/>
  <c r="I2383" i="65"/>
  <c r="G2383" i="65"/>
  <c r="I2347" i="65"/>
  <c r="G2347" i="65"/>
  <c r="I2346" i="65"/>
  <c r="G2346" i="65"/>
  <c r="I2345" i="65"/>
  <c r="G2345" i="65"/>
  <c r="I2344" i="65"/>
  <c r="G2344" i="65"/>
  <c r="I2343" i="65"/>
  <c r="G2343" i="65"/>
  <c r="I2342" i="65"/>
  <c r="G2342" i="65"/>
  <c r="I2338" i="65"/>
  <c r="G2338" i="65"/>
  <c r="I2337" i="65"/>
  <c r="G2337" i="65"/>
  <c r="I2336" i="65"/>
  <c r="G2336" i="65"/>
  <c r="I2335" i="65"/>
  <c r="G2335" i="65"/>
  <c r="I2334" i="65"/>
  <c r="G2334" i="65"/>
  <c r="I2333" i="65"/>
  <c r="G2333" i="65"/>
  <c r="I2332" i="65"/>
  <c r="G2332" i="65"/>
  <c r="I2294" i="65"/>
  <c r="G2294" i="65"/>
  <c r="I2290" i="65"/>
  <c r="G2290" i="65"/>
  <c r="I2289" i="65"/>
  <c r="G2289" i="65"/>
  <c r="I2288" i="65"/>
  <c r="G2288" i="65"/>
  <c r="I2287" i="65"/>
  <c r="G2287" i="65"/>
  <c r="I2286" i="65"/>
  <c r="G2286" i="65"/>
  <c r="I2285" i="65"/>
  <c r="G2285" i="65"/>
  <c r="I2244" i="65"/>
  <c r="G2244" i="65"/>
  <c r="I2243" i="65"/>
  <c r="G2243" i="65"/>
  <c r="I2239" i="65"/>
  <c r="G2239" i="65"/>
  <c r="I2238" i="65"/>
  <c r="G2238" i="65"/>
  <c r="I2237" i="65"/>
  <c r="G2237" i="65"/>
  <c r="I2236" i="65"/>
  <c r="G2236" i="65"/>
  <c r="I2235" i="65"/>
  <c r="G2235" i="65"/>
  <c r="I2234" i="65"/>
  <c r="G2234" i="65"/>
  <c r="I2233" i="65"/>
  <c r="G2233" i="65"/>
  <c r="I2192" i="65"/>
  <c r="G2192" i="65"/>
  <c r="I2188" i="65"/>
  <c r="G2188" i="65"/>
  <c r="I2187" i="65"/>
  <c r="G2187" i="65"/>
  <c r="I2186" i="65"/>
  <c r="G2186" i="65"/>
  <c r="I2185" i="65"/>
  <c r="G2185" i="65"/>
  <c r="I2184" i="65"/>
  <c r="G2184" i="65"/>
  <c r="I2183" i="65"/>
  <c r="G2183" i="65"/>
  <c r="I2182" i="65"/>
  <c r="G2182" i="65"/>
  <c r="I2141" i="65"/>
  <c r="G2141" i="65"/>
  <c r="I2137" i="65"/>
  <c r="G2137" i="65"/>
  <c r="I2136" i="65"/>
  <c r="G2136" i="65"/>
  <c r="I2135" i="65"/>
  <c r="G2135" i="65"/>
  <c r="I2134" i="65"/>
  <c r="G2134" i="65"/>
  <c r="I2133" i="65"/>
  <c r="G2133" i="65"/>
  <c r="I2132" i="65"/>
  <c r="G2132" i="65"/>
  <c r="I2131" i="65"/>
  <c r="G2131" i="65"/>
  <c r="I2090" i="65"/>
  <c r="G2090" i="65"/>
  <c r="I2086" i="65"/>
  <c r="G2086" i="65"/>
  <c r="I2070" i="65"/>
  <c r="G2070" i="65"/>
  <c r="I2069" i="65"/>
  <c r="G2069" i="65"/>
  <c r="I2068" i="65"/>
  <c r="G2068" i="65"/>
  <c r="I2057" i="65"/>
  <c r="G2057" i="65"/>
  <c r="I2056" i="65"/>
  <c r="G2056" i="65"/>
  <c r="I2055" i="65"/>
  <c r="G2055" i="65"/>
  <c r="I2054" i="65"/>
  <c r="G2054" i="65"/>
  <c r="I2053" i="65"/>
  <c r="G2053" i="65"/>
  <c r="I2052" i="65"/>
  <c r="G2052" i="65"/>
  <c r="I2051" i="65"/>
  <c r="G2051" i="65"/>
  <c r="I2050" i="65"/>
  <c r="G2050" i="65"/>
  <c r="I2049" i="65"/>
  <c r="G2049" i="65"/>
  <c r="I2048" i="65"/>
  <c r="G2048" i="65"/>
  <c r="I2047" i="65"/>
  <c r="G2047" i="65"/>
  <c r="I2046" i="65"/>
  <c r="G2046" i="65"/>
  <c r="I2042" i="65"/>
  <c r="G2042" i="65"/>
  <c r="I2041" i="65"/>
  <c r="G2041" i="65"/>
  <c r="I2040" i="65"/>
  <c r="G2040" i="65"/>
  <c r="I2039" i="65"/>
  <c r="G2039" i="65"/>
  <c r="I2038" i="65"/>
  <c r="G2038" i="65"/>
  <c r="I2037" i="65"/>
  <c r="G2037" i="65"/>
  <c r="I2036" i="65"/>
  <c r="G2036" i="65"/>
  <c r="I2035" i="65"/>
  <c r="G2035" i="65"/>
  <c r="I2034" i="65"/>
  <c r="G2034" i="65"/>
  <c r="I2033" i="65"/>
  <c r="G2033" i="65"/>
  <c r="I2032" i="65"/>
  <c r="G2032" i="65"/>
  <c r="I2031" i="65"/>
  <c r="G2031" i="65"/>
  <c r="I2030" i="65"/>
  <c r="G2030" i="65"/>
  <c r="I2029" i="65"/>
  <c r="G2029" i="65"/>
  <c r="I2028" i="65"/>
  <c r="G2028" i="65"/>
  <c r="I2027" i="65"/>
  <c r="G2027" i="65"/>
  <c r="I2026" i="65"/>
  <c r="G2026" i="65"/>
  <c r="I2025" i="65"/>
  <c r="G2025" i="65"/>
  <c r="I2024" i="65"/>
  <c r="G2024" i="65"/>
  <c r="I2023" i="65"/>
  <c r="G2023" i="65"/>
  <c r="I2022" i="65"/>
  <c r="G2022" i="65"/>
  <c r="I2021" i="65"/>
  <c r="G2021" i="65"/>
  <c r="I2012" i="65"/>
  <c r="G2012" i="65"/>
  <c r="I2011" i="65"/>
  <c r="G2011" i="65"/>
  <c r="I2010" i="65"/>
  <c r="G2010" i="65"/>
  <c r="I2009" i="65"/>
  <c r="G2009" i="65"/>
  <c r="I2008" i="65"/>
  <c r="G2008" i="65"/>
  <c r="I2007" i="65"/>
  <c r="G2007" i="65"/>
  <c r="I2006" i="65"/>
  <c r="G2006" i="65"/>
  <c r="I2005" i="65"/>
  <c r="G2005" i="65"/>
  <c r="I2004" i="65"/>
  <c r="G2004" i="65"/>
  <c r="I2003" i="65"/>
  <c r="G2003" i="65"/>
  <c r="I1999" i="65"/>
  <c r="G1999" i="65"/>
  <c r="I1998" i="65"/>
  <c r="G1998" i="65"/>
  <c r="I1997" i="65"/>
  <c r="G1997" i="65"/>
  <c r="I1996" i="65"/>
  <c r="G1996" i="65"/>
  <c r="I1995" i="65"/>
  <c r="G1995" i="65"/>
  <c r="I1994" i="65"/>
  <c r="G1994" i="65"/>
  <c r="I1993" i="65"/>
  <c r="G1993" i="65"/>
  <c r="I1992" i="65"/>
  <c r="G1992" i="65"/>
  <c r="I1991" i="65"/>
  <c r="G1991" i="65"/>
  <c r="I1990" i="65"/>
  <c r="G1990" i="65"/>
  <c r="I1989" i="65"/>
  <c r="G1989" i="65"/>
  <c r="I1988" i="65"/>
  <c r="G1988" i="65"/>
  <c r="I1987" i="65"/>
  <c r="G1987" i="65"/>
  <c r="I1986" i="65"/>
  <c r="G1986" i="65"/>
  <c r="I1973" i="65"/>
  <c r="G1973" i="65"/>
  <c r="I1972" i="65"/>
  <c r="G1972" i="65"/>
  <c r="I1971" i="65"/>
  <c r="G1971" i="65"/>
  <c r="I1970" i="65"/>
  <c r="G1970" i="65"/>
  <c r="I1969" i="65"/>
  <c r="G1969" i="65"/>
  <c r="I1968" i="65"/>
  <c r="G1968" i="65"/>
  <c r="I1967" i="65"/>
  <c r="G1967" i="65"/>
  <c r="I1966" i="65"/>
  <c r="G1966" i="65"/>
  <c r="I1965" i="65"/>
  <c r="G1965" i="65"/>
  <c r="I1964" i="65"/>
  <c r="G1964" i="65"/>
  <c r="I1963" i="65"/>
  <c r="G1963" i="65"/>
  <c r="I1962" i="65"/>
  <c r="G1962" i="65"/>
  <c r="I1961" i="65"/>
  <c r="G1961" i="65"/>
  <c r="I1960" i="65"/>
  <c r="G1960" i="65"/>
  <c r="I1956" i="65"/>
  <c r="G1956" i="65"/>
  <c r="I1955" i="65"/>
  <c r="G1955" i="65"/>
  <c r="I1954" i="65"/>
  <c r="G1954" i="65"/>
  <c r="I1953" i="65"/>
  <c r="G1953" i="65"/>
  <c r="I1952" i="65"/>
  <c r="G1952" i="65"/>
  <c r="I1951" i="65"/>
  <c r="G1951" i="65"/>
  <c r="I1950" i="65"/>
  <c r="G1950" i="65"/>
  <c r="I1949" i="65"/>
  <c r="G1949" i="65"/>
  <c r="I1948" i="65"/>
  <c r="G1948" i="65"/>
  <c r="I1947" i="65"/>
  <c r="G1947" i="65"/>
  <c r="I1946" i="65"/>
  <c r="G1946" i="65"/>
  <c r="I1945" i="65"/>
  <c r="G1945" i="65"/>
  <c r="I1944" i="65"/>
  <c r="G1944" i="65"/>
  <c r="I1943" i="65"/>
  <c r="G1943" i="65"/>
  <c r="I1942" i="65"/>
  <c r="G1942" i="65"/>
  <c r="I1941" i="65"/>
  <c r="G1941" i="65"/>
  <c r="I1940" i="65"/>
  <c r="G1940" i="65"/>
  <c r="I1939" i="65"/>
  <c r="G1939" i="65"/>
  <c r="I1938" i="65"/>
  <c r="G1938" i="65"/>
  <c r="I1937" i="65"/>
  <c r="G1937" i="65"/>
  <c r="I1936" i="65"/>
  <c r="G1936" i="65"/>
  <c r="I1935" i="65"/>
  <c r="G1935" i="65"/>
  <c r="I1934" i="65"/>
  <c r="G1934" i="65"/>
  <c r="I1933" i="65"/>
  <c r="G1933" i="65"/>
  <c r="I1932" i="65"/>
  <c r="G1932" i="65"/>
  <c r="I1931" i="65"/>
  <c r="G1931" i="65"/>
  <c r="I1930" i="65"/>
  <c r="G1930" i="65"/>
  <c r="I1929" i="65"/>
  <c r="G1929" i="65"/>
  <c r="I1928" i="65"/>
  <c r="G1928" i="65"/>
  <c r="I1927" i="65"/>
  <c r="G1927" i="65"/>
  <c r="I1926" i="65"/>
  <c r="G1926" i="65"/>
  <c r="I1925" i="65"/>
  <c r="G1925" i="65"/>
  <c r="I1924" i="65"/>
  <c r="G1924" i="65"/>
  <c r="I1923" i="65"/>
  <c r="G1923" i="65"/>
  <c r="I1922" i="65"/>
  <c r="G1922" i="65"/>
  <c r="I1921" i="65"/>
  <c r="G1921" i="65"/>
  <c r="I1920" i="65"/>
  <c r="G1920" i="65"/>
  <c r="I1919" i="65"/>
  <c r="G1919" i="65"/>
  <c r="I1918" i="65"/>
  <c r="G1918" i="65"/>
  <c r="I1917" i="65"/>
  <c r="G1917" i="65"/>
  <c r="I1916" i="65"/>
  <c r="G1916" i="65"/>
  <c r="I1915" i="65"/>
  <c r="G1915" i="65"/>
  <c r="I1914" i="65"/>
  <c r="G1914" i="65"/>
  <c r="I1913" i="65"/>
  <c r="G1913" i="65"/>
  <c r="I1912" i="65"/>
  <c r="G1912" i="65"/>
  <c r="I1911" i="65"/>
  <c r="G1911" i="65"/>
  <c r="I1910" i="65"/>
  <c r="G1910" i="65"/>
  <c r="I1909" i="65"/>
  <c r="G1909" i="65"/>
  <c r="I1908" i="65"/>
  <c r="G1908" i="65"/>
  <c r="I1907" i="65"/>
  <c r="G1907" i="65"/>
  <c r="I1906" i="65"/>
  <c r="G1906" i="65"/>
  <c r="I1905" i="65"/>
  <c r="G1905" i="65"/>
  <c r="I1904" i="65"/>
  <c r="G1904" i="65"/>
  <c r="I1903" i="65"/>
  <c r="G1903" i="65"/>
  <c r="I1902" i="65"/>
  <c r="G1902" i="65"/>
  <c r="I1898" i="65"/>
  <c r="G1898" i="65"/>
  <c r="I1897" i="65"/>
  <c r="G1897" i="65"/>
  <c r="I1896" i="65"/>
  <c r="G1896" i="65"/>
  <c r="I1895" i="65"/>
  <c r="G1895" i="65"/>
  <c r="I1894" i="65"/>
  <c r="G1894" i="65"/>
  <c r="I1893" i="65"/>
  <c r="G1893" i="65"/>
  <c r="I1892" i="65"/>
  <c r="G1892" i="65"/>
  <c r="I1891" i="65"/>
  <c r="G1891" i="65"/>
  <c r="I1890" i="65"/>
  <c r="G1890" i="65"/>
  <c r="I1889" i="65"/>
  <c r="G1889" i="65"/>
  <c r="I1888" i="65"/>
  <c r="G1888" i="65"/>
  <c r="I1887" i="65"/>
  <c r="G1887" i="65"/>
  <c r="I1886" i="65"/>
  <c r="G1886" i="65"/>
  <c r="I1885" i="65"/>
  <c r="G1885" i="65"/>
  <c r="I1884" i="65"/>
  <c r="G1884" i="65"/>
  <c r="I1883" i="65"/>
  <c r="G1883" i="65"/>
  <c r="I1882" i="65"/>
  <c r="G1882" i="65"/>
  <c r="I1881" i="65"/>
  <c r="G1881" i="65"/>
  <c r="I1880" i="65"/>
  <c r="G1880" i="65"/>
  <c r="I1879" i="65"/>
  <c r="G1879" i="65"/>
  <c r="I1878" i="65"/>
  <c r="G1878" i="65"/>
  <c r="I1877" i="65"/>
  <c r="G1877" i="65"/>
  <c r="I1876" i="65"/>
  <c r="G1876" i="65"/>
  <c r="I1875" i="65"/>
  <c r="G1875" i="65"/>
  <c r="I1874" i="65"/>
  <c r="G1874" i="65"/>
  <c r="I1873" i="65"/>
  <c r="G1873" i="65"/>
  <c r="I1872" i="65"/>
  <c r="G1872" i="65"/>
  <c r="I1871" i="65"/>
  <c r="G1871" i="65"/>
  <c r="I1870" i="65"/>
  <c r="G1870" i="65"/>
  <c r="I1869" i="65"/>
  <c r="G1869" i="65"/>
  <c r="I1868" i="65"/>
  <c r="G1868" i="65"/>
  <c r="I1867" i="65"/>
  <c r="G1867" i="65"/>
  <c r="I1866" i="65"/>
  <c r="G1866" i="65"/>
  <c r="I1865" i="65"/>
  <c r="G1865" i="65"/>
  <c r="I1864" i="65"/>
  <c r="G1864" i="65"/>
  <c r="I1863" i="65"/>
  <c r="G1863" i="65"/>
  <c r="I1862" i="65"/>
  <c r="G1862" i="65"/>
  <c r="I1861" i="65"/>
  <c r="G1861" i="65"/>
  <c r="I1860" i="65"/>
  <c r="G1860" i="65"/>
  <c r="I1859" i="65"/>
  <c r="G1859" i="65"/>
  <c r="I1858" i="65"/>
  <c r="G1858" i="65"/>
  <c r="I1857" i="65"/>
  <c r="G1857" i="65"/>
  <c r="I1856" i="65"/>
  <c r="G1856" i="65"/>
  <c r="I1855" i="65"/>
  <c r="G1855" i="65"/>
  <c r="I1854" i="65"/>
  <c r="G1854" i="65"/>
  <c r="I1853" i="65"/>
  <c r="G1853" i="65"/>
  <c r="I1852" i="65"/>
  <c r="G1852" i="65"/>
  <c r="I1851" i="65"/>
  <c r="G1851" i="65"/>
  <c r="I1850" i="65"/>
  <c r="G1850" i="65"/>
  <c r="I1849" i="65"/>
  <c r="G1849" i="65"/>
  <c r="I1848" i="65"/>
  <c r="G1848" i="65"/>
  <c r="I1847" i="65"/>
  <c r="G1847" i="65"/>
  <c r="I1846" i="65"/>
  <c r="G1846" i="65"/>
  <c r="I1845" i="65"/>
  <c r="G1845" i="65"/>
  <c r="I1844" i="65"/>
  <c r="G1844" i="65"/>
  <c r="I1843" i="65"/>
  <c r="G1843" i="65"/>
  <c r="I1842" i="65"/>
  <c r="G1842" i="65"/>
  <c r="I1841" i="65"/>
  <c r="G1841" i="65"/>
  <c r="I1840" i="65"/>
  <c r="G1840" i="65"/>
  <c r="I1839" i="65"/>
  <c r="G1839" i="65"/>
  <c r="I1838" i="65"/>
  <c r="G1838" i="65"/>
  <c r="I1837" i="65"/>
  <c r="G1837" i="65"/>
  <c r="I1836" i="65"/>
  <c r="G1836" i="65"/>
  <c r="I1835" i="65"/>
  <c r="G1835" i="65"/>
  <c r="I1834" i="65"/>
  <c r="G1834" i="65"/>
  <c r="I1833" i="65"/>
  <c r="G1833" i="65"/>
  <c r="I1832" i="65"/>
  <c r="G1832" i="65"/>
  <c r="I1831" i="65"/>
  <c r="G1831" i="65"/>
  <c r="I1830" i="65"/>
  <c r="G1830" i="65"/>
  <c r="I1829" i="65"/>
  <c r="G1829" i="65"/>
  <c r="I1828" i="65"/>
  <c r="G1828" i="65"/>
  <c r="I1827" i="65"/>
  <c r="G1827" i="65"/>
  <c r="I1826" i="65"/>
  <c r="G1826" i="65"/>
  <c r="I1825" i="65"/>
  <c r="G1825" i="65"/>
  <c r="I1824" i="65"/>
  <c r="G1824" i="65"/>
  <c r="I1823" i="65"/>
  <c r="G1823" i="65"/>
  <c r="I1822" i="65"/>
  <c r="G1822" i="65"/>
  <c r="I1821" i="65"/>
  <c r="G1821" i="65"/>
  <c r="I1820" i="65"/>
  <c r="G1820" i="65"/>
  <c r="I1819" i="65"/>
  <c r="G1819" i="65"/>
  <c r="I1818" i="65"/>
  <c r="G1818" i="65"/>
  <c r="I1817" i="65"/>
  <c r="G1817" i="65"/>
  <c r="I1816" i="65"/>
  <c r="G1816" i="65"/>
  <c r="I1815" i="65"/>
  <c r="G1815" i="65"/>
  <c r="I1814" i="65"/>
  <c r="G1814" i="65"/>
  <c r="I1813" i="65"/>
  <c r="G1813" i="65"/>
  <c r="I1812" i="65"/>
  <c r="G1812" i="65"/>
  <c r="I1811" i="65"/>
  <c r="G1811" i="65"/>
  <c r="I1810" i="65"/>
  <c r="G1810" i="65"/>
  <c r="I1809" i="65"/>
  <c r="G1809" i="65"/>
  <c r="I1808" i="65"/>
  <c r="G1808" i="65"/>
  <c r="I1807" i="65"/>
  <c r="G1807" i="65"/>
  <c r="I1806" i="65"/>
  <c r="G1806" i="65"/>
  <c r="I1805" i="65"/>
  <c r="G1805" i="65"/>
  <c r="I1804" i="65"/>
  <c r="G1804" i="65"/>
  <c r="I1803" i="65"/>
  <c r="G1803" i="65"/>
  <c r="I1802" i="65"/>
  <c r="G1802" i="65"/>
  <c r="I1801" i="65"/>
  <c r="G1801" i="65"/>
  <c r="I1797" i="65"/>
  <c r="G1797" i="65"/>
  <c r="I1796" i="65"/>
  <c r="G1796" i="65"/>
  <c r="I1795" i="65"/>
  <c r="G1795" i="65"/>
  <c r="I1794" i="65"/>
  <c r="G1794" i="65"/>
  <c r="I1793" i="65"/>
  <c r="G1793" i="65"/>
  <c r="I1792" i="65"/>
  <c r="G1792" i="65"/>
  <c r="I1791" i="65"/>
  <c r="G1791" i="65"/>
  <c r="I1790" i="65"/>
  <c r="G1790" i="65"/>
  <c r="I1789" i="65"/>
  <c r="G1789" i="65"/>
  <c r="I1788" i="65"/>
  <c r="G1788" i="65"/>
  <c r="I1787" i="65"/>
  <c r="G1787" i="65"/>
  <c r="I1786" i="65"/>
  <c r="G1786" i="65"/>
  <c r="I1785" i="65"/>
  <c r="G1785" i="65"/>
  <c r="I1784" i="65"/>
  <c r="G1784" i="65"/>
  <c r="I1783" i="65"/>
  <c r="G1783" i="65"/>
  <c r="I1782" i="65"/>
  <c r="G1782" i="65"/>
  <c r="I1781" i="65"/>
  <c r="G1781" i="65"/>
  <c r="I1780" i="65"/>
  <c r="G1780" i="65"/>
  <c r="I1779" i="65"/>
  <c r="G1779" i="65"/>
  <c r="I1778" i="65"/>
  <c r="G1778" i="65"/>
  <c r="I1777" i="65"/>
  <c r="G1777" i="65"/>
  <c r="I1776" i="65"/>
  <c r="G1776" i="65"/>
  <c r="I1775" i="65"/>
  <c r="G1775" i="65"/>
  <c r="I1774" i="65"/>
  <c r="G1774" i="65"/>
  <c r="I1773" i="65"/>
  <c r="G1773" i="65"/>
  <c r="I1772" i="65"/>
  <c r="G1772" i="65"/>
  <c r="I1771" i="65"/>
  <c r="G1771" i="65"/>
  <c r="I1770" i="65"/>
  <c r="G1770" i="65"/>
  <c r="I1769" i="65"/>
  <c r="G1769" i="65"/>
  <c r="I1768" i="65"/>
  <c r="G1768" i="65"/>
  <c r="I1767" i="65"/>
  <c r="G1767" i="65"/>
  <c r="I1766" i="65"/>
  <c r="G1766" i="65"/>
  <c r="I1765" i="65"/>
  <c r="G1765" i="65"/>
  <c r="I1764" i="65"/>
  <c r="G1764" i="65"/>
  <c r="I1763" i="65"/>
  <c r="G1763" i="65"/>
  <c r="I1762" i="65"/>
  <c r="G1762" i="65"/>
  <c r="I1761" i="65"/>
  <c r="G1761" i="65"/>
  <c r="I1760" i="65"/>
  <c r="G1760" i="65"/>
  <c r="I1759" i="65"/>
  <c r="G1759" i="65"/>
  <c r="I1758" i="65"/>
  <c r="G1758" i="65"/>
  <c r="I1757" i="65"/>
  <c r="G1757" i="65"/>
  <c r="I1756" i="65"/>
  <c r="G1756" i="65"/>
  <c r="I1755" i="65"/>
  <c r="G1755" i="65"/>
  <c r="I1754" i="65"/>
  <c r="G1754" i="65"/>
  <c r="I1753" i="65"/>
  <c r="G1753" i="65"/>
  <c r="I1752" i="65"/>
  <c r="G1752" i="65"/>
  <c r="I1751" i="65"/>
  <c r="G1751" i="65"/>
  <c r="I1750" i="65"/>
  <c r="G1750" i="65"/>
  <c r="I1749" i="65"/>
  <c r="G1749" i="65"/>
  <c r="I1748" i="65"/>
  <c r="G1748" i="65"/>
  <c r="I1747" i="65"/>
  <c r="G1747" i="65"/>
  <c r="I1746" i="65"/>
  <c r="G1746" i="65"/>
  <c r="I1745" i="65"/>
  <c r="G1745" i="65"/>
  <c r="I1744" i="65"/>
  <c r="G1744" i="65"/>
  <c r="I1743" i="65"/>
  <c r="G1743" i="65"/>
  <c r="I1742" i="65"/>
  <c r="G1742" i="65"/>
  <c r="I1741" i="65"/>
  <c r="G1741" i="65"/>
  <c r="I1740" i="65"/>
  <c r="G1740" i="65"/>
  <c r="I1739" i="65"/>
  <c r="G1739" i="65"/>
  <c r="I1738" i="65"/>
  <c r="G1738" i="65"/>
  <c r="I1737" i="65"/>
  <c r="G1737" i="65"/>
  <c r="I1736" i="65"/>
  <c r="G1736" i="65"/>
  <c r="I1735" i="65"/>
  <c r="G1735" i="65"/>
  <c r="I1734" i="65"/>
  <c r="G1734" i="65"/>
  <c r="I1733" i="65"/>
  <c r="G1733" i="65"/>
  <c r="I1732" i="65"/>
  <c r="G1732" i="65"/>
  <c r="I1731" i="65"/>
  <c r="G1731" i="65"/>
  <c r="I1730" i="65"/>
  <c r="G1730" i="65"/>
  <c r="I1729" i="65"/>
  <c r="G1729" i="65"/>
  <c r="I1728" i="65"/>
  <c r="G1728" i="65"/>
  <c r="I1727" i="65"/>
  <c r="G1727" i="65"/>
  <c r="I1726" i="65"/>
  <c r="G1726" i="65"/>
  <c r="I1725" i="65"/>
  <c r="G1725" i="65"/>
  <c r="I1724" i="65"/>
  <c r="G1724" i="65"/>
  <c r="I1723" i="65"/>
  <c r="G1723" i="65"/>
  <c r="I1722" i="65"/>
  <c r="G1722" i="65"/>
  <c r="I1721" i="65"/>
  <c r="G1721" i="65"/>
  <c r="I1720" i="65"/>
  <c r="G1720" i="65"/>
  <c r="I1719" i="65"/>
  <c r="G1719" i="65"/>
  <c r="I1718" i="65"/>
  <c r="G1718" i="65"/>
  <c r="I1717" i="65"/>
  <c r="G1717" i="65"/>
  <c r="I1716" i="65"/>
  <c r="G1716" i="65"/>
  <c r="I1715" i="65"/>
  <c r="G1715" i="65"/>
  <c r="I1714" i="65"/>
  <c r="G1714" i="65"/>
  <c r="I1713" i="65"/>
  <c r="G1713" i="65"/>
  <c r="I1712" i="65"/>
  <c r="G1712" i="65"/>
  <c r="I1711" i="65"/>
  <c r="G1711" i="65"/>
  <c r="I1710" i="65"/>
  <c r="G1710" i="65"/>
  <c r="I1709" i="65"/>
  <c r="G1709" i="65"/>
  <c r="I1708" i="65"/>
  <c r="G1708" i="65"/>
  <c r="I1707" i="65"/>
  <c r="G1707" i="65"/>
  <c r="I1706" i="65"/>
  <c r="G1706" i="65"/>
  <c r="I1705" i="65"/>
  <c r="G1705" i="65"/>
  <c r="I1704" i="65"/>
  <c r="G1704" i="65"/>
  <c r="I1703" i="65"/>
  <c r="G1703" i="65"/>
  <c r="I1702" i="65"/>
  <c r="G1702" i="65"/>
  <c r="I1701" i="65"/>
  <c r="G1701" i="65"/>
  <c r="I1700" i="65"/>
  <c r="G1700" i="65"/>
  <c r="I1699" i="65"/>
  <c r="G1699" i="65"/>
  <c r="I1698" i="65"/>
  <c r="G1698" i="65"/>
  <c r="I1697" i="65"/>
  <c r="G1697" i="65"/>
  <c r="I1696" i="65"/>
  <c r="G1696" i="65"/>
  <c r="I1692" i="65"/>
  <c r="G1692" i="65"/>
  <c r="I1691" i="65"/>
  <c r="G1691" i="65"/>
  <c r="I1690" i="65"/>
  <c r="G1690" i="65"/>
  <c r="I1689" i="65"/>
  <c r="G1689" i="65"/>
  <c r="I1688" i="65"/>
  <c r="G1688" i="65"/>
  <c r="I1687" i="65"/>
  <c r="G1687" i="65"/>
  <c r="I1686" i="65"/>
  <c r="G1686" i="65"/>
  <c r="I1685" i="65"/>
  <c r="G1685" i="65"/>
  <c r="I1684" i="65"/>
  <c r="G1684" i="65"/>
  <c r="I1683" i="65"/>
  <c r="G1683" i="65"/>
  <c r="I1682" i="65"/>
  <c r="G1682" i="65"/>
  <c r="I1681" i="65"/>
  <c r="G1681" i="65"/>
  <c r="I1680" i="65"/>
  <c r="G1680" i="65"/>
  <c r="I1679" i="65"/>
  <c r="G1679" i="65"/>
  <c r="I1678" i="65"/>
  <c r="G1678" i="65"/>
  <c r="I1677" i="65"/>
  <c r="G1677" i="65"/>
  <c r="I1676" i="65"/>
  <c r="G1676" i="65"/>
  <c r="I1675" i="65"/>
  <c r="G1675" i="65"/>
  <c r="I1674" i="65"/>
  <c r="G1674" i="65"/>
  <c r="I1673" i="65"/>
  <c r="G1673" i="65"/>
  <c r="I1672" i="65"/>
  <c r="G1672" i="65"/>
  <c r="I1671" i="65"/>
  <c r="G1671" i="65"/>
  <c r="I1670" i="65"/>
  <c r="G1670" i="65"/>
  <c r="I1669" i="65"/>
  <c r="G1669" i="65"/>
  <c r="I1668" i="65"/>
  <c r="G1668" i="65"/>
  <c r="I1667" i="65"/>
  <c r="G1667" i="65"/>
  <c r="I1666" i="65"/>
  <c r="G1666" i="65"/>
  <c r="I1665" i="65"/>
  <c r="G1665" i="65"/>
  <c r="I1664" i="65"/>
  <c r="G1664" i="65"/>
  <c r="I1663" i="65"/>
  <c r="G1663" i="65"/>
  <c r="I1662" i="65"/>
  <c r="G1662" i="65"/>
  <c r="I1661" i="65"/>
  <c r="G1661" i="65"/>
  <c r="I1660" i="65"/>
  <c r="G1660" i="65"/>
  <c r="I1659" i="65"/>
  <c r="G1659" i="65"/>
  <c r="I1658" i="65"/>
  <c r="G1658" i="65"/>
  <c r="I1657" i="65"/>
  <c r="G1657" i="65"/>
  <c r="I1656" i="65"/>
  <c r="G1656" i="65"/>
  <c r="I1655" i="65"/>
  <c r="G1655" i="65"/>
  <c r="I1654" i="65"/>
  <c r="G1654" i="65"/>
  <c r="I1653" i="65"/>
  <c r="G1653" i="65"/>
  <c r="I1652" i="65"/>
  <c r="G1652" i="65"/>
  <c r="I1651" i="65"/>
  <c r="G1651" i="65"/>
  <c r="I1650" i="65"/>
  <c r="G1650" i="65"/>
  <c r="I1649" i="65"/>
  <c r="G1649" i="65"/>
  <c r="I1648" i="65"/>
  <c r="G1648" i="65"/>
  <c r="I1647" i="65"/>
  <c r="G1647" i="65"/>
  <c r="I1646" i="65"/>
  <c r="G1646" i="65"/>
  <c r="I1645" i="65"/>
  <c r="G1645" i="65"/>
  <c r="I1644" i="65"/>
  <c r="G1644" i="65"/>
  <c r="I1643" i="65"/>
  <c r="G1643" i="65"/>
  <c r="I1642" i="65"/>
  <c r="G1642" i="65"/>
  <c r="I1641" i="65"/>
  <c r="G1641" i="65"/>
  <c r="I1640" i="65"/>
  <c r="G1640" i="65"/>
  <c r="I1639" i="65"/>
  <c r="G1639" i="65"/>
  <c r="I1638" i="65"/>
  <c r="G1638" i="65"/>
  <c r="I1637" i="65"/>
  <c r="G1637" i="65"/>
  <c r="I1636" i="65"/>
  <c r="G1636" i="65"/>
  <c r="I1635" i="65"/>
  <c r="G1635" i="65"/>
  <c r="I1634" i="65"/>
  <c r="G1634" i="65"/>
  <c r="I1633" i="65"/>
  <c r="G1633" i="65"/>
  <c r="I1632" i="65"/>
  <c r="G1632" i="65"/>
  <c r="I1631" i="65"/>
  <c r="G1631" i="65"/>
  <c r="I1630" i="65"/>
  <c r="G1630" i="65"/>
  <c r="I1626" i="65"/>
  <c r="G1626" i="65"/>
  <c r="I1625" i="65"/>
  <c r="G1625" i="65"/>
  <c r="I1624" i="65"/>
  <c r="G1624" i="65"/>
  <c r="I1623" i="65"/>
  <c r="G1623" i="65"/>
  <c r="I1622" i="65"/>
  <c r="G1622" i="65"/>
  <c r="I1621" i="65"/>
  <c r="G1621" i="65"/>
  <c r="I1620" i="65"/>
  <c r="G1620" i="65"/>
  <c r="I1619" i="65"/>
  <c r="G1619" i="65"/>
  <c r="I1618" i="65"/>
  <c r="G1618" i="65"/>
  <c r="I1617" i="65"/>
  <c r="G1617" i="65"/>
  <c r="I1616" i="65"/>
  <c r="G1616" i="65"/>
  <c r="I1615" i="65"/>
  <c r="G1615" i="65"/>
  <c r="I1614" i="65"/>
  <c r="G1614" i="65"/>
  <c r="I1613" i="65"/>
  <c r="G1613" i="65"/>
  <c r="I1612" i="65"/>
  <c r="G1612" i="65"/>
  <c r="I1611" i="65"/>
  <c r="G1611" i="65"/>
  <c r="I1610" i="65"/>
  <c r="G1610" i="65"/>
  <c r="I1609" i="65"/>
  <c r="G1609" i="65"/>
  <c r="I1608" i="65"/>
  <c r="G1608" i="65"/>
  <c r="I1607" i="65"/>
  <c r="G1607" i="65"/>
  <c r="I1606" i="65"/>
  <c r="G1606" i="65"/>
  <c r="I1605" i="65"/>
  <c r="G1605" i="65"/>
  <c r="I1604" i="65"/>
  <c r="G1604" i="65"/>
  <c r="I1603" i="65"/>
  <c r="G1603" i="65"/>
  <c r="I1602" i="65"/>
  <c r="G1602" i="65"/>
  <c r="I1601" i="65"/>
  <c r="G1601" i="65"/>
  <c r="I1587" i="65"/>
  <c r="G1587" i="65"/>
  <c r="I1583" i="65"/>
  <c r="G1583" i="65"/>
  <c r="I1582" i="65"/>
  <c r="G1582" i="65"/>
  <c r="I1581" i="65"/>
  <c r="G1581" i="65"/>
  <c r="I1580" i="65"/>
  <c r="G1580" i="65"/>
  <c r="I1579" i="65"/>
  <c r="G1579" i="65"/>
  <c r="I1578" i="65"/>
  <c r="G1578" i="65"/>
  <c r="I1577" i="65"/>
  <c r="G1577" i="65"/>
  <c r="I1576" i="65"/>
  <c r="G1576" i="65"/>
  <c r="I1575" i="65"/>
  <c r="G1575" i="65"/>
  <c r="I1574" i="65"/>
  <c r="G1574" i="65"/>
  <c r="I1573" i="65"/>
  <c r="G1573" i="65"/>
  <c r="I1572" i="65"/>
  <c r="G1572" i="65"/>
  <c r="I1571" i="65"/>
  <c r="G1571" i="65"/>
  <c r="I1570" i="65"/>
  <c r="G1570" i="65"/>
  <c r="I1569" i="65"/>
  <c r="G1569" i="65"/>
  <c r="I1568" i="65"/>
  <c r="G1568" i="65"/>
  <c r="I1567" i="65"/>
  <c r="G1567" i="65"/>
  <c r="I1566" i="65"/>
  <c r="G1566" i="65"/>
  <c r="I1565" i="65"/>
  <c r="G1565" i="65"/>
  <c r="I1564" i="65"/>
  <c r="G1564" i="65"/>
  <c r="I1563" i="65"/>
  <c r="G1563" i="65"/>
  <c r="I1562" i="65"/>
  <c r="G1562" i="65"/>
  <c r="I1552" i="65"/>
  <c r="G1552" i="65"/>
  <c r="I1551" i="65"/>
  <c r="G1551" i="65"/>
  <c r="I1550" i="65"/>
  <c r="G1550" i="65"/>
  <c r="I1549" i="65"/>
  <c r="G1549" i="65"/>
  <c r="I1548" i="65"/>
  <c r="G1548" i="65"/>
  <c r="I1547" i="65"/>
  <c r="G1547" i="65"/>
  <c r="I1546" i="65"/>
  <c r="G1546" i="65"/>
  <c r="I1545" i="65"/>
  <c r="G1545" i="65"/>
  <c r="I1544" i="65"/>
  <c r="G1544" i="65"/>
  <c r="I1543" i="65"/>
  <c r="G1543" i="65"/>
  <c r="I1539" i="65"/>
  <c r="G1539" i="65"/>
  <c r="I1538" i="65"/>
  <c r="G1538" i="65"/>
  <c r="I1537" i="65"/>
  <c r="G1537" i="65"/>
  <c r="I1536" i="65"/>
  <c r="G1536" i="65"/>
  <c r="I1535" i="65"/>
  <c r="G1535" i="65"/>
  <c r="I1534" i="65"/>
  <c r="G1534" i="65"/>
  <c r="I1533" i="65"/>
  <c r="G1533" i="65"/>
  <c r="I1532" i="65"/>
  <c r="G1532" i="65"/>
  <c r="I1531" i="65"/>
  <c r="G1531" i="65"/>
  <c r="I1530" i="65"/>
  <c r="G1530" i="65"/>
  <c r="I1529" i="65"/>
  <c r="G1529" i="65"/>
  <c r="I1528" i="65"/>
  <c r="G1528" i="65"/>
  <c r="I1527" i="65"/>
  <c r="G1527" i="65"/>
  <c r="I1526" i="65"/>
  <c r="G1526" i="65"/>
  <c r="I1525" i="65"/>
  <c r="G1525" i="65"/>
  <c r="I1524" i="65"/>
  <c r="G1524" i="65"/>
  <c r="I1523" i="65"/>
  <c r="G1523" i="65"/>
  <c r="I1522" i="65"/>
  <c r="G1522" i="65"/>
  <c r="I1521" i="65"/>
  <c r="G1521" i="65"/>
  <c r="I1520" i="65"/>
  <c r="G1520" i="65"/>
  <c r="I1519" i="65"/>
  <c r="G1519" i="65"/>
  <c r="I1518" i="65"/>
  <c r="G1518" i="65"/>
  <c r="I1517" i="65"/>
  <c r="G1517" i="65"/>
  <c r="I1508" i="65"/>
  <c r="G1508" i="65"/>
  <c r="I1507" i="65"/>
  <c r="G1507" i="65"/>
  <c r="I1506" i="65"/>
  <c r="G1506" i="65"/>
  <c r="I1505" i="65"/>
  <c r="G1505" i="65"/>
  <c r="I1504" i="65"/>
  <c r="G1504" i="65"/>
  <c r="I1503" i="65"/>
  <c r="G1503" i="65"/>
  <c r="I1502" i="65"/>
  <c r="G1502" i="65"/>
  <c r="I1501" i="65"/>
  <c r="G1501" i="65"/>
  <c r="I1500" i="65"/>
  <c r="G1500" i="65"/>
  <c r="I1496" i="65"/>
  <c r="G1496" i="65"/>
  <c r="I1495" i="65"/>
  <c r="G1495" i="65"/>
  <c r="I1494" i="65"/>
  <c r="G1494" i="65"/>
  <c r="I1493" i="65"/>
  <c r="G1493" i="65"/>
  <c r="I1492" i="65"/>
  <c r="G1492" i="65"/>
  <c r="I1491" i="65"/>
  <c r="G1491" i="65"/>
  <c r="I1490" i="65"/>
  <c r="G1490" i="65"/>
  <c r="I1489" i="65"/>
  <c r="G1489" i="65"/>
  <c r="I1488" i="65"/>
  <c r="G1488" i="65"/>
  <c r="I1487" i="65"/>
  <c r="G1487" i="65"/>
  <c r="I1486" i="65"/>
  <c r="G1486" i="65"/>
  <c r="I1485" i="65"/>
  <c r="G1485" i="65"/>
  <c r="I1484" i="65"/>
  <c r="G1484" i="65"/>
  <c r="I1483" i="65"/>
  <c r="G1483" i="65"/>
  <c r="I1482" i="65"/>
  <c r="G1482" i="65"/>
  <c r="I1481" i="65"/>
  <c r="G1481" i="65"/>
  <c r="I1480" i="65"/>
  <c r="G1480" i="65"/>
  <c r="I1479" i="65"/>
  <c r="G1479" i="65"/>
  <c r="I1478" i="65"/>
  <c r="G1478" i="65"/>
  <c r="I1477" i="65"/>
  <c r="G1477" i="65"/>
  <c r="I1476" i="65"/>
  <c r="G1476" i="65"/>
  <c r="I1475" i="65"/>
  <c r="G1475" i="65"/>
  <c r="I1474" i="65"/>
  <c r="G1474" i="65"/>
  <c r="I1473" i="65"/>
  <c r="G1473" i="65"/>
  <c r="I1472" i="65"/>
  <c r="G1472" i="65"/>
  <c r="I1471" i="65"/>
  <c r="G1471" i="65"/>
  <c r="I1470" i="65"/>
  <c r="G1470" i="65"/>
  <c r="I1469" i="65"/>
  <c r="G1469" i="65"/>
  <c r="I1468" i="65"/>
  <c r="G1468" i="65"/>
  <c r="I1467" i="65"/>
  <c r="G1467" i="65"/>
  <c r="I1466" i="65"/>
  <c r="G1466" i="65"/>
  <c r="I1465" i="65"/>
  <c r="G1465" i="65"/>
  <c r="I1464" i="65"/>
  <c r="G1464" i="65"/>
  <c r="I1463" i="65"/>
  <c r="G1463" i="65"/>
  <c r="I1462" i="65"/>
  <c r="G1462" i="65"/>
  <c r="I1461" i="65"/>
  <c r="G1461" i="65"/>
  <c r="I1460" i="65"/>
  <c r="G1460" i="65"/>
  <c r="I1459" i="65"/>
  <c r="G1459" i="65"/>
  <c r="I1458" i="65"/>
  <c r="G1458" i="65"/>
  <c r="I1457" i="65"/>
  <c r="G1457" i="65"/>
  <c r="I1456" i="65"/>
  <c r="G1456" i="65"/>
  <c r="I1455" i="65"/>
  <c r="G1455" i="65"/>
  <c r="I1454" i="65"/>
  <c r="G1454" i="65"/>
  <c r="I1453" i="65"/>
  <c r="G1453" i="65"/>
  <c r="I1452" i="65"/>
  <c r="G1452" i="65"/>
  <c r="I1451" i="65"/>
  <c r="G1451" i="65"/>
  <c r="I1450" i="65"/>
  <c r="G1450" i="65"/>
  <c r="I1449" i="65"/>
  <c r="G1449" i="65"/>
  <c r="I1448" i="65"/>
  <c r="G1448" i="65"/>
  <c r="I1447" i="65"/>
  <c r="G1447" i="65"/>
  <c r="I1446" i="65"/>
  <c r="G1446" i="65"/>
  <c r="I1445" i="65"/>
  <c r="G1445" i="65"/>
  <c r="I1444" i="65"/>
  <c r="G1444" i="65"/>
  <c r="I1443" i="65"/>
  <c r="G1443" i="65"/>
  <c r="I1442" i="65"/>
  <c r="G1442" i="65"/>
  <c r="I1441" i="65"/>
  <c r="G1441" i="65"/>
  <c r="I1440" i="65"/>
  <c r="G1440" i="65"/>
  <c r="I1439" i="65"/>
  <c r="G1439" i="65"/>
  <c r="I1438" i="65"/>
  <c r="G1438" i="65"/>
  <c r="I1437" i="65"/>
  <c r="G1437" i="65"/>
  <c r="I1436" i="65"/>
  <c r="G1436" i="65"/>
  <c r="I1435" i="65"/>
  <c r="G1435" i="65"/>
  <c r="I1434" i="65"/>
  <c r="G1434" i="65"/>
  <c r="I1433" i="65"/>
  <c r="G1433" i="65"/>
  <c r="I1432" i="65"/>
  <c r="G1432" i="65"/>
  <c r="I1431" i="65"/>
  <c r="G1431" i="65"/>
  <c r="I1430" i="65"/>
  <c r="G1430" i="65"/>
  <c r="I1429" i="65"/>
  <c r="G1429" i="65"/>
  <c r="I1428" i="65"/>
  <c r="G1428" i="65"/>
  <c r="I1427" i="65"/>
  <c r="G1427" i="65"/>
  <c r="I1426" i="65"/>
  <c r="G1426" i="65"/>
  <c r="I1425" i="65"/>
  <c r="G1425" i="65"/>
  <c r="I1424" i="65"/>
  <c r="G1424" i="65"/>
  <c r="I1423" i="65"/>
  <c r="G1423" i="65"/>
  <c r="I1422" i="65"/>
  <c r="G1422" i="65"/>
  <c r="I1421" i="65"/>
  <c r="G1421" i="65"/>
  <c r="I1420" i="65"/>
  <c r="G1420" i="65"/>
  <c r="I1419" i="65"/>
  <c r="G1419" i="65"/>
  <c r="I1418" i="65"/>
  <c r="G1418" i="65"/>
  <c r="I1417" i="65"/>
  <c r="G1417" i="65"/>
  <c r="I1413" i="65"/>
  <c r="G1413" i="65"/>
  <c r="I1412" i="65"/>
  <c r="G1412" i="65"/>
  <c r="I1411" i="65"/>
  <c r="G1411" i="65"/>
  <c r="I1410" i="65"/>
  <c r="G1410" i="65"/>
  <c r="I1409" i="65"/>
  <c r="G1409" i="65"/>
  <c r="I1408" i="65"/>
  <c r="G1408" i="65"/>
  <c r="I1407" i="65"/>
  <c r="G1407" i="65"/>
  <c r="I1406" i="65"/>
  <c r="G1406" i="65"/>
  <c r="I1405" i="65"/>
  <c r="G1405" i="65"/>
  <c r="I1404" i="65"/>
  <c r="G1404" i="65"/>
  <c r="I1403" i="65"/>
  <c r="G1403" i="65"/>
  <c r="I1402" i="65"/>
  <c r="G1402" i="65"/>
  <c r="I1401" i="65"/>
  <c r="G1401" i="65"/>
  <c r="I1400" i="65"/>
  <c r="G1400" i="65"/>
  <c r="I1399" i="65"/>
  <c r="G1399" i="65"/>
  <c r="I1398" i="65"/>
  <c r="G1398" i="65"/>
  <c r="I1397" i="65"/>
  <c r="G1397" i="65"/>
  <c r="I1396" i="65"/>
  <c r="G1396" i="65"/>
  <c r="I1395" i="65"/>
  <c r="G1395" i="65"/>
  <c r="I1394" i="65"/>
  <c r="G1394" i="65"/>
  <c r="I1393" i="65"/>
  <c r="G1393" i="65"/>
  <c r="I1392" i="65"/>
  <c r="G1392" i="65"/>
  <c r="I1391" i="65"/>
  <c r="G1391" i="65"/>
  <c r="I1374" i="65"/>
  <c r="G1374" i="65"/>
  <c r="I1370" i="65"/>
  <c r="G1370" i="65"/>
  <c r="I1369" i="65"/>
  <c r="G1369" i="65"/>
  <c r="I1368" i="65"/>
  <c r="G1368" i="65"/>
  <c r="I1367" i="65"/>
  <c r="G1367" i="65"/>
  <c r="I1366" i="65"/>
  <c r="G1366" i="65"/>
  <c r="I1365" i="65"/>
  <c r="G1365" i="65"/>
  <c r="I1364" i="65"/>
  <c r="G1364" i="65"/>
  <c r="I1363" i="65"/>
  <c r="G1363" i="65"/>
  <c r="I1362" i="65"/>
  <c r="G1362" i="65"/>
  <c r="I1361" i="65"/>
  <c r="G1361" i="65"/>
  <c r="I1360" i="65"/>
  <c r="G1360" i="65"/>
  <c r="I1359" i="65"/>
  <c r="G1359" i="65"/>
  <c r="I1358" i="65"/>
  <c r="G1358" i="65"/>
  <c r="I1357" i="65"/>
  <c r="G1357" i="65"/>
  <c r="I1356" i="65"/>
  <c r="G1356" i="65"/>
  <c r="I1331" i="65"/>
  <c r="G1331" i="65"/>
  <c r="I1327" i="65"/>
  <c r="G1327" i="65"/>
  <c r="I1326" i="65"/>
  <c r="G1326" i="65"/>
  <c r="I1325" i="65"/>
  <c r="G1325" i="65"/>
  <c r="I1324" i="65"/>
  <c r="G1324" i="65"/>
  <c r="I1323" i="65"/>
  <c r="G1323" i="65"/>
  <c r="I1322" i="65"/>
  <c r="G1322" i="65"/>
  <c r="I1321" i="65"/>
  <c r="G1321" i="65"/>
  <c r="I1304" i="65"/>
  <c r="G1304" i="65"/>
  <c r="I1303" i="65"/>
  <c r="G1303" i="65"/>
  <c r="I1302" i="65"/>
  <c r="G1302" i="65"/>
  <c r="I1301" i="65"/>
  <c r="G1301" i="65"/>
  <c r="I1300" i="65"/>
  <c r="G1300" i="65"/>
  <c r="I1299" i="65"/>
  <c r="G1299" i="65"/>
  <c r="I1298" i="65"/>
  <c r="G1298" i="65"/>
  <c r="I1297" i="65"/>
  <c r="G1297" i="65"/>
  <c r="I1296" i="65"/>
  <c r="G1296" i="65"/>
  <c r="I1295" i="65"/>
  <c r="G1295" i="65"/>
  <c r="I1294" i="65"/>
  <c r="G1294" i="65"/>
  <c r="I1293" i="65"/>
  <c r="G1293" i="65"/>
  <c r="I1292" i="65"/>
  <c r="G1292" i="65"/>
  <c r="I1291" i="65"/>
  <c r="G1291" i="65"/>
  <c r="I1290" i="65"/>
  <c r="G1290" i="65"/>
  <c r="I1289" i="65"/>
  <c r="G1289" i="65"/>
  <c r="I1288" i="65"/>
  <c r="G1288" i="65"/>
  <c r="I1284" i="65"/>
  <c r="G1284" i="65"/>
  <c r="I1283" i="65"/>
  <c r="G1283" i="65"/>
  <c r="I1282" i="65"/>
  <c r="G1282" i="65"/>
  <c r="I1281" i="65"/>
  <c r="G1281" i="65"/>
  <c r="I1280" i="65"/>
  <c r="G1280" i="65"/>
  <c r="I1279" i="65"/>
  <c r="G1279" i="65"/>
  <c r="I1278" i="65"/>
  <c r="G1278" i="65"/>
  <c r="I1277" i="65"/>
  <c r="G1277" i="65"/>
  <c r="I1276" i="65"/>
  <c r="G1276" i="65"/>
  <c r="I1275" i="65"/>
  <c r="G1275" i="65"/>
  <c r="I1274" i="65"/>
  <c r="G1274" i="65"/>
  <c r="I1273" i="65"/>
  <c r="G1273" i="65"/>
  <c r="I1272" i="65"/>
  <c r="G1272" i="65"/>
  <c r="I1271" i="65"/>
  <c r="G1271" i="65"/>
  <c r="I1270" i="65"/>
  <c r="G1270" i="65"/>
  <c r="I1269" i="65"/>
  <c r="G1269" i="65"/>
  <c r="I1268" i="65"/>
  <c r="G1268" i="65"/>
  <c r="I1267" i="65"/>
  <c r="G1267" i="65"/>
  <c r="I1266" i="65"/>
  <c r="G1266" i="65"/>
  <c r="I1265" i="65"/>
  <c r="G1265" i="65"/>
  <c r="I1264" i="65"/>
  <c r="G1264" i="65"/>
  <c r="I1263" i="65"/>
  <c r="G1263" i="65"/>
  <c r="I1262" i="65"/>
  <c r="G1262" i="65"/>
  <c r="I1261" i="65"/>
  <c r="G1261" i="65"/>
  <c r="I1260" i="65"/>
  <c r="G1260" i="65"/>
  <c r="I1259" i="65"/>
  <c r="G1259" i="65"/>
  <c r="I1258" i="65"/>
  <c r="G1258" i="65"/>
  <c r="I1257" i="65"/>
  <c r="G1257" i="65"/>
  <c r="I1256" i="65"/>
  <c r="G1256" i="65"/>
  <c r="I1255" i="65"/>
  <c r="G1255" i="65"/>
  <c r="I1254" i="65"/>
  <c r="G1254" i="65"/>
  <c r="I1253" i="65"/>
  <c r="G1253" i="65"/>
  <c r="I1252" i="65"/>
  <c r="G1252" i="65"/>
  <c r="I1251" i="65"/>
  <c r="G1251" i="65"/>
  <c r="I1250" i="65"/>
  <c r="G1250" i="65"/>
  <c r="I1249" i="65"/>
  <c r="G1249" i="65"/>
  <c r="I1248" i="65"/>
  <c r="G1248" i="65"/>
  <c r="I1247" i="65"/>
  <c r="G1247" i="65"/>
  <c r="I1246" i="65"/>
  <c r="G1246" i="65"/>
  <c r="I1245" i="65"/>
  <c r="G1245" i="65"/>
  <c r="I1244" i="65"/>
  <c r="G1244" i="65"/>
  <c r="I1243" i="65"/>
  <c r="G1243" i="65"/>
  <c r="I1242" i="65"/>
  <c r="G1242" i="65"/>
  <c r="I1241" i="65"/>
  <c r="G1241" i="65"/>
  <c r="I1240" i="65"/>
  <c r="G1240" i="65"/>
  <c r="I1239" i="65"/>
  <c r="G1239" i="65"/>
  <c r="I1238" i="65"/>
  <c r="G1238" i="65"/>
  <c r="I1237" i="65"/>
  <c r="G1237" i="65"/>
  <c r="I1236" i="65"/>
  <c r="G1236" i="65"/>
  <c r="I1235" i="65"/>
  <c r="G1235" i="65"/>
  <c r="I1234" i="65"/>
  <c r="G1234" i="65"/>
  <c r="I1233" i="65"/>
  <c r="G1233" i="65"/>
  <c r="I1232" i="65"/>
  <c r="G1232" i="65"/>
  <c r="I1231" i="65"/>
  <c r="G1231" i="65"/>
  <c r="I1230" i="65"/>
  <c r="G1230" i="65"/>
  <c r="I1229" i="65"/>
  <c r="G1229" i="65"/>
  <c r="I1228" i="65"/>
  <c r="G1228" i="65"/>
  <c r="I1227" i="65"/>
  <c r="G1227" i="65"/>
  <c r="I1226" i="65"/>
  <c r="G1226" i="65"/>
  <c r="I1225" i="65"/>
  <c r="G1225" i="65"/>
  <c r="I1224" i="65"/>
  <c r="G1224" i="65"/>
  <c r="I1223" i="65"/>
  <c r="G1223" i="65"/>
  <c r="I1222" i="65"/>
  <c r="G1222" i="65"/>
  <c r="I1221" i="65"/>
  <c r="G1221" i="65"/>
  <c r="I1220" i="65"/>
  <c r="G1220" i="65"/>
  <c r="I1219" i="65"/>
  <c r="G1219" i="65"/>
  <c r="I1218" i="65"/>
  <c r="G1218" i="65"/>
  <c r="I1217" i="65"/>
  <c r="G1217" i="65"/>
  <c r="I1216" i="65"/>
  <c r="G1216" i="65"/>
  <c r="I1215" i="65"/>
  <c r="G1215" i="65"/>
  <c r="I1214" i="65"/>
  <c r="G1214" i="65"/>
  <c r="I1213" i="65"/>
  <c r="G1213" i="65"/>
  <c r="I1212" i="65"/>
  <c r="G1212" i="65"/>
  <c r="I1211" i="65"/>
  <c r="G1211" i="65"/>
  <c r="I1210" i="65"/>
  <c r="G1210" i="65"/>
  <c r="I1209" i="65"/>
  <c r="G1209" i="65"/>
  <c r="I1208" i="65"/>
  <c r="G1208" i="65"/>
  <c r="I1207" i="65"/>
  <c r="G1207" i="65"/>
  <c r="I1206" i="65"/>
  <c r="G1206" i="65"/>
  <c r="I1205" i="65"/>
  <c r="G1205" i="65"/>
  <c r="I1201" i="65"/>
  <c r="G1201" i="65"/>
  <c r="I1200" i="65"/>
  <c r="G1200" i="65"/>
  <c r="I1199" i="65"/>
  <c r="G1199" i="65"/>
  <c r="I1198" i="65"/>
  <c r="G1198" i="65"/>
  <c r="I1197" i="65"/>
  <c r="G1197" i="65"/>
  <c r="I1196" i="65"/>
  <c r="G1196" i="65"/>
  <c r="I1195" i="65"/>
  <c r="G1195" i="65"/>
  <c r="I1194" i="65"/>
  <c r="G1194" i="65"/>
  <c r="I1193" i="65"/>
  <c r="G1193" i="65"/>
  <c r="I1192" i="65"/>
  <c r="G1192" i="65"/>
  <c r="I1191" i="65"/>
  <c r="G1191" i="65"/>
  <c r="I1190" i="65"/>
  <c r="G1190" i="65"/>
  <c r="I1189" i="65"/>
  <c r="G1189" i="65"/>
  <c r="I1188" i="65"/>
  <c r="G1188" i="65"/>
  <c r="I1187" i="65"/>
  <c r="G1187" i="65"/>
  <c r="I1186" i="65"/>
  <c r="G1186" i="65"/>
  <c r="I1185" i="65"/>
  <c r="G1185" i="65"/>
  <c r="I1184" i="65"/>
  <c r="G1184" i="65"/>
  <c r="I1183" i="65"/>
  <c r="G1183" i="65"/>
  <c r="I1182" i="65"/>
  <c r="G1182" i="65"/>
  <c r="I1181" i="65"/>
  <c r="G1181" i="65"/>
  <c r="I1180" i="65"/>
  <c r="G1180" i="65"/>
  <c r="I1179" i="65"/>
  <c r="G1179" i="65"/>
  <c r="I1178" i="65"/>
  <c r="G1178" i="65"/>
  <c r="I1177" i="65"/>
  <c r="G1177" i="65"/>
  <c r="I1176" i="65"/>
  <c r="G1176" i="65"/>
  <c r="I1175" i="65"/>
  <c r="G1175" i="65"/>
  <c r="I1174" i="65"/>
  <c r="G1174" i="65"/>
  <c r="I1173" i="65"/>
  <c r="G1173" i="65"/>
  <c r="I1172" i="65"/>
  <c r="G1172" i="65"/>
  <c r="I1171" i="65"/>
  <c r="G1171" i="65"/>
  <c r="I1170" i="65"/>
  <c r="G1170" i="65"/>
  <c r="I1169" i="65"/>
  <c r="G1169" i="65"/>
  <c r="I1168" i="65"/>
  <c r="G1168" i="65"/>
  <c r="I1167" i="65"/>
  <c r="G1167" i="65"/>
  <c r="I1166" i="65"/>
  <c r="G1166" i="65"/>
  <c r="I1165" i="65"/>
  <c r="G1165" i="65"/>
  <c r="I1164" i="65"/>
  <c r="G1164" i="65"/>
  <c r="I1163" i="65"/>
  <c r="G1163" i="65"/>
  <c r="I1162" i="65"/>
  <c r="G1162" i="65"/>
  <c r="I1161" i="65"/>
  <c r="G1161" i="65"/>
  <c r="I1160" i="65"/>
  <c r="G1160" i="65"/>
  <c r="I1159" i="65"/>
  <c r="G1159" i="65"/>
  <c r="I1158" i="65"/>
  <c r="G1158" i="65"/>
  <c r="I1157" i="65"/>
  <c r="G1157" i="65"/>
  <c r="I1156" i="65"/>
  <c r="G1156" i="65"/>
  <c r="I1155" i="65"/>
  <c r="G1155" i="65"/>
  <c r="I1154" i="65"/>
  <c r="G1154" i="65"/>
  <c r="I1153" i="65"/>
  <c r="G1153" i="65"/>
  <c r="I1152" i="65"/>
  <c r="G1152" i="65"/>
  <c r="I1151" i="65"/>
  <c r="G1151" i="65"/>
  <c r="I1150" i="65"/>
  <c r="G1150" i="65"/>
  <c r="I1149" i="65"/>
  <c r="G1149" i="65"/>
  <c r="I1148" i="65"/>
  <c r="G1148" i="65"/>
  <c r="I1147" i="65"/>
  <c r="G1147" i="65"/>
  <c r="I1146" i="65"/>
  <c r="G1146" i="65"/>
  <c r="I1145" i="65"/>
  <c r="G1145" i="65"/>
  <c r="I1144" i="65"/>
  <c r="G1144" i="65"/>
  <c r="I1143" i="65"/>
  <c r="G1143" i="65"/>
  <c r="I1142" i="65"/>
  <c r="G1142" i="65"/>
  <c r="I1141" i="65"/>
  <c r="G1141" i="65"/>
  <c r="I1140" i="65"/>
  <c r="G1140" i="65"/>
  <c r="I1139" i="65"/>
  <c r="G1139" i="65"/>
  <c r="I1138" i="65"/>
  <c r="G1138" i="65"/>
  <c r="I1137" i="65"/>
  <c r="G1137" i="65"/>
  <c r="I1136" i="65"/>
  <c r="G1136" i="65"/>
  <c r="I1135" i="65"/>
  <c r="G1135" i="65"/>
  <c r="I1134" i="65"/>
  <c r="G1134" i="65"/>
  <c r="I1133" i="65"/>
  <c r="G1133" i="65"/>
  <c r="I1132" i="65"/>
  <c r="G1132" i="65"/>
  <c r="I1131" i="65"/>
  <c r="G1131" i="65"/>
  <c r="I1130" i="65"/>
  <c r="G1130" i="65"/>
  <c r="I1129" i="65"/>
  <c r="G1129" i="65"/>
  <c r="I1128" i="65"/>
  <c r="G1128" i="65"/>
  <c r="I1127" i="65"/>
  <c r="G1127" i="65"/>
  <c r="I1126" i="65"/>
  <c r="G1126" i="65"/>
  <c r="I1125" i="65"/>
  <c r="G1125" i="65"/>
  <c r="I1124" i="65"/>
  <c r="G1124" i="65"/>
  <c r="I1123" i="65"/>
  <c r="G1123" i="65"/>
  <c r="I1122" i="65"/>
  <c r="G1122" i="65"/>
  <c r="I1121" i="65"/>
  <c r="G1121" i="65"/>
  <c r="I1120" i="65"/>
  <c r="G1120" i="65"/>
  <c r="I1119" i="65"/>
  <c r="G1119" i="65"/>
  <c r="I1118" i="65"/>
  <c r="G1118" i="65"/>
  <c r="I1117" i="65"/>
  <c r="G1117" i="65"/>
  <c r="I1116" i="65"/>
  <c r="G1116" i="65"/>
  <c r="I1115" i="65"/>
  <c r="G1115" i="65"/>
  <c r="I1114" i="65"/>
  <c r="G1114" i="65"/>
  <c r="I1113" i="65"/>
  <c r="G1113" i="65"/>
  <c r="I1112" i="65"/>
  <c r="G1112" i="65"/>
  <c r="I1111" i="65"/>
  <c r="G1111" i="65"/>
  <c r="I1110" i="65"/>
  <c r="G1110" i="65"/>
  <c r="I1109" i="65"/>
  <c r="G1109" i="65"/>
  <c r="I1108" i="65"/>
  <c r="G1108" i="65"/>
  <c r="I1107" i="65"/>
  <c r="G1107" i="65"/>
  <c r="I1106" i="65"/>
  <c r="G1106" i="65"/>
  <c r="I1105" i="65"/>
  <c r="G1105" i="65"/>
  <c r="I1104" i="65"/>
  <c r="G1104" i="65"/>
  <c r="I1103" i="65"/>
  <c r="G1103" i="65"/>
  <c r="I1102" i="65"/>
  <c r="G1102" i="65"/>
  <c r="I1101" i="65"/>
  <c r="G1101" i="65"/>
  <c r="I1100" i="65"/>
  <c r="G1100" i="65"/>
  <c r="I1099" i="65"/>
  <c r="G1099" i="65"/>
  <c r="I1098" i="65"/>
  <c r="G1098" i="65"/>
  <c r="I1097" i="65"/>
  <c r="G1097" i="65"/>
  <c r="I1096" i="65"/>
  <c r="G1096" i="65"/>
  <c r="I1095" i="65"/>
  <c r="G1095" i="65"/>
  <c r="I1094" i="65"/>
  <c r="G1094" i="65"/>
  <c r="I1093" i="65"/>
  <c r="G1093" i="65"/>
  <c r="I1092" i="65"/>
  <c r="G1092" i="65"/>
  <c r="I1091" i="65"/>
  <c r="G1091" i="65"/>
  <c r="I1090" i="65"/>
  <c r="G1090" i="65"/>
  <c r="I1089" i="65"/>
  <c r="G1089" i="65"/>
  <c r="I1088" i="65"/>
  <c r="G1088" i="65"/>
  <c r="I1087" i="65"/>
  <c r="G1087" i="65"/>
  <c r="I1086" i="65"/>
  <c r="G1086" i="65"/>
  <c r="I1082" i="65"/>
  <c r="G1082" i="65"/>
  <c r="I1081" i="65"/>
  <c r="G1081" i="65"/>
  <c r="I1080" i="65"/>
  <c r="G1080" i="65"/>
  <c r="I1079" i="65"/>
  <c r="G1079" i="65"/>
  <c r="I1078" i="65"/>
  <c r="G1078" i="65"/>
  <c r="I1077" i="65"/>
  <c r="G1077" i="65"/>
  <c r="I1076" i="65"/>
  <c r="G1076" i="65"/>
  <c r="I1075" i="65"/>
  <c r="G1075" i="65"/>
  <c r="I1074" i="65"/>
  <c r="G1074" i="65"/>
  <c r="I1073" i="65"/>
  <c r="G1073" i="65"/>
  <c r="I1072" i="65"/>
  <c r="G1072" i="65"/>
  <c r="I1071" i="65"/>
  <c r="G1071" i="65"/>
  <c r="I1070" i="65"/>
  <c r="G1070" i="65"/>
  <c r="I1069" i="65"/>
  <c r="G1069" i="65"/>
  <c r="I1068" i="65"/>
  <c r="G1068" i="65"/>
  <c r="I1067" i="65"/>
  <c r="G1067" i="65"/>
  <c r="I1066" i="65"/>
  <c r="G1066" i="65"/>
  <c r="I1065" i="65"/>
  <c r="G1065" i="65"/>
  <c r="I1064" i="65"/>
  <c r="G1064" i="65"/>
  <c r="I1063" i="65"/>
  <c r="G1063" i="65"/>
  <c r="I1062" i="65"/>
  <c r="G1062" i="65"/>
  <c r="I1061" i="65"/>
  <c r="G1061" i="65"/>
  <c r="I1060" i="65"/>
  <c r="G1060" i="65"/>
  <c r="I1059" i="65"/>
  <c r="G1059" i="65"/>
  <c r="I1058" i="65"/>
  <c r="G1058" i="65"/>
  <c r="I1057" i="65"/>
  <c r="G1057" i="65"/>
  <c r="I1056" i="65"/>
  <c r="G1056" i="65"/>
  <c r="I1055" i="65"/>
  <c r="G1055" i="65"/>
  <c r="I1054" i="65"/>
  <c r="G1054" i="65"/>
  <c r="I1053" i="65"/>
  <c r="G1053" i="65"/>
  <c r="I1052" i="65"/>
  <c r="G1052" i="65"/>
  <c r="I1051" i="65"/>
  <c r="G1051" i="65"/>
  <c r="I1050" i="65"/>
  <c r="G1050" i="65"/>
  <c r="I1049" i="65"/>
  <c r="G1049" i="65"/>
  <c r="I1048" i="65"/>
  <c r="G1048" i="65"/>
  <c r="I1047" i="65"/>
  <c r="G1047" i="65"/>
  <c r="I1046" i="65"/>
  <c r="G1046" i="65"/>
  <c r="I1045" i="65"/>
  <c r="G1045" i="65"/>
  <c r="I1044" i="65"/>
  <c r="G1044" i="65"/>
  <c r="I1043" i="65"/>
  <c r="G1043" i="65"/>
  <c r="I1042" i="65"/>
  <c r="G1042" i="65"/>
  <c r="I1041" i="65"/>
  <c r="G1041" i="65"/>
  <c r="I1040" i="65"/>
  <c r="G1040" i="65"/>
  <c r="I1039" i="65"/>
  <c r="G1039" i="65"/>
  <c r="I1038" i="65"/>
  <c r="G1038" i="65"/>
  <c r="I1037" i="65"/>
  <c r="G1037" i="65"/>
  <c r="I1036" i="65"/>
  <c r="G1036" i="65"/>
  <c r="I1035" i="65"/>
  <c r="G1035" i="65"/>
  <c r="I1034" i="65"/>
  <c r="G1034" i="65"/>
  <c r="I1033" i="65"/>
  <c r="G1033" i="65"/>
  <c r="I1032" i="65"/>
  <c r="G1032" i="65"/>
  <c r="I1031" i="65"/>
  <c r="G1031" i="65"/>
  <c r="I1030" i="65"/>
  <c r="G1030" i="65"/>
  <c r="I1029" i="65"/>
  <c r="G1029" i="65"/>
  <c r="I1028" i="65"/>
  <c r="G1028" i="65"/>
  <c r="I1027" i="65"/>
  <c r="G1027" i="65"/>
  <c r="I1026" i="65"/>
  <c r="G1026" i="65"/>
  <c r="I1025" i="65"/>
  <c r="G1025" i="65"/>
  <c r="I1024" i="65"/>
  <c r="G1024" i="65"/>
  <c r="I1023" i="65"/>
  <c r="G1023" i="65"/>
  <c r="I1022" i="65"/>
  <c r="G1022" i="65"/>
  <c r="I1021" i="65"/>
  <c r="G1021" i="65"/>
  <c r="I1020" i="65"/>
  <c r="G1020" i="65"/>
  <c r="I1019" i="65"/>
  <c r="G1019" i="65"/>
  <c r="I1018" i="65"/>
  <c r="G1018" i="65"/>
  <c r="I1017" i="65"/>
  <c r="G1017" i="65"/>
  <c r="I1016" i="65"/>
  <c r="G1016" i="65"/>
  <c r="I1015" i="65"/>
  <c r="G1015" i="65"/>
  <c r="I1014" i="65"/>
  <c r="G1014" i="65"/>
  <c r="I1013" i="65"/>
  <c r="G1013" i="65"/>
  <c r="I1012" i="65"/>
  <c r="G1012" i="65"/>
  <c r="I1011" i="65"/>
  <c r="G1011" i="65"/>
  <c r="I1010" i="65"/>
  <c r="G1010" i="65"/>
  <c r="I1009" i="65"/>
  <c r="G1009" i="65"/>
  <c r="I1008" i="65"/>
  <c r="G1008" i="65"/>
  <c r="I1007" i="65"/>
  <c r="G1007" i="65"/>
  <c r="I1006" i="65"/>
  <c r="G1006" i="65"/>
  <c r="I1005" i="65"/>
  <c r="G1005" i="65"/>
  <c r="I1004" i="65"/>
  <c r="G1004" i="65"/>
  <c r="I1003" i="65"/>
  <c r="G1003" i="65"/>
  <c r="I1002" i="65"/>
  <c r="G1002" i="65"/>
  <c r="I1001" i="65"/>
  <c r="G1001" i="65"/>
  <c r="I1000" i="65"/>
  <c r="G1000" i="65"/>
  <c r="I999" i="65"/>
  <c r="G999" i="65"/>
  <c r="I998" i="65"/>
  <c r="G998" i="65"/>
  <c r="I997" i="65"/>
  <c r="G997" i="65"/>
  <c r="I996" i="65"/>
  <c r="G996" i="65"/>
  <c r="I995" i="65"/>
  <c r="G995" i="65"/>
  <c r="I994" i="65"/>
  <c r="G994" i="65"/>
  <c r="I993" i="65"/>
  <c r="G993" i="65"/>
  <c r="I992" i="65"/>
  <c r="G992" i="65"/>
  <c r="I991" i="65"/>
  <c r="G991" i="65"/>
  <c r="I990" i="65"/>
  <c r="G990" i="65"/>
  <c r="I989" i="65"/>
  <c r="G989" i="65"/>
  <c r="I988" i="65"/>
  <c r="G988" i="65"/>
  <c r="I987" i="65"/>
  <c r="G987" i="65"/>
  <c r="I986" i="65"/>
  <c r="G986" i="65"/>
  <c r="I985" i="65"/>
  <c r="G985" i="65"/>
  <c r="I984" i="65"/>
  <c r="G984" i="65"/>
  <c r="I983" i="65"/>
  <c r="G983" i="65"/>
  <c r="I982" i="65"/>
  <c r="G982" i="65"/>
  <c r="I981" i="65"/>
  <c r="G981" i="65"/>
  <c r="I980" i="65"/>
  <c r="G980" i="65"/>
  <c r="I979" i="65"/>
  <c r="G979" i="65"/>
  <c r="I978" i="65"/>
  <c r="G978" i="65"/>
  <c r="I977" i="65"/>
  <c r="G977" i="65"/>
  <c r="I976" i="65"/>
  <c r="G976" i="65"/>
  <c r="I975" i="65"/>
  <c r="G975" i="65"/>
  <c r="I974" i="65"/>
  <c r="G974" i="65"/>
  <c r="I973" i="65"/>
  <c r="G973" i="65"/>
  <c r="I972" i="65"/>
  <c r="G972" i="65"/>
  <c r="I968" i="65"/>
  <c r="G968" i="65"/>
  <c r="I967" i="65"/>
  <c r="G967" i="65"/>
  <c r="I966" i="65"/>
  <c r="G966" i="65"/>
  <c r="I965" i="65"/>
  <c r="G965" i="65"/>
  <c r="I964" i="65"/>
  <c r="G964" i="65"/>
  <c r="I963" i="65"/>
  <c r="G963" i="65"/>
  <c r="I962" i="65"/>
  <c r="G962" i="65"/>
  <c r="I961" i="65"/>
  <c r="G961" i="65"/>
  <c r="I960" i="65"/>
  <c r="G960" i="65"/>
  <c r="I959" i="65"/>
  <c r="G959" i="65"/>
  <c r="I958" i="65"/>
  <c r="G958" i="65"/>
  <c r="I957" i="65"/>
  <c r="G957" i="65"/>
  <c r="I956" i="65"/>
  <c r="G956" i="65"/>
  <c r="I955" i="65"/>
  <c r="G955" i="65"/>
  <c r="I954" i="65"/>
  <c r="G954" i="65"/>
  <c r="I953" i="65"/>
  <c r="G953" i="65"/>
  <c r="I952" i="65"/>
  <c r="G952" i="65"/>
  <c r="I951" i="65"/>
  <c r="G951" i="65"/>
  <c r="I950" i="65"/>
  <c r="G950" i="65"/>
  <c r="I949" i="65"/>
  <c r="G949" i="65"/>
  <c r="I948" i="65"/>
  <c r="G948" i="65"/>
  <c r="I947" i="65"/>
  <c r="G947" i="65"/>
  <c r="I946" i="65"/>
  <c r="G946" i="65"/>
  <c r="I937" i="65"/>
  <c r="G937" i="65"/>
  <c r="I936" i="65"/>
  <c r="G936" i="65"/>
  <c r="I935" i="65"/>
  <c r="G935" i="65"/>
  <c r="I934" i="65"/>
  <c r="G934" i="65"/>
  <c r="I933" i="65"/>
  <c r="G933" i="65"/>
  <c r="I932" i="65"/>
  <c r="G932" i="65"/>
  <c r="I931" i="65"/>
  <c r="G931" i="65"/>
  <c r="I930" i="65"/>
  <c r="G930" i="65"/>
  <c r="I929" i="65"/>
  <c r="G929" i="65"/>
  <c r="I925" i="65"/>
  <c r="G925" i="65"/>
  <c r="I924" i="65"/>
  <c r="G924" i="65"/>
  <c r="I923" i="65"/>
  <c r="G923" i="65"/>
  <c r="I922" i="65"/>
  <c r="G922" i="65"/>
  <c r="I903" i="65"/>
  <c r="G903" i="65"/>
  <c r="I902" i="65"/>
  <c r="G902" i="65"/>
  <c r="I901" i="65"/>
  <c r="G901" i="65"/>
  <c r="I900" i="65"/>
  <c r="G900" i="65"/>
  <c r="I899" i="65"/>
  <c r="G899" i="65"/>
  <c r="I898" i="65"/>
  <c r="G898" i="65"/>
  <c r="I897" i="65"/>
  <c r="G897" i="65"/>
  <c r="I896" i="65"/>
  <c r="G896" i="65"/>
  <c r="I895" i="65"/>
  <c r="G895" i="65"/>
  <c r="I894" i="65"/>
  <c r="G894" i="65"/>
  <c r="I893" i="65"/>
  <c r="G893" i="65"/>
  <c r="I892" i="65"/>
  <c r="G892" i="65"/>
  <c r="I891" i="65"/>
  <c r="G891" i="65"/>
  <c r="I890" i="65"/>
  <c r="G890" i="65"/>
  <c r="I889" i="65"/>
  <c r="G889" i="65"/>
  <c r="I888" i="65"/>
  <c r="G888" i="65"/>
  <c r="I887" i="65"/>
  <c r="G887" i="65"/>
  <c r="I886" i="65"/>
  <c r="G886" i="65"/>
  <c r="I885" i="65"/>
  <c r="G885" i="65"/>
  <c r="I881" i="65"/>
  <c r="G881" i="65"/>
  <c r="I880" i="65"/>
  <c r="G880" i="65"/>
  <c r="I879" i="65"/>
  <c r="G879" i="65"/>
  <c r="I878" i="65"/>
  <c r="G878" i="65"/>
  <c r="I877" i="65"/>
  <c r="G877" i="65"/>
  <c r="I876" i="65"/>
  <c r="G876" i="65"/>
  <c r="I875" i="65"/>
  <c r="G875" i="65"/>
  <c r="I874" i="65"/>
  <c r="G874" i="65"/>
  <c r="I873" i="65"/>
  <c r="G873" i="65"/>
  <c r="I872" i="65"/>
  <c r="G872" i="65"/>
  <c r="I871" i="65"/>
  <c r="G871" i="65"/>
  <c r="I870" i="65"/>
  <c r="G870" i="65"/>
  <c r="I869" i="65"/>
  <c r="G869" i="65"/>
  <c r="I868" i="65"/>
  <c r="G868" i="65"/>
  <c r="I867" i="65"/>
  <c r="G867" i="65"/>
  <c r="I866" i="65"/>
  <c r="G866" i="65"/>
  <c r="I865" i="65"/>
  <c r="G865" i="65"/>
  <c r="I864" i="65"/>
  <c r="G864" i="65"/>
  <c r="I863" i="65"/>
  <c r="G863" i="65"/>
  <c r="I862" i="65"/>
  <c r="G862" i="65"/>
  <c r="I861" i="65"/>
  <c r="G861" i="65"/>
  <c r="I860" i="65"/>
  <c r="G860" i="65"/>
  <c r="I859" i="65"/>
  <c r="G859" i="65"/>
  <c r="I858" i="65"/>
  <c r="G858" i="65"/>
  <c r="I857" i="65"/>
  <c r="G857" i="65"/>
  <c r="I856" i="65"/>
  <c r="G856" i="65"/>
  <c r="I855" i="65"/>
  <c r="G855" i="65"/>
  <c r="I854" i="65"/>
  <c r="G854" i="65"/>
  <c r="I853" i="65"/>
  <c r="G853" i="65"/>
  <c r="I852" i="65"/>
  <c r="G852" i="65"/>
  <c r="I851" i="65"/>
  <c r="G851" i="65"/>
  <c r="I850" i="65"/>
  <c r="G850" i="65"/>
  <c r="I849" i="65"/>
  <c r="G849" i="65"/>
  <c r="I848" i="65"/>
  <c r="G848" i="65"/>
  <c r="I847" i="65"/>
  <c r="G847" i="65"/>
  <c r="I846" i="65"/>
  <c r="G846" i="65"/>
  <c r="I845" i="65"/>
  <c r="G845" i="65"/>
  <c r="I844" i="65"/>
  <c r="G844" i="65"/>
  <c r="I843" i="65"/>
  <c r="G843" i="65"/>
  <c r="I842" i="65"/>
  <c r="G842" i="65"/>
  <c r="I841" i="65"/>
  <c r="G841" i="65"/>
  <c r="I840" i="65"/>
  <c r="G840" i="65"/>
  <c r="I839" i="65"/>
  <c r="G839" i="65"/>
  <c r="I838" i="65"/>
  <c r="G838" i="65"/>
  <c r="I837" i="65"/>
  <c r="G837" i="65"/>
  <c r="I836" i="65"/>
  <c r="G836" i="65"/>
  <c r="I835" i="65"/>
  <c r="G835" i="65"/>
  <c r="I834" i="65"/>
  <c r="G834" i="65"/>
  <c r="I833" i="65"/>
  <c r="G833" i="65"/>
  <c r="I832" i="65"/>
  <c r="G832" i="65"/>
  <c r="I831" i="65"/>
  <c r="G831" i="65"/>
  <c r="I830" i="65"/>
  <c r="G830" i="65"/>
  <c r="I829" i="65"/>
  <c r="G829" i="65"/>
  <c r="I828" i="65"/>
  <c r="G828" i="65"/>
  <c r="I827" i="65"/>
  <c r="G827" i="65"/>
  <c r="I826" i="65"/>
  <c r="G826" i="65"/>
  <c r="I825" i="65"/>
  <c r="G825" i="65"/>
  <c r="I824" i="65"/>
  <c r="G824" i="65"/>
  <c r="I823" i="65"/>
  <c r="G823" i="65"/>
  <c r="I822" i="65"/>
  <c r="G822" i="65"/>
  <c r="I821" i="65"/>
  <c r="G821" i="65"/>
  <c r="I820" i="65"/>
  <c r="G820" i="65"/>
  <c r="I819" i="65"/>
  <c r="G819" i="65"/>
  <c r="I818" i="65"/>
  <c r="G818" i="65"/>
  <c r="I817" i="65"/>
  <c r="G817" i="65"/>
  <c r="I816" i="65"/>
  <c r="G816" i="65"/>
  <c r="I815" i="65"/>
  <c r="G815" i="65"/>
  <c r="I814" i="65"/>
  <c r="G814" i="65"/>
  <c r="I813" i="65"/>
  <c r="G813" i="65"/>
  <c r="I812" i="65"/>
  <c r="G812" i="65"/>
  <c r="I811" i="65"/>
  <c r="G811" i="65"/>
  <c r="I810" i="65"/>
  <c r="G810" i="65"/>
  <c r="I809" i="65"/>
  <c r="G809" i="65"/>
  <c r="I808" i="65"/>
  <c r="G808" i="65"/>
  <c r="I807" i="65"/>
  <c r="G807" i="65"/>
  <c r="I806" i="65"/>
  <c r="G806" i="65"/>
  <c r="I805" i="65"/>
  <c r="G805" i="65"/>
  <c r="I804" i="65"/>
  <c r="G804" i="65"/>
  <c r="I803" i="65"/>
  <c r="G803" i="65"/>
  <c r="I802" i="65"/>
  <c r="G802" i="65"/>
  <c r="I801" i="65"/>
  <c r="G801" i="65"/>
  <c r="I800" i="65"/>
  <c r="G800" i="65"/>
  <c r="I799" i="65"/>
  <c r="G799" i="65"/>
  <c r="I798" i="65"/>
  <c r="G798" i="65"/>
  <c r="I797" i="65"/>
  <c r="G797" i="65"/>
  <c r="I796" i="65"/>
  <c r="G796" i="65"/>
  <c r="I795" i="65"/>
  <c r="G795" i="65"/>
  <c r="I794" i="65"/>
  <c r="G794" i="65"/>
  <c r="I793" i="65"/>
  <c r="G793" i="65"/>
  <c r="I792" i="65"/>
  <c r="G792" i="65"/>
  <c r="I791" i="65"/>
  <c r="G791" i="65"/>
  <c r="I790" i="65"/>
  <c r="G790" i="65"/>
  <c r="I789" i="65"/>
  <c r="G789" i="65"/>
  <c r="I788" i="65"/>
  <c r="G788" i="65"/>
  <c r="I787" i="65"/>
  <c r="G787" i="65"/>
  <c r="I786" i="65"/>
  <c r="G786" i="65"/>
  <c r="I785" i="65"/>
  <c r="G785" i="65"/>
  <c r="I784" i="65"/>
  <c r="G784" i="65"/>
  <c r="I783" i="65"/>
  <c r="G783" i="65"/>
  <c r="I782" i="65"/>
  <c r="G782" i="65"/>
  <c r="I781" i="65"/>
  <c r="G781" i="65"/>
  <c r="I780" i="65"/>
  <c r="G780" i="65"/>
  <c r="I776" i="65"/>
  <c r="G776" i="65"/>
  <c r="I775" i="65"/>
  <c r="G775" i="65"/>
  <c r="I774" i="65"/>
  <c r="G774" i="65"/>
  <c r="I773" i="65"/>
  <c r="G773" i="65"/>
  <c r="I772" i="65"/>
  <c r="G772" i="65"/>
  <c r="I771" i="65"/>
  <c r="G771" i="65"/>
  <c r="I770" i="65"/>
  <c r="G770" i="65"/>
  <c r="I769" i="65"/>
  <c r="G769" i="65"/>
  <c r="I768" i="65"/>
  <c r="G768" i="65"/>
  <c r="I767" i="65"/>
  <c r="G767" i="65"/>
  <c r="I766" i="65"/>
  <c r="G766" i="65"/>
  <c r="I765" i="65"/>
  <c r="G765" i="65"/>
  <c r="I764" i="65"/>
  <c r="G764" i="65"/>
  <c r="I750" i="65"/>
  <c r="G750" i="65"/>
  <c r="I749" i="65"/>
  <c r="G749" i="65"/>
  <c r="I748" i="65"/>
  <c r="G748" i="65"/>
  <c r="I747" i="65"/>
  <c r="G747" i="65"/>
  <c r="I746" i="65"/>
  <c r="G746" i="65"/>
  <c r="I745" i="65"/>
  <c r="G745" i="65"/>
  <c r="I744" i="65"/>
  <c r="G744" i="65"/>
  <c r="I743" i="65"/>
  <c r="G743" i="65"/>
  <c r="I742" i="65"/>
  <c r="G742" i="65"/>
  <c r="I741" i="65"/>
  <c r="G741" i="65"/>
  <c r="I740" i="65"/>
  <c r="G740" i="65"/>
  <c r="I739" i="65"/>
  <c r="G739" i="65"/>
  <c r="I738" i="65"/>
  <c r="G738" i="65"/>
  <c r="I737" i="65"/>
  <c r="G737" i="65"/>
  <c r="I733" i="65"/>
  <c r="G733" i="65"/>
  <c r="I732" i="65"/>
  <c r="G732" i="65"/>
  <c r="I731" i="65"/>
  <c r="G731" i="65"/>
  <c r="I730" i="65"/>
  <c r="G730" i="65"/>
  <c r="I729" i="65"/>
  <c r="G729" i="65"/>
  <c r="I728" i="65"/>
  <c r="G728" i="65"/>
  <c r="I727" i="65"/>
  <c r="G727" i="65"/>
  <c r="I726" i="65"/>
  <c r="G726" i="65"/>
  <c r="I725" i="65"/>
  <c r="G725" i="65"/>
  <c r="I724" i="65"/>
  <c r="G724" i="65"/>
  <c r="I723" i="65"/>
  <c r="G723" i="65"/>
  <c r="I722" i="65"/>
  <c r="G722" i="65"/>
  <c r="I721" i="65"/>
  <c r="G721" i="65"/>
  <c r="I720" i="65"/>
  <c r="G720" i="65"/>
  <c r="I719" i="65"/>
  <c r="G719" i="65"/>
  <c r="I718" i="65"/>
  <c r="G718" i="65"/>
  <c r="I717" i="65"/>
  <c r="G717" i="65"/>
  <c r="I716" i="65"/>
  <c r="G716" i="65"/>
  <c r="I715" i="65"/>
  <c r="G715" i="65"/>
  <c r="I714" i="65"/>
  <c r="G714" i="65"/>
  <c r="I713" i="65"/>
  <c r="G713" i="65"/>
  <c r="I712" i="65"/>
  <c r="G712" i="65"/>
  <c r="I711" i="65"/>
  <c r="G711" i="65"/>
  <c r="I710" i="65"/>
  <c r="G710" i="65"/>
  <c r="I709" i="65"/>
  <c r="G709" i="65"/>
  <c r="I708" i="65"/>
  <c r="G708" i="65"/>
  <c r="I707" i="65"/>
  <c r="G707" i="65"/>
  <c r="I706" i="65"/>
  <c r="G706" i="65"/>
  <c r="I705" i="65"/>
  <c r="G705" i="65"/>
  <c r="I704" i="65"/>
  <c r="G704" i="65"/>
  <c r="I703" i="65"/>
  <c r="G703" i="65"/>
  <c r="I702" i="65"/>
  <c r="G702" i="65"/>
  <c r="I701" i="65"/>
  <c r="G701" i="65"/>
  <c r="I700" i="65"/>
  <c r="G700" i="65"/>
  <c r="I699" i="65"/>
  <c r="G699" i="65"/>
  <c r="I698" i="65"/>
  <c r="G698" i="65"/>
  <c r="I697" i="65"/>
  <c r="G697" i="65"/>
  <c r="I696" i="65"/>
  <c r="G696" i="65"/>
  <c r="I695" i="65"/>
  <c r="G695" i="65"/>
  <c r="I694" i="65"/>
  <c r="G694" i="65"/>
  <c r="I693" i="65"/>
  <c r="G693" i="65"/>
  <c r="I689" i="65"/>
  <c r="G689" i="65"/>
  <c r="I688" i="65"/>
  <c r="G688" i="65"/>
  <c r="I687" i="65"/>
  <c r="G687" i="65"/>
  <c r="I686" i="65"/>
  <c r="G686" i="65"/>
  <c r="I685" i="65"/>
  <c r="G685" i="65"/>
  <c r="I684" i="65"/>
  <c r="G684" i="65"/>
  <c r="I683" i="65"/>
  <c r="G683" i="65"/>
  <c r="I682" i="65"/>
  <c r="G682" i="65"/>
  <c r="I681" i="65"/>
  <c r="G681" i="65"/>
  <c r="I680" i="65"/>
  <c r="G680" i="65"/>
  <c r="I679" i="65"/>
  <c r="G679" i="65"/>
  <c r="I678" i="65"/>
  <c r="G678" i="65"/>
  <c r="I677" i="65"/>
  <c r="G677" i="65"/>
  <c r="I676" i="65"/>
  <c r="G676" i="65"/>
  <c r="I675" i="65"/>
  <c r="G675" i="65"/>
  <c r="I674" i="65"/>
  <c r="G674" i="65"/>
  <c r="I673" i="65"/>
  <c r="G673" i="65"/>
  <c r="I672" i="65"/>
  <c r="G672" i="65"/>
  <c r="I671" i="65"/>
  <c r="G671" i="65"/>
  <c r="I670" i="65"/>
  <c r="G670" i="65"/>
  <c r="I669" i="65"/>
  <c r="G669" i="65"/>
  <c r="I668" i="65"/>
  <c r="G668" i="65"/>
  <c r="I667" i="65"/>
  <c r="G667" i="65"/>
  <c r="I666" i="65"/>
  <c r="G666" i="65"/>
  <c r="I665" i="65"/>
  <c r="G665" i="65"/>
  <c r="I664" i="65"/>
  <c r="G664" i="65"/>
  <c r="I663" i="65"/>
  <c r="G663" i="65"/>
  <c r="I662" i="65"/>
  <c r="G662" i="65"/>
  <c r="I661" i="65"/>
  <c r="G661" i="65"/>
  <c r="I660" i="65"/>
  <c r="G660" i="65"/>
  <c r="I659" i="65"/>
  <c r="G659" i="65"/>
  <c r="I658" i="65"/>
  <c r="G658" i="65"/>
  <c r="I657" i="65"/>
  <c r="G657" i="65"/>
  <c r="I656" i="65"/>
  <c r="G656" i="65"/>
  <c r="I655" i="65"/>
  <c r="G655" i="65"/>
  <c r="I654" i="65"/>
  <c r="G654" i="65"/>
  <c r="I653" i="65"/>
  <c r="G653" i="65"/>
  <c r="I652" i="65"/>
  <c r="G652" i="65"/>
  <c r="I651" i="65"/>
  <c r="G651" i="65"/>
  <c r="I650" i="65"/>
  <c r="G650" i="65"/>
  <c r="I649" i="65"/>
  <c r="G649" i="65"/>
  <c r="I648" i="65"/>
  <c r="G648" i="65"/>
  <c r="I647" i="65"/>
  <c r="G647" i="65"/>
  <c r="I646" i="65"/>
  <c r="G646" i="65"/>
  <c r="I645" i="65"/>
  <c r="G645" i="65"/>
  <c r="I644" i="65"/>
  <c r="G644" i="65"/>
  <c r="I643" i="65"/>
  <c r="G643" i="65"/>
  <c r="I642" i="65"/>
  <c r="G642" i="65"/>
  <c r="I641" i="65"/>
  <c r="G641" i="65"/>
  <c r="I640" i="65"/>
  <c r="G640" i="65"/>
  <c r="I639" i="65"/>
  <c r="G639" i="65"/>
  <c r="I638" i="65"/>
  <c r="G638" i="65"/>
  <c r="I637" i="65"/>
  <c r="G637" i="65"/>
  <c r="I636" i="65"/>
  <c r="G636" i="65"/>
  <c r="I635" i="65"/>
  <c r="G635" i="65"/>
  <c r="I634" i="65"/>
  <c r="G634" i="65"/>
  <c r="I633" i="65"/>
  <c r="G633" i="65"/>
  <c r="I632" i="65"/>
  <c r="G632" i="65"/>
  <c r="I631" i="65"/>
  <c r="G631" i="65"/>
  <c r="I630" i="65"/>
  <c r="G630" i="65"/>
  <c r="I629" i="65"/>
  <c r="G629" i="65"/>
  <c r="I628" i="65"/>
  <c r="G628" i="65"/>
  <c r="I627" i="65"/>
  <c r="G627" i="65"/>
  <c r="I626" i="65"/>
  <c r="G626" i="65"/>
  <c r="I625" i="65"/>
  <c r="G625" i="65"/>
  <c r="I624" i="65"/>
  <c r="G624" i="65"/>
  <c r="I623" i="65"/>
  <c r="G623" i="65"/>
  <c r="I622" i="65"/>
  <c r="G622" i="65"/>
  <c r="I621" i="65"/>
  <c r="G621" i="65"/>
  <c r="I620" i="65"/>
  <c r="G620" i="65"/>
  <c r="I619" i="65"/>
  <c r="G619" i="65"/>
  <c r="I618" i="65"/>
  <c r="G618" i="65"/>
  <c r="I617" i="65"/>
  <c r="G617" i="65"/>
  <c r="I616" i="65"/>
  <c r="G616" i="65"/>
  <c r="I615" i="65"/>
  <c r="G615" i="65"/>
  <c r="I614" i="65"/>
  <c r="G614" i="65"/>
  <c r="I613" i="65"/>
  <c r="G613" i="65"/>
  <c r="I612" i="65"/>
  <c r="G612" i="65"/>
  <c r="I611" i="65"/>
  <c r="G611" i="65"/>
  <c r="I610" i="65"/>
  <c r="G610" i="65"/>
  <c r="I609" i="65"/>
  <c r="G609" i="65"/>
  <c r="I608" i="65"/>
  <c r="G608" i="65"/>
  <c r="I607" i="65"/>
  <c r="G607" i="65"/>
  <c r="I606" i="65"/>
  <c r="G606" i="65"/>
  <c r="I605" i="65"/>
  <c r="G605" i="65"/>
  <c r="I604" i="65"/>
  <c r="G604" i="65"/>
  <c r="I603" i="65"/>
  <c r="G603" i="65"/>
  <c r="I602" i="65"/>
  <c r="G602" i="65"/>
  <c r="I601" i="65"/>
  <c r="G601" i="65"/>
  <c r="I600" i="65"/>
  <c r="G600" i="65"/>
  <c r="I599" i="65"/>
  <c r="G599" i="65"/>
  <c r="I598" i="65"/>
  <c r="G598" i="65"/>
  <c r="I597" i="65"/>
  <c r="G597" i="65"/>
  <c r="I596" i="65"/>
  <c r="G596" i="65"/>
  <c r="I595" i="65"/>
  <c r="G595" i="65"/>
  <c r="I594" i="65"/>
  <c r="G594" i="65"/>
  <c r="I593" i="65"/>
  <c r="G593" i="65"/>
  <c r="I592" i="65"/>
  <c r="G592" i="65"/>
  <c r="I591" i="65"/>
  <c r="G591" i="65"/>
  <c r="I590" i="65"/>
  <c r="G590" i="65"/>
  <c r="I512" i="65"/>
  <c r="G512" i="65"/>
  <c r="I511" i="65"/>
  <c r="G511" i="65"/>
  <c r="I510" i="65"/>
  <c r="G510" i="65"/>
  <c r="I509" i="65"/>
  <c r="G509" i="65"/>
  <c r="I508" i="65"/>
  <c r="G508" i="65"/>
  <c r="I507" i="65"/>
  <c r="G507" i="65"/>
  <c r="I506" i="65"/>
  <c r="G506" i="65"/>
  <c r="I505" i="65"/>
  <c r="G505" i="65"/>
  <c r="I504" i="65"/>
  <c r="G504" i="65"/>
  <c r="I503" i="65"/>
  <c r="G503" i="65"/>
  <c r="I502" i="65"/>
  <c r="G502" i="65"/>
  <c r="I501" i="65"/>
  <c r="G501" i="65"/>
  <c r="I500" i="65"/>
  <c r="G500" i="65"/>
  <c r="I499" i="65"/>
  <c r="G499" i="65"/>
  <c r="I498" i="65"/>
  <c r="G498" i="65"/>
  <c r="I497" i="65"/>
  <c r="G497" i="65"/>
  <c r="I496" i="65"/>
  <c r="G496" i="65"/>
  <c r="I495" i="65"/>
  <c r="G495" i="65"/>
  <c r="I494" i="65"/>
  <c r="G494" i="65"/>
  <c r="I493" i="65"/>
  <c r="G493" i="65"/>
  <c r="I492" i="65"/>
  <c r="G492" i="65"/>
  <c r="I491" i="65"/>
  <c r="G491" i="65"/>
  <c r="I490" i="65"/>
  <c r="G490" i="65"/>
  <c r="I489" i="65"/>
  <c r="G489" i="65"/>
  <c r="I488" i="65"/>
  <c r="G488" i="65"/>
  <c r="I487" i="65"/>
  <c r="G487" i="65"/>
  <c r="I486" i="65"/>
  <c r="G486" i="65"/>
  <c r="I485" i="65"/>
  <c r="G485" i="65"/>
  <c r="I484" i="65"/>
  <c r="G484" i="65"/>
  <c r="I483" i="65"/>
  <c r="G483" i="65"/>
  <c r="I482" i="65"/>
  <c r="G482" i="65"/>
  <c r="I481" i="65"/>
  <c r="G481" i="65"/>
  <c r="I480" i="65"/>
  <c r="G480" i="65"/>
  <c r="I479" i="65"/>
  <c r="G479" i="65"/>
  <c r="I478" i="65"/>
  <c r="G478" i="65"/>
  <c r="I477" i="65"/>
  <c r="G477" i="65"/>
  <c r="I476" i="65"/>
  <c r="G476" i="65"/>
  <c r="I475" i="65"/>
  <c r="G475" i="65"/>
  <c r="I474" i="65"/>
  <c r="G474" i="65"/>
  <c r="I473" i="65"/>
  <c r="G473" i="65"/>
  <c r="I469" i="65"/>
  <c r="G469" i="65"/>
  <c r="I468" i="65"/>
  <c r="G468" i="65"/>
  <c r="I467" i="65"/>
  <c r="G467" i="65"/>
  <c r="I466" i="65"/>
  <c r="G466" i="65"/>
  <c r="I465" i="65"/>
  <c r="G465" i="65"/>
  <c r="I464" i="65"/>
  <c r="G464" i="65"/>
  <c r="I463" i="65"/>
  <c r="G463" i="65"/>
  <c r="I462" i="65"/>
  <c r="G462" i="65"/>
  <c r="I461" i="65"/>
  <c r="G461" i="65"/>
  <c r="I460" i="65"/>
  <c r="G460" i="65"/>
  <c r="I459" i="65"/>
  <c r="G459" i="65"/>
  <c r="I458" i="65"/>
  <c r="G458" i="65"/>
  <c r="I457" i="65"/>
  <c r="G457" i="65"/>
  <c r="I456" i="65"/>
  <c r="G456" i="65"/>
  <c r="I455" i="65"/>
  <c r="G455" i="65"/>
  <c r="I454" i="65"/>
  <c r="G454" i="65"/>
  <c r="I453" i="65"/>
  <c r="G453" i="65"/>
  <c r="I452" i="65"/>
  <c r="G452" i="65"/>
  <c r="I451" i="65"/>
  <c r="G451" i="65"/>
  <c r="I450" i="65"/>
  <c r="G450" i="65"/>
  <c r="I449" i="65"/>
  <c r="G449" i="65"/>
  <c r="I448" i="65"/>
  <c r="G448" i="65"/>
  <c r="I447" i="65"/>
  <c r="G447" i="65"/>
  <c r="I446" i="65"/>
  <c r="G446" i="65"/>
  <c r="I445" i="65"/>
  <c r="G445" i="65"/>
  <c r="I444" i="65"/>
  <c r="G444" i="65"/>
  <c r="I443" i="65"/>
  <c r="G443" i="65"/>
  <c r="I442" i="65"/>
  <c r="G442" i="65"/>
  <c r="I441" i="65"/>
  <c r="G441" i="65"/>
  <c r="I440" i="65"/>
  <c r="G440" i="65"/>
  <c r="I439" i="65"/>
  <c r="G439" i="65"/>
  <c r="I438" i="65"/>
  <c r="G438" i="65"/>
  <c r="I437" i="65"/>
  <c r="G437" i="65"/>
  <c r="I436" i="65"/>
  <c r="G436" i="65"/>
  <c r="I435" i="65"/>
  <c r="G435" i="65"/>
  <c r="I432" i="65"/>
  <c r="G432" i="65"/>
  <c r="I431" i="65"/>
  <c r="G431" i="65"/>
  <c r="I430" i="65"/>
  <c r="G430" i="65"/>
  <c r="I426" i="65"/>
  <c r="G426" i="65"/>
  <c r="I425" i="65"/>
  <c r="G425" i="65"/>
  <c r="I424" i="65"/>
  <c r="G424" i="65"/>
  <c r="I423" i="65"/>
  <c r="G423" i="65"/>
  <c r="I422" i="65"/>
  <c r="G422" i="65"/>
  <c r="I421" i="65"/>
  <c r="G421" i="65"/>
  <c r="I420" i="65"/>
  <c r="G420" i="65"/>
  <c r="I419" i="65"/>
  <c r="G419" i="65"/>
  <c r="I418" i="65"/>
  <c r="G418" i="65"/>
  <c r="I417" i="65"/>
  <c r="G417" i="65"/>
  <c r="I416" i="65"/>
  <c r="G416" i="65"/>
  <c r="I415" i="65"/>
  <c r="G415" i="65"/>
  <c r="I414" i="65"/>
  <c r="G414" i="65"/>
  <c r="I413" i="65"/>
  <c r="G413" i="65"/>
  <c r="I412" i="65"/>
  <c r="G412" i="65"/>
  <c r="I411" i="65"/>
  <c r="G411" i="65"/>
  <c r="I410" i="65"/>
  <c r="G410" i="65"/>
  <c r="I409" i="65"/>
  <c r="G409" i="65"/>
  <c r="I408" i="65"/>
  <c r="G408" i="65"/>
  <c r="I407" i="65"/>
  <c r="G407" i="65"/>
  <c r="I406" i="65"/>
  <c r="G406" i="65"/>
  <c r="I405" i="65"/>
  <c r="G405" i="65"/>
  <c r="I404" i="65"/>
  <c r="G404" i="65"/>
  <c r="I403" i="65"/>
  <c r="G403" i="65"/>
  <c r="I402" i="65"/>
  <c r="G402" i="65"/>
  <c r="I401" i="65"/>
  <c r="G401" i="65"/>
  <c r="I400" i="65"/>
  <c r="G400" i="65"/>
  <c r="I399" i="65"/>
  <c r="G399" i="65"/>
  <c r="I398" i="65"/>
  <c r="G398" i="65"/>
  <c r="I397" i="65"/>
  <c r="G397" i="65"/>
  <c r="I396" i="65"/>
  <c r="G396" i="65"/>
  <c r="I391" i="65"/>
  <c r="G391" i="65"/>
  <c r="I390" i="65"/>
  <c r="G390" i="65"/>
  <c r="I389" i="65"/>
  <c r="G389" i="65"/>
  <c r="I388" i="65"/>
  <c r="G388" i="65"/>
  <c r="I387" i="65"/>
  <c r="G387" i="65"/>
  <c r="I383" i="65"/>
  <c r="G383" i="65"/>
  <c r="I382" i="65"/>
  <c r="G382" i="65"/>
  <c r="I381" i="65"/>
  <c r="G381" i="65"/>
  <c r="I380" i="65"/>
  <c r="G380" i="65"/>
  <c r="I379" i="65"/>
  <c r="G379" i="65"/>
  <c r="I378" i="65"/>
  <c r="G378" i="65"/>
  <c r="I377" i="65"/>
  <c r="G377" i="65"/>
  <c r="I376" i="65"/>
  <c r="G376" i="65"/>
  <c r="I375" i="65"/>
  <c r="G375" i="65"/>
  <c r="I374" i="65"/>
  <c r="G374" i="65"/>
  <c r="I373" i="65"/>
  <c r="G373" i="65"/>
  <c r="I372" i="65"/>
  <c r="G372" i="65"/>
  <c r="I371" i="65"/>
  <c r="G371" i="65"/>
  <c r="I357" i="65"/>
  <c r="G357" i="65"/>
  <c r="I356" i="65"/>
  <c r="G356" i="65"/>
  <c r="I355" i="65"/>
  <c r="G355" i="65"/>
  <c r="I354" i="65"/>
  <c r="G354" i="65"/>
  <c r="I353" i="65"/>
  <c r="G353" i="65"/>
  <c r="I352" i="65"/>
  <c r="G352" i="65"/>
  <c r="I351" i="65"/>
  <c r="G351" i="65"/>
  <c r="I350" i="65"/>
  <c r="G350" i="65"/>
  <c r="I349" i="65"/>
  <c r="G349" i="65"/>
  <c r="I348" i="65"/>
  <c r="G348" i="65"/>
  <c r="I347" i="65"/>
  <c r="G347" i="65"/>
  <c r="I346" i="65"/>
  <c r="G346" i="65"/>
  <c r="I345" i="65"/>
  <c r="G345" i="65"/>
  <c r="I344" i="65"/>
  <c r="G344" i="65"/>
  <c r="I340" i="65"/>
  <c r="G340" i="65"/>
  <c r="I339" i="65"/>
  <c r="G339" i="65"/>
  <c r="I338" i="65"/>
  <c r="G338" i="65"/>
  <c r="I337" i="65"/>
  <c r="G337" i="65"/>
  <c r="I336" i="65"/>
  <c r="G336" i="65"/>
  <c r="I335" i="65"/>
  <c r="G335" i="65"/>
  <c r="I334" i="65"/>
  <c r="G334" i="65"/>
  <c r="I333" i="65"/>
  <c r="G333" i="65"/>
  <c r="I332" i="65"/>
  <c r="G332" i="65"/>
  <c r="I331" i="65"/>
  <c r="G331" i="65"/>
  <c r="I330" i="65"/>
  <c r="G330" i="65"/>
  <c r="I329" i="65"/>
  <c r="G329" i="65"/>
  <c r="I328" i="65"/>
  <c r="G328" i="65"/>
  <c r="I327" i="65"/>
  <c r="G327" i="65"/>
  <c r="I326" i="65"/>
  <c r="G326" i="65"/>
  <c r="I325" i="65"/>
  <c r="G325" i="65"/>
  <c r="I324" i="65"/>
  <c r="G324" i="65"/>
  <c r="I323" i="65"/>
  <c r="G323" i="65"/>
  <c r="I322" i="65"/>
  <c r="G322" i="65"/>
  <c r="I321" i="65"/>
  <c r="G321" i="65"/>
  <c r="I320" i="65"/>
  <c r="G320" i="65"/>
  <c r="I319" i="65"/>
  <c r="G319" i="65"/>
  <c r="I318" i="65"/>
  <c r="G318" i="65"/>
  <c r="I317" i="65"/>
  <c r="G317" i="65"/>
  <c r="I316" i="65"/>
  <c r="G316" i="65"/>
  <c r="I308" i="65"/>
  <c r="G308" i="65"/>
  <c r="I307" i="65"/>
  <c r="G307" i="65"/>
  <c r="I306" i="65"/>
  <c r="G306" i="65"/>
  <c r="I305" i="65"/>
  <c r="G305" i="65"/>
  <c r="I304" i="65"/>
  <c r="G304" i="65"/>
  <c r="I303" i="65"/>
  <c r="G303" i="65"/>
  <c r="I302" i="65"/>
  <c r="G302" i="65"/>
  <c r="I301" i="65"/>
  <c r="G301" i="65"/>
  <c r="I297" i="65"/>
  <c r="G297" i="65"/>
  <c r="I296" i="65"/>
  <c r="G296" i="65"/>
  <c r="I295" i="65"/>
  <c r="G295" i="65"/>
  <c r="I294" i="65"/>
  <c r="G294" i="65"/>
  <c r="I293" i="65"/>
  <c r="G293" i="65"/>
  <c r="I292" i="65"/>
  <c r="G292" i="65"/>
  <c r="I291" i="65"/>
  <c r="G291" i="65"/>
  <c r="I290" i="65"/>
  <c r="G290" i="65"/>
  <c r="I289" i="65"/>
  <c r="G289" i="65"/>
  <c r="I273" i="65"/>
  <c r="G273" i="65"/>
  <c r="I272" i="65"/>
  <c r="G272" i="65"/>
  <c r="I271" i="65"/>
  <c r="G271" i="65"/>
  <c r="I270" i="65"/>
  <c r="G270" i="65"/>
  <c r="I269" i="65"/>
  <c r="G269" i="65"/>
  <c r="I268" i="65"/>
  <c r="G268" i="65"/>
  <c r="I267" i="65"/>
  <c r="G267" i="65"/>
  <c r="I266" i="65"/>
  <c r="G266" i="65"/>
  <c r="I265" i="65"/>
  <c r="G265" i="65"/>
  <c r="I264" i="65"/>
  <c r="G264" i="65"/>
  <c r="I263" i="65"/>
  <c r="G263" i="65"/>
  <c r="I262" i="65"/>
  <c r="G262" i="65"/>
  <c r="I261" i="65"/>
  <c r="G261" i="65"/>
  <c r="I260" i="65"/>
  <c r="G260" i="65"/>
  <c r="I259" i="65"/>
  <c r="G259" i="65"/>
  <c r="I258" i="65"/>
  <c r="G258" i="65"/>
  <c r="I254" i="65"/>
  <c r="G254" i="65"/>
  <c r="I253" i="65"/>
  <c r="G253" i="65"/>
  <c r="I252" i="65"/>
  <c r="G252" i="65"/>
  <c r="I251" i="65"/>
  <c r="G251" i="65"/>
  <c r="I250" i="65"/>
  <c r="G250" i="65"/>
  <c r="I249" i="65"/>
  <c r="G249" i="65"/>
  <c r="I248" i="65"/>
  <c r="G248" i="65"/>
  <c r="I247" i="65"/>
  <c r="G247" i="65"/>
  <c r="I246" i="65"/>
  <c r="G246" i="65"/>
  <c r="I245" i="65"/>
  <c r="G245" i="65"/>
  <c r="I244" i="65"/>
  <c r="G244" i="65"/>
  <c r="I243" i="65"/>
  <c r="G243" i="65"/>
  <c r="I242" i="65"/>
  <c r="G242" i="65"/>
  <c r="I241" i="65"/>
  <c r="G241" i="65"/>
  <c r="I240" i="65"/>
  <c r="G240" i="65"/>
  <c r="I239" i="65"/>
  <c r="G239" i="65"/>
  <c r="I238" i="65"/>
  <c r="G238" i="65"/>
  <c r="I237" i="65"/>
  <c r="G237" i="65"/>
  <c r="I236" i="65"/>
  <c r="G236" i="65"/>
  <c r="I235" i="65"/>
  <c r="G235" i="65"/>
  <c r="I234" i="65"/>
  <c r="G234" i="65"/>
  <c r="I233" i="65"/>
  <c r="G233" i="65"/>
  <c r="I232" i="65"/>
  <c r="G232" i="65"/>
  <c r="I231" i="65"/>
  <c r="G231" i="65"/>
  <c r="I230" i="65"/>
  <c r="G230" i="65"/>
  <c r="I229" i="65"/>
  <c r="G229" i="65"/>
  <c r="I228" i="65"/>
  <c r="G228" i="65"/>
  <c r="I227" i="65"/>
  <c r="G227" i="65"/>
  <c r="I226" i="65"/>
  <c r="G226" i="65"/>
  <c r="I225" i="65"/>
  <c r="G225" i="65"/>
  <c r="I224" i="65"/>
  <c r="G224" i="65"/>
  <c r="I223" i="65"/>
  <c r="G223" i="65"/>
  <c r="I222" i="65"/>
  <c r="G222" i="65"/>
  <c r="I221" i="65"/>
  <c r="G221" i="65"/>
  <c r="I220" i="65"/>
  <c r="G220" i="65"/>
  <c r="I219" i="65"/>
  <c r="G219" i="65"/>
  <c r="I218" i="65"/>
  <c r="G218" i="65"/>
  <c r="I217" i="65"/>
  <c r="G217" i="65"/>
  <c r="I216" i="65"/>
  <c r="G216" i="65"/>
  <c r="I215" i="65"/>
  <c r="G215" i="65"/>
  <c r="I211" i="65"/>
  <c r="G211" i="65"/>
  <c r="I210" i="65"/>
  <c r="G210" i="65"/>
  <c r="I209" i="65"/>
  <c r="G209" i="65"/>
  <c r="I208" i="65"/>
  <c r="G208" i="65"/>
  <c r="I207" i="65"/>
  <c r="G207" i="65"/>
  <c r="I206" i="65"/>
  <c r="G206" i="65"/>
  <c r="I205" i="65"/>
  <c r="G205" i="65"/>
  <c r="I204" i="65"/>
  <c r="G204" i="65"/>
  <c r="I203" i="65"/>
  <c r="G203" i="65"/>
  <c r="I202" i="65"/>
  <c r="G202" i="65"/>
  <c r="I201" i="65"/>
  <c r="G201" i="65"/>
  <c r="I200" i="65"/>
  <c r="G200" i="65"/>
  <c r="I199" i="65"/>
  <c r="G199" i="65"/>
  <c r="I198" i="65"/>
  <c r="G198" i="65"/>
  <c r="I197" i="65"/>
  <c r="G197" i="65"/>
  <c r="I168" i="65"/>
  <c r="G168" i="65"/>
  <c r="I164" i="65"/>
  <c r="G164" i="65"/>
  <c r="I163" i="65"/>
  <c r="G163" i="65"/>
  <c r="I162" i="65"/>
  <c r="G162" i="65"/>
  <c r="I161" i="65"/>
  <c r="G161" i="65"/>
  <c r="I160" i="65"/>
  <c r="G160" i="65"/>
  <c r="I159" i="65"/>
  <c r="G159" i="65"/>
  <c r="I158" i="65"/>
  <c r="G158" i="65"/>
  <c r="I157" i="65"/>
  <c r="G157" i="65"/>
  <c r="I156" i="65"/>
  <c r="G156" i="65"/>
  <c r="I155" i="65"/>
  <c r="G155" i="65"/>
  <c r="I154" i="65"/>
  <c r="G154" i="65"/>
  <c r="I153" i="65"/>
  <c r="G153" i="65"/>
  <c r="I152" i="65"/>
  <c r="G152" i="65"/>
  <c r="I151" i="65"/>
  <c r="G151" i="65"/>
  <c r="I150" i="65"/>
  <c r="G150" i="65"/>
  <c r="I149" i="65"/>
  <c r="G149" i="65"/>
  <c r="I148" i="65"/>
  <c r="G148" i="65"/>
  <c r="I147" i="65"/>
  <c r="G147" i="65"/>
  <c r="I146" i="65"/>
  <c r="G146" i="65"/>
  <c r="I145" i="65"/>
  <c r="G145" i="65"/>
  <c r="I144" i="65"/>
  <c r="G144" i="65"/>
  <c r="I143" i="65"/>
  <c r="G143" i="65"/>
  <c r="I142" i="65"/>
  <c r="G142" i="65"/>
  <c r="I141" i="65"/>
  <c r="G141" i="65"/>
  <c r="I140" i="65"/>
  <c r="G140" i="65"/>
  <c r="I139" i="65"/>
  <c r="G139" i="65"/>
  <c r="I138" i="65"/>
  <c r="G138" i="65"/>
  <c r="I137" i="65"/>
  <c r="G137" i="65"/>
  <c r="I136" i="65"/>
  <c r="G136" i="65"/>
  <c r="I135" i="65"/>
  <c r="G135" i="65"/>
  <c r="I134" i="65"/>
  <c r="G134" i="65"/>
  <c r="I133" i="65"/>
  <c r="G133" i="65"/>
  <c r="I132" i="65"/>
  <c r="G132" i="65"/>
  <c r="I131" i="65"/>
  <c r="G131" i="65"/>
  <c r="I130" i="65"/>
  <c r="G130" i="65"/>
  <c r="I129" i="65"/>
  <c r="G129" i="65"/>
  <c r="I128" i="65"/>
  <c r="G128" i="65"/>
  <c r="I127" i="65"/>
  <c r="G127" i="65"/>
  <c r="I126" i="65"/>
  <c r="G126" i="65"/>
  <c r="I125" i="65"/>
  <c r="G125" i="65"/>
  <c r="I124" i="65"/>
  <c r="G124" i="65"/>
  <c r="I123" i="65"/>
  <c r="G123" i="65"/>
  <c r="I122" i="65"/>
  <c r="G122" i="65"/>
  <c r="I121" i="65"/>
  <c r="G121" i="65"/>
  <c r="I120" i="65"/>
  <c r="G120" i="65"/>
  <c r="I119" i="65"/>
  <c r="G119" i="65"/>
  <c r="I118" i="65"/>
  <c r="G118" i="65"/>
  <c r="I117" i="65"/>
  <c r="G117" i="65"/>
  <c r="I116" i="65"/>
  <c r="G116" i="65"/>
  <c r="I115" i="65"/>
  <c r="G115" i="65"/>
  <c r="I114" i="65"/>
  <c r="G114" i="65"/>
  <c r="I113" i="65"/>
  <c r="G113" i="65"/>
  <c r="I112" i="65"/>
  <c r="G112" i="65"/>
  <c r="I111" i="65"/>
  <c r="G111" i="65"/>
  <c r="I110" i="65"/>
  <c r="G110" i="65"/>
  <c r="I109" i="65"/>
  <c r="G109" i="65"/>
  <c r="I108" i="65"/>
  <c r="G108" i="65"/>
  <c r="I107" i="65"/>
  <c r="G107" i="65"/>
  <c r="I106" i="65"/>
  <c r="G106" i="65"/>
  <c r="I105" i="65"/>
  <c r="G105" i="65"/>
  <c r="I104" i="65"/>
  <c r="G104" i="65"/>
  <c r="I100" i="65"/>
  <c r="G100" i="65"/>
  <c r="I99" i="65"/>
  <c r="G99" i="65"/>
  <c r="I98" i="65"/>
  <c r="G98" i="65"/>
  <c r="I97" i="65"/>
  <c r="G97" i="65"/>
  <c r="I96" i="65"/>
  <c r="G96" i="65"/>
  <c r="I95" i="65"/>
  <c r="G95" i="65"/>
  <c r="I94" i="65"/>
  <c r="G94" i="65"/>
  <c r="I93" i="65"/>
  <c r="G93" i="65"/>
  <c r="I92" i="65"/>
  <c r="G92" i="65"/>
  <c r="I91" i="65"/>
  <c r="G91" i="65"/>
  <c r="I90" i="65"/>
  <c r="G90" i="65"/>
  <c r="I89" i="65"/>
  <c r="G89" i="65"/>
  <c r="I88" i="65"/>
  <c r="G88" i="65"/>
  <c r="I87" i="65"/>
  <c r="G87" i="65"/>
  <c r="I86" i="65"/>
  <c r="G86" i="65"/>
  <c r="I61" i="65"/>
  <c r="G61" i="65"/>
  <c r="I57" i="65"/>
  <c r="G57" i="65"/>
  <c r="I56" i="65"/>
  <c r="G56" i="65"/>
  <c r="I55" i="65"/>
  <c r="G55" i="65"/>
  <c r="I54" i="65"/>
  <c r="G54" i="65"/>
  <c r="I53" i="65"/>
  <c r="G53" i="65"/>
  <c r="I52" i="65"/>
  <c r="G52" i="65"/>
  <c r="I51" i="65"/>
  <c r="G51" i="65"/>
  <c r="I50" i="65"/>
  <c r="G50" i="65"/>
  <c r="I49" i="65"/>
  <c r="G49" i="65"/>
  <c r="I48" i="65"/>
  <c r="G48" i="65"/>
  <c r="I47" i="65"/>
  <c r="G47" i="65"/>
  <c r="I46" i="65"/>
  <c r="G46" i="65"/>
  <c r="I45" i="65"/>
  <c r="G45" i="65"/>
  <c r="I44" i="65"/>
  <c r="G44" i="65"/>
  <c r="I43" i="65"/>
  <c r="G43" i="65"/>
  <c r="I17" i="65"/>
  <c r="G17" i="65"/>
  <c r="K404" i="65" l="1"/>
  <c r="M404" i="65" s="1"/>
  <c r="P404" i="65" s="1"/>
  <c r="K408" i="65"/>
  <c r="M408" i="65" s="1"/>
  <c r="P408" i="65" s="1"/>
  <c r="K412" i="65"/>
  <c r="M412" i="65" s="1"/>
  <c r="P412" i="65" s="1"/>
  <c r="K416" i="65"/>
  <c r="M416" i="65" s="1"/>
  <c r="P416" i="65" s="1"/>
  <c r="K420" i="65"/>
  <c r="M420" i="65" s="1"/>
  <c r="P420" i="65" s="1"/>
  <c r="K476" i="65"/>
  <c r="M476" i="65" s="1"/>
  <c r="P476" i="65" s="1"/>
  <c r="K480" i="65"/>
  <c r="M480" i="65" s="1"/>
  <c r="P480" i="65" s="1"/>
  <c r="K484" i="65"/>
  <c r="M484" i="65" s="1"/>
  <c r="P484" i="65" s="1"/>
  <c r="G427" i="65"/>
  <c r="K391" i="65"/>
  <c r="M391" i="65" s="1"/>
  <c r="P391" i="65" s="1"/>
  <c r="K399" i="65"/>
  <c r="M399" i="65" s="1"/>
  <c r="P399" i="65" s="1"/>
  <c r="K403" i="65"/>
  <c r="M403" i="65" s="1"/>
  <c r="P403" i="65" s="1"/>
  <c r="K407" i="65"/>
  <c r="M407" i="65" s="1"/>
  <c r="P407" i="65" s="1"/>
  <c r="K411" i="65"/>
  <c r="M411" i="65" s="1"/>
  <c r="P411" i="65" s="1"/>
  <c r="K415" i="65"/>
  <c r="M415" i="65" s="1"/>
  <c r="P415" i="65" s="1"/>
  <c r="K419" i="65"/>
  <c r="M419" i="65" s="1"/>
  <c r="P419" i="65" s="1"/>
  <c r="K475" i="65"/>
  <c r="M475" i="65" s="1"/>
  <c r="P475" i="65" s="1"/>
  <c r="K479" i="65"/>
  <c r="M479" i="65" s="1"/>
  <c r="P479" i="65" s="1"/>
  <c r="K483" i="65"/>
  <c r="M483" i="65" s="1"/>
  <c r="P483" i="65" s="1"/>
  <c r="K487" i="65"/>
  <c r="M487" i="65" s="1"/>
  <c r="P487" i="65" s="1"/>
  <c r="K491" i="65"/>
  <c r="M491" i="65" s="1"/>
  <c r="P491" i="65" s="1"/>
  <c r="K495" i="65"/>
  <c r="M495" i="65" s="1"/>
  <c r="P495" i="65" s="1"/>
  <c r="K499" i="65"/>
  <c r="M499" i="65" s="1"/>
  <c r="P499" i="65" s="1"/>
  <c r="K503" i="65"/>
  <c r="M503" i="65" s="1"/>
  <c r="P503" i="65" s="1"/>
  <c r="K507" i="65"/>
  <c r="M507" i="65" s="1"/>
  <c r="P507" i="65" s="1"/>
  <c r="K511" i="65"/>
  <c r="M511" i="65" s="1"/>
  <c r="P511" i="65" s="1"/>
  <c r="E101" i="65"/>
  <c r="K888" i="65"/>
  <c r="M888" i="65" s="1"/>
  <c r="P888" i="65" s="1"/>
  <c r="K892" i="65"/>
  <c r="M892" i="65" s="1"/>
  <c r="P892" i="65" s="1"/>
  <c r="K896" i="65"/>
  <c r="M896" i="65" s="1"/>
  <c r="P896" i="65" s="1"/>
  <c r="K900" i="65"/>
  <c r="M900" i="65" s="1"/>
  <c r="P900" i="65" s="1"/>
  <c r="K922" i="65"/>
  <c r="M922" i="65" s="1"/>
  <c r="P922" i="65" s="1"/>
  <c r="E1083" i="65"/>
  <c r="K976" i="65"/>
  <c r="M976" i="65" s="1"/>
  <c r="P976" i="65" s="1"/>
  <c r="K980" i="65"/>
  <c r="M980" i="65" s="1"/>
  <c r="P980" i="65" s="1"/>
  <c r="K984" i="65"/>
  <c r="M984" i="65" s="1"/>
  <c r="P984" i="65" s="1"/>
  <c r="K988" i="65"/>
  <c r="M988" i="65" s="1"/>
  <c r="P988" i="65" s="1"/>
  <c r="K992" i="65"/>
  <c r="M992" i="65" s="1"/>
  <c r="P992" i="65" s="1"/>
  <c r="K996" i="65"/>
  <c r="M996" i="65" s="1"/>
  <c r="P996" i="65" s="1"/>
  <c r="K1000" i="65"/>
  <c r="M1000" i="65" s="1"/>
  <c r="P1000" i="65" s="1"/>
  <c r="K1004" i="65"/>
  <c r="M1004" i="65" s="1"/>
  <c r="P1004" i="65" s="1"/>
  <c r="K1008" i="65"/>
  <c r="M1008" i="65" s="1"/>
  <c r="P1008" i="65" s="1"/>
  <c r="K1011" i="65"/>
  <c r="M1011" i="65" s="1"/>
  <c r="P1011" i="65" s="1"/>
  <c r="K1012" i="65"/>
  <c r="M1012" i="65" s="1"/>
  <c r="P1012" i="65" s="1"/>
  <c r="K1015" i="65"/>
  <c r="M1015" i="65" s="1"/>
  <c r="P1015" i="65" s="1"/>
  <c r="K1016" i="65"/>
  <c r="M1016" i="65" s="1"/>
  <c r="P1016" i="65" s="1"/>
  <c r="K1019" i="65"/>
  <c r="M1019" i="65" s="1"/>
  <c r="P1019" i="65" s="1"/>
  <c r="K1020" i="65"/>
  <c r="M1020" i="65" s="1"/>
  <c r="P1020" i="65" s="1"/>
  <c r="K1023" i="65"/>
  <c r="M1023" i="65" s="1"/>
  <c r="P1023" i="65" s="1"/>
  <c r="K1024" i="65"/>
  <c r="M1024" i="65" s="1"/>
  <c r="P1024" i="65" s="1"/>
  <c r="K1035" i="65"/>
  <c r="M1035" i="65" s="1"/>
  <c r="P1035" i="65" s="1"/>
  <c r="K1036" i="65"/>
  <c r="M1036" i="65" s="1"/>
  <c r="P1036" i="65" s="1"/>
  <c r="K1039" i="65"/>
  <c r="M1039" i="65" s="1"/>
  <c r="P1039" i="65" s="1"/>
  <c r="K1040" i="65"/>
  <c r="M1040" i="65" s="1"/>
  <c r="P1040" i="65" s="1"/>
  <c r="K1206" i="65"/>
  <c r="M1206" i="65" s="1"/>
  <c r="P1206" i="65" s="1"/>
  <c r="K1209" i="65"/>
  <c r="M1209" i="65" s="1"/>
  <c r="P1209" i="65" s="1"/>
  <c r="K1210" i="65"/>
  <c r="M1210" i="65" s="1"/>
  <c r="P1210" i="65" s="1"/>
  <c r="K1213" i="65"/>
  <c r="M1213" i="65" s="1"/>
  <c r="P1213" i="65" s="1"/>
  <c r="K1214" i="65"/>
  <c r="M1214" i="65" s="1"/>
  <c r="P1214" i="65" s="1"/>
  <c r="K1217" i="65"/>
  <c r="M1217" i="65" s="1"/>
  <c r="P1217" i="65" s="1"/>
  <c r="K1218" i="65"/>
  <c r="M1218" i="65" s="1"/>
  <c r="P1218" i="65" s="1"/>
  <c r="K1221" i="65"/>
  <c r="M1221" i="65" s="1"/>
  <c r="P1221" i="65" s="1"/>
  <c r="K1222" i="65"/>
  <c r="M1222" i="65" s="1"/>
  <c r="P1222" i="65" s="1"/>
  <c r="K1225" i="65"/>
  <c r="M1225" i="65" s="1"/>
  <c r="P1225" i="65" s="1"/>
  <c r="K1226" i="65"/>
  <c r="M1226" i="65" s="1"/>
  <c r="P1226" i="65" s="1"/>
  <c r="K1229" i="65"/>
  <c r="M1229" i="65" s="1"/>
  <c r="P1229" i="65" s="1"/>
  <c r="K1230" i="65"/>
  <c r="M1230" i="65" s="1"/>
  <c r="P1230" i="65" s="1"/>
  <c r="K1233" i="65"/>
  <c r="M1233" i="65" s="1"/>
  <c r="P1233" i="65" s="1"/>
  <c r="K1234" i="65"/>
  <c r="M1234" i="65" s="1"/>
  <c r="P1234" i="65" s="1"/>
  <c r="K1237" i="65"/>
  <c r="M1237" i="65" s="1"/>
  <c r="P1237" i="65" s="1"/>
  <c r="K1238" i="65"/>
  <c r="M1238" i="65" s="1"/>
  <c r="P1238" i="65" s="1"/>
  <c r="K1241" i="65"/>
  <c r="M1241" i="65" s="1"/>
  <c r="P1241" i="65" s="1"/>
  <c r="K1242" i="65"/>
  <c r="M1242" i="65" s="1"/>
  <c r="P1242" i="65" s="1"/>
  <c r="K1245" i="65"/>
  <c r="M1245" i="65" s="1"/>
  <c r="P1245" i="65" s="1"/>
  <c r="K1246" i="65"/>
  <c r="M1246" i="65" s="1"/>
  <c r="P1246" i="65" s="1"/>
  <c r="K1249" i="65"/>
  <c r="M1249" i="65" s="1"/>
  <c r="P1249" i="65" s="1"/>
  <c r="K1250" i="65"/>
  <c r="M1250" i="65" s="1"/>
  <c r="P1250" i="65" s="1"/>
  <c r="K1253" i="65"/>
  <c r="M1253" i="65" s="1"/>
  <c r="P1253" i="65" s="1"/>
  <c r="K1254" i="65"/>
  <c r="M1254" i="65" s="1"/>
  <c r="P1254" i="65" s="1"/>
  <c r="K1257" i="65"/>
  <c r="M1257" i="65" s="1"/>
  <c r="P1257" i="65" s="1"/>
  <c r="K1258" i="65"/>
  <c r="M1258" i="65" s="1"/>
  <c r="P1258" i="65" s="1"/>
  <c r="K1261" i="65"/>
  <c r="M1261" i="65" s="1"/>
  <c r="P1261" i="65" s="1"/>
  <c r="K1262" i="65"/>
  <c r="M1262" i="65" s="1"/>
  <c r="P1262" i="65" s="1"/>
  <c r="K1265" i="65"/>
  <c r="M1265" i="65" s="1"/>
  <c r="P1265" i="65" s="1"/>
  <c r="K1266" i="65"/>
  <c r="M1266" i="65" s="1"/>
  <c r="P1266" i="65" s="1"/>
  <c r="K1269" i="65"/>
  <c r="M1269" i="65" s="1"/>
  <c r="P1269" i="65" s="1"/>
  <c r="K1270" i="65"/>
  <c r="M1270" i="65" s="1"/>
  <c r="P1270" i="65" s="1"/>
  <c r="K1273" i="65"/>
  <c r="M1273" i="65" s="1"/>
  <c r="P1273" i="65" s="1"/>
  <c r="K1274" i="65"/>
  <c r="M1274" i="65" s="1"/>
  <c r="P1274" i="65" s="1"/>
  <c r="K1277" i="65"/>
  <c r="M1277" i="65" s="1"/>
  <c r="P1277" i="65" s="1"/>
  <c r="K1278" i="65"/>
  <c r="M1278" i="65" s="1"/>
  <c r="P1278" i="65" s="1"/>
  <c r="K1281" i="65"/>
  <c r="M1281" i="65" s="1"/>
  <c r="P1281" i="65" s="1"/>
  <c r="K1282" i="65"/>
  <c r="M1282" i="65" s="1"/>
  <c r="P1282" i="65" s="1"/>
  <c r="G1328" i="65"/>
  <c r="G1371" i="65"/>
  <c r="K1356" i="65"/>
  <c r="M1356" i="65" s="1"/>
  <c r="P1356" i="65" s="1"/>
  <c r="K1359" i="65"/>
  <c r="M1359" i="65" s="1"/>
  <c r="P1359" i="65" s="1"/>
  <c r="K1360" i="65"/>
  <c r="M1360" i="65" s="1"/>
  <c r="P1360" i="65" s="1"/>
  <c r="K1363" i="65"/>
  <c r="M1363" i="65" s="1"/>
  <c r="P1363" i="65" s="1"/>
  <c r="K1364" i="65"/>
  <c r="M1364" i="65" s="1"/>
  <c r="P1364" i="65" s="1"/>
  <c r="K1367" i="65"/>
  <c r="M1367" i="65" s="1"/>
  <c r="P1367" i="65" s="1"/>
  <c r="K1368" i="65"/>
  <c r="M1368" i="65" s="1"/>
  <c r="P1368" i="65" s="1"/>
  <c r="G1414" i="65"/>
  <c r="G1497" i="65"/>
  <c r="K1421" i="65"/>
  <c r="M1421" i="65" s="1"/>
  <c r="P1421" i="65" s="1"/>
  <c r="K1425" i="65"/>
  <c r="M1425" i="65" s="1"/>
  <c r="P1425" i="65" s="1"/>
  <c r="K1429" i="65"/>
  <c r="M1429" i="65" s="1"/>
  <c r="P1429" i="65" s="1"/>
  <c r="K1433" i="65"/>
  <c r="M1433" i="65" s="1"/>
  <c r="P1433" i="65" s="1"/>
  <c r="K1437" i="65"/>
  <c r="M1437" i="65" s="1"/>
  <c r="P1437" i="65" s="1"/>
  <c r="K1441" i="65"/>
  <c r="M1441" i="65" s="1"/>
  <c r="P1441" i="65" s="1"/>
  <c r="K1445" i="65"/>
  <c r="M1445" i="65" s="1"/>
  <c r="P1445" i="65" s="1"/>
  <c r="K2182" i="65"/>
  <c r="M2182" i="65" s="1"/>
  <c r="P2182" i="65" s="1"/>
  <c r="K2233" i="65"/>
  <c r="M2233" i="65" s="1"/>
  <c r="P2233" i="65" s="1"/>
  <c r="K2237" i="65"/>
  <c r="M2237" i="65" s="1"/>
  <c r="P2237" i="65" s="1"/>
  <c r="K2332" i="65"/>
  <c r="M2332" i="65" s="1"/>
  <c r="P2332" i="65" s="1"/>
  <c r="K2336" i="65"/>
  <c r="M2336" i="65" s="1"/>
  <c r="P2336" i="65" s="1"/>
  <c r="K2869" i="65"/>
  <c r="M2869" i="65" s="1"/>
  <c r="P2869" i="65" s="1"/>
  <c r="K2873" i="65"/>
  <c r="M2873" i="65" s="1"/>
  <c r="P2873" i="65" s="1"/>
  <c r="K2877" i="65"/>
  <c r="M2877" i="65" s="1"/>
  <c r="P2877" i="65" s="1"/>
  <c r="K2950" i="65"/>
  <c r="M2950" i="65" s="1"/>
  <c r="P2950" i="65" s="1"/>
  <c r="K2954" i="65"/>
  <c r="M2954" i="65" s="1"/>
  <c r="P2954" i="65" s="1"/>
  <c r="K2958" i="65"/>
  <c r="M2958" i="65" s="1"/>
  <c r="P2958" i="65" s="1"/>
  <c r="G470" i="65"/>
  <c r="K43" i="65"/>
  <c r="M43" i="65" s="1"/>
  <c r="P43" i="65" s="1"/>
  <c r="K47" i="65"/>
  <c r="M47" i="65" s="1"/>
  <c r="P47" i="65" s="1"/>
  <c r="K51" i="65"/>
  <c r="M51" i="65" s="1"/>
  <c r="P51" i="65" s="1"/>
  <c r="K55" i="65"/>
  <c r="M55" i="65" s="1"/>
  <c r="P55" i="65" s="1"/>
  <c r="K129" i="65"/>
  <c r="M129" i="65" s="1"/>
  <c r="P129" i="65" s="1"/>
  <c r="K133" i="65"/>
  <c r="M133" i="65" s="1"/>
  <c r="P133" i="65" s="1"/>
  <c r="K137" i="65"/>
  <c r="M137" i="65" s="1"/>
  <c r="P137" i="65" s="1"/>
  <c r="K141" i="65"/>
  <c r="M141" i="65" s="1"/>
  <c r="P141" i="65" s="1"/>
  <c r="K145" i="65"/>
  <c r="M145" i="65" s="1"/>
  <c r="P145" i="65" s="1"/>
  <c r="K149" i="65"/>
  <c r="M149" i="65" s="1"/>
  <c r="P149" i="65" s="1"/>
  <c r="K153" i="65"/>
  <c r="M153" i="65" s="1"/>
  <c r="P153" i="65" s="1"/>
  <c r="K157" i="65"/>
  <c r="M157" i="65" s="1"/>
  <c r="P157" i="65" s="1"/>
  <c r="K219" i="65"/>
  <c r="M219" i="65" s="1"/>
  <c r="P219" i="65" s="1"/>
  <c r="K304" i="65"/>
  <c r="M304" i="65" s="1"/>
  <c r="P304" i="65" s="1"/>
  <c r="K308" i="65"/>
  <c r="M308" i="65" s="1"/>
  <c r="P308" i="65" s="1"/>
  <c r="K319" i="65"/>
  <c r="M319" i="65" s="1"/>
  <c r="P319" i="65" s="1"/>
  <c r="K323" i="65"/>
  <c r="M323" i="65" s="1"/>
  <c r="P323" i="65" s="1"/>
  <c r="K327" i="65"/>
  <c r="M327" i="65" s="1"/>
  <c r="P327" i="65" s="1"/>
  <c r="K331" i="65"/>
  <c r="M331" i="65" s="1"/>
  <c r="P331" i="65" s="1"/>
  <c r="K335" i="65"/>
  <c r="M335" i="65" s="1"/>
  <c r="P335" i="65" s="1"/>
  <c r="K345" i="65"/>
  <c r="M345" i="65" s="1"/>
  <c r="P345" i="65" s="1"/>
  <c r="K349" i="65"/>
  <c r="M349" i="65" s="1"/>
  <c r="P349" i="65" s="1"/>
  <c r="K353" i="65"/>
  <c r="M353" i="65" s="1"/>
  <c r="P353" i="65" s="1"/>
  <c r="K432" i="65"/>
  <c r="M432" i="65" s="1"/>
  <c r="P432" i="65" s="1"/>
  <c r="K438" i="65"/>
  <c r="M438" i="65" s="1"/>
  <c r="P438" i="65" s="1"/>
  <c r="K450" i="65"/>
  <c r="M450" i="65" s="1"/>
  <c r="P450" i="65" s="1"/>
  <c r="K454" i="65"/>
  <c r="M454" i="65" s="1"/>
  <c r="P454" i="65" s="1"/>
  <c r="K458" i="65"/>
  <c r="M458" i="65" s="1"/>
  <c r="P458" i="65" s="1"/>
  <c r="K462" i="65"/>
  <c r="M462" i="65" s="1"/>
  <c r="P462" i="65" s="1"/>
  <c r="K466" i="65"/>
  <c r="M466" i="65" s="1"/>
  <c r="P466" i="65" s="1"/>
  <c r="K2864" i="65"/>
  <c r="M2864" i="65" s="1"/>
  <c r="P2864" i="65" s="1"/>
  <c r="K2868" i="65"/>
  <c r="M2868" i="65" s="1"/>
  <c r="P2868" i="65" s="1"/>
  <c r="K2872" i="65"/>
  <c r="M2872" i="65" s="1"/>
  <c r="P2872" i="65" s="1"/>
  <c r="K2876" i="65"/>
  <c r="M2876" i="65" s="1"/>
  <c r="P2876" i="65" s="1"/>
  <c r="K2880" i="65"/>
  <c r="M2880" i="65" s="1"/>
  <c r="P2880" i="65" s="1"/>
  <c r="K2949" i="65"/>
  <c r="M2949" i="65" s="1"/>
  <c r="P2949" i="65" s="1"/>
  <c r="K2953" i="65"/>
  <c r="M2953" i="65" s="1"/>
  <c r="P2953" i="65" s="1"/>
  <c r="K2957" i="65"/>
  <c r="M2957" i="65" s="1"/>
  <c r="P2957" i="65" s="1"/>
  <c r="K2961" i="65"/>
  <c r="M2961" i="65" s="1"/>
  <c r="P2961" i="65" s="1"/>
  <c r="G1285" i="65"/>
  <c r="G2000" i="65"/>
  <c r="K2046" i="65"/>
  <c r="M2046" i="65" s="1"/>
  <c r="P2046" i="65" s="1"/>
  <c r="K2050" i="65"/>
  <c r="M2050" i="65" s="1"/>
  <c r="P2050" i="65" s="1"/>
  <c r="K2054" i="65"/>
  <c r="M2054" i="65" s="1"/>
  <c r="P2054" i="65" s="1"/>
  <c r="K2068" i="65"/>
  <c r="M2068" i="65" s="1"/>
  <c r="P2068" i="65" s="1"/>
  <c r="G2189" i="65"/>
  <c r="G2240" i="65"/>
  <c r="K2236" i="65"/>
  <c r="M2236" i="65" s="1"/>
  <c r="P2236" i="65" s="1"/>
  <c r="G2291" i="65"/>
  <c r="K2294" i="65"/>
  <c r="M2294" i="65" s="1"/>
  <c r="P2294" i="65" s="1"/>
  <c r="K2335" i="65"/>
  <c r="M2335" i="65" s="1"/>
  <c r="P2335" i="65" s="1"/>
  <c r="G2435" i="65"/>
  <c r="K2431" i="65"/>
  <c r="M2431" i="65" s="1"/>
  <c r="P2431" i="65" s="1"/>
  <c r="G2481" i="65"/>
  <c r="K2484" i="65"/>
  <c r="M2484" i="65" s="1"/>
  <c r="P2484" i="65" s="1"/>
  <c r="K2488" i="65"/>
  <c r="M2488" i="65" s="1"/>
  <c r="P2488" i="65" s="1"/>
  <c r="K2492" i="65"/>
  <c r="M2492" i="65" s="1"/>
  <c r="P2492" i="65" s="1"/>
  <c r="K2521" i="65"/>
  <c r="M2521" i="65" s="1"/>
  <c r="P2521" i="65" s="1"/>
  <c r="G2612" i="65"/>
  <c r="K2840" i="65"/>
  <c r="M2840" i="65" s="1"/>
  <c r="P2840" i="65" s="1"/>
  <c r="K2844" i="65"/>
  <c r="M2844" i="65" s="1"/>
  <c r="P2844" i="65" s="1"/>
  <c r="K2848" i="65"/>
  <c r="M2848" i="65" s="1"/>
  <c r="P2848" i="65" s="1"/>
  <c r="K2852" i="65"/>
  <c r="M2852" i="65" s="1"/>
  <c r="P2852" i="65" s="1"/>
  <c r="K2856" i="65"/>
  <c r="M2856" i="65" s="1"/>
  <c r="P2856" i="65" s="1"/>
  <c r="K2860" i="65"/>
  <c r="M2860" i="65" s="1"/>
  <c r="P2860" i="65" s="1"/>
  <c r="K477" i="65"/>
  <c r="M477" i="65" s="1"/>
  <c r="P477" i="65" s="1"/>
  <c r="K481" i="65"/>
  <c r="M481" i="65" s="1"/>
  <c r="P481" i="65" s="1"/>
  <c r="K485" i="65"/>
  <c r="M485" i="65" s="1"/>
  <c r="P485" i="65" s="1"/>
  <c r="K489" i="65"/>
  <c r="M489" i="65" s="1"/>
  <c r="P489" i="65" s="1"/>
  <c r="K1207" i="65"/>
  <c r="M1207" i="65" s="1"/>
  <c r="P1207" i="65" s="1"/>
  <c r="K1211" i="65"/>
  <c r="M1211" i="65" s="1"/>
  <c r="P1211" i="65" s="1"/>
  <c r="K1215" i="65"/>
  <c r="M1215" i="65" s="1"/>
  <c r="P1215" i="65" s="1"/>
  <c r="K1219" i="65"/>
  <c r="M1219" i="65" s="1"/>
  <c r="P1219" i="65" s="1"/>
  <c r="K1223" i="65"/>
  <c r="M1223" i="65" s="1"/>
  <c r="P1223" i="65" s="1"/>
  <c r="K1227" i="65"/>
  <c r="M1227" i="65" s="1"/>
  <c r="P1227" i="65" s="1"/>
  <c r="K1231" i="65"/>
  <c r="M1231" i="65" s="1"/>
  <c r="P1231" i="65" s="1"/>
  <c r="K1235" i="65"/>
  <c r="M1235" i="65" s="1"/>
  <c r="P1235" i="65" s="1"/>
  <c r="K1239" i="65"/>
  <c r="M1239" i="65" s="1"/>
  <c r="P1239" i="65" s="1"/>
  <c r="K1243" i="65"/>
  <c r="M1243" i="65" s="1"/>
  <c r="P1243" i="65" s="1"/>
  <c r="K1247" i="65"/>
  <c r="M1247" i="65" s="1"/>
  <c r="P1247" i="65" s="1"/>
  <c r="K1251" i="65"/>
  <c r="M1251" i="65" s="1"/>
  <c r="P1251" i="65" s="1"/>
  <c r="K1255" i="65"/>
  <c r="M1255" i="65" s="1"/>
  <c r="P1255" i="65" s="1"/>
  <c r="K1259" i="65"/>
  <c r="M1259" i="65" s="1"/>
  <c r="P1259" i="65" s="1"/>
  <c r="K1263" i="65"/>
  <c r="M1263" i="65" s="1"/>
  <c r="P1263" i="65" s="1"/>
  <c r="K1267" i="65"/>
  <c r="M1267" i="65" s="1"/>
  <c r="P1267" i="65" s="1"/>
  <c r="K1271" i="65"/>
  <c r="M1271" i="65" s="1"/>
  <c r="P1271" i="65" s="1"/>
  <c r="K1275" i="65"/>
  <c r="M1275" i="65" s="1"/>
  <c r="P1275" i="65" s="1"/>
  <c r="K1279" i="65"/>
  <c r="M1279" i="65" s="1"/>
  <c r="P1279" i="65" s="1"/>
  <c r="K1283" i="65"/>
  <c r="M1283" i="65" s="1"/>
  <c r="P1283" i="65" s="1"/>
  <c r="K1357" i="65"/>
  <c r="M1357" i="65" s="1"/>
  <c r="P1357" i="65" s="1"/>
  <c r="K1361" i="65"/>
  <c r="M1361" i="65" s="1"/>
  <c r="P1361" i="65" s="1"/>
  <c r="K1365" i="65"/>
  <c r="M1365" i="65" s="1"/>
  <c r="P1365" i="65" s="1"/>
  <c r="K1369" i="65"/>
  <c r="M1369" i="65" s="1"/>
  <c r="P1369" i="65" s="1"/>
  <c r="K1419" i="65"/>
  <c r="M1419" i="65" s="1"/>
  <c r="P1419" i="65" s="1"/>
  <c r="K1423" i="65"/>
  <c r="M1423" i="65" s="1"/>
  <c r="P1423" i="65" s="1"/>
  <c r="K1427" i="65"/>
  <c r="M1427" i="65" s="1"/>
  <c r="P1427" i="65" s="1"/>
  <c r="K1431" i="65"/>
  <c r="M1431" i="65" s="1"/>
  <c r="P1431" i="65" s="1"/>
  <c r="K1435" i="65"/>
  <c r="M1435" i="65" s="1"/>
  <c r="P1435" i="65" s="1"/>
  <c r="K1439" i="65"/>
  <c r="M1439" i="65" s="1"/>
  <c r="P1439" i="65" s="1"/>
  <c r="K1443" i="65"/>
  <c r="M1443" i="65" s="1"/>
  <c r="P1443" i="65" s="1"/>
  <c r="K1447" i="65"/>
  <c r="M1447" i="65" s="1"/>
  <c r="P1447" i="65" s="1"/>
  <c r="K1451" i="65"/>
  <c r="M1451" i="65" s="1"/>
  <c r="P1451" i="65" s="1"/>
  <c r="K1455" i="65"/>
  <c r="M1455" i="65" s="1"/>
  <c r="P1455" i="65" s="1"/>
  <c r="K1459" i="65"/>
  <c r="M1459" i="65" s="1"/>
  <c r="P1459" i="65" s="1"/>
  <c r="K1463" i="65"/>
  <c r="M1463" i="65" s="1"/>
  <c r="P1463" i="65" s="1"/>
  <c r="K1545" i="65"/>
  <c r="M1545" i="65" s="1"/>
  <c r="P1545" i="65" s="1"/>
  <c r="K1549" i="65"/>
  <c r="M1549" i="65" s="1"/>
  <c r="P1549" i="65" s="1"/>
  <c r="K1633" i="65"/>
  <c r="M1633" i="65" s="1"/>
  <c r="P1633" i="65" s="1"/>
  <c r="K1637" i="65"/>
  <c r="M1637" i="65" s="1"/>
  <c r="P1637" i="65" s="1"/>
  <c r="K1641" i="65"/>
  <c r="M1641" i="65" s="1"/>
  <c r="P1641" i="65" s="1"/>
  <c r="K1645" i="65"/>
  <c r="M1645" i="65" s="1"/>
  <c r="P1645" i="65" s="1"/>
  <c r="K1649" i="65"/>
  <c r="M1649" i="65" s="1"/>
  <c r="P1649" i="65" s="1"/>
  <c r="K1653" i="65"/>
  <c r="M1653" i="65" s="1"/>
  <c r="P1653" i="65" s="1"/>
  <c r="K1657" i="65"/>
  <c r="M1657" i="65" s="1"/>
  <c r="P1657" i="65" s="1"/>
  <c r="K1661" i="65"/>
  <c r="M1661" i="65" s="1"/>
  <c r="P1661" i="65" s="1"/>
  <c r="K1665" i="65"/>
  <c r="M1665" i="65" s="1"/>
  <c r="P1665" i="65" s="1"/>
  <c r="K1788" i="65"/>
  <c r="M1788" i="65" s="1"/>
  <c r="P1788" i="65" s="1"/>
  <c r="K1903" i="65"/>
  <c r="M1903" i="65" s="1"/>
  <c r="P1903" i="65" s="1"/>
  <c r="K1907" i="65"/>
  <c r="M1907" i="65" s="1"/>
  <c r="P1907" i="65" s="1"/>
  <c r="K1911" i="65"/>
  <c r="M1911" i="65" s="1"/>
  <c r="P1911" i="65" s="1"/>
  <c r="K1915" i="65"/>
  <c r="M1915" i="65" s="1"/>
  <c r="P1915" i="65" s="1"/>
  <c r="K1919" i="65"/>
  <c r="M1919" i="65" s="1"/>
  <c r="P1919" i="65" s="1"/>
  <c r="K2132" i="65"/>
  <c r="M2132" i="65" s="1"/>
  <c r="P2132" i="65" s="1"/>
  <c r="I2569" i="65"/>
  <c r="G2962" i="65"/>
  <c r="K2921" i="65"/>
  <c r="M2921" i="65" s="1"/>
  <c r="P2921" i="65" s="1"/>
  <c r="K2924" i="65"/>
  <c r="M2924" i="65" s="1"/>
  <c r="P2924" i="65" s="1"/>
  <c r="K2925" i="65"/>
  <c r="M2925" i="65" s="1"/>
  <c r="P2925" i="65" s="1"/>
  <c r="K2928" i="65"/>
  <c r="M2928" i="65" s="1"/>
  <c r="P2928" i="65" s="1"/>
  <c r="K2929" i="65"/>
  <c r="M2929" i="65" s="1"/>
  <c r="P2929" i="65" s="1"/>
  <c r="K2932" i="65"/>
  <c r="M2932" i="65" s="1"/>
  <c r="P2932" i="65" s="1"/>
  <c r="K2933" i="65"/>
  <c r="M2933" i="65" s="1"/>
  <c r="P2933" i="65" s="1"/>
  <c r="K258" i="65"/>
  <c r="M258" i="65" s="1"/>
  <c r="P258" i="65" s="1"/>
  <c r="K1877" i="65"/>
  <c r="M1877" i="65" s="1"/>
  <c r="P1877" i="65" s="1"/>
  <c r="K1881" i="65"/>
  <c r="M1881" i="65" s="1"/>
  <c r="P1881" i="65" s="1"/>
  <c r="K1962" i="65"/>
  <c r="M1962" i="65" s="1"/>
  <c r="P1962" i="65" s="1"/>
  <c r="K1966" i="65"/>
  <c r="M1966" i="65" s="1"/>
  <c r="P1966" i="65" s="1"/>
  <c r="K1970" i="65"/>
  <c r="M1970" i="65" s="1"/>
  <c r="P1970" i="65" s="1"/>
  <c r="K1986" i="65"/>
  <c r="M1986" i="65" s="1"/>
  <c r="P1986" i="65" s="1"/>
  <c r="K1990" i="65"/>
  <c r="M1990" i="65" s="1"/>
  <c r="P1990" i="65" s="1"/>
  <c r="K2337" i="65"/>
  <c r="M2337" i="65" s="1"/>
  <c r="P2337" i="65" s="1"/>
  <c r="K2429" i="65"/>
  <c r="M2429" i="65" s="1"/>
  <c r="P2429" i="65" s="1"/>
  <c r="K2433" i="65"/>
  <c r="M2433" i="65" s="1"/>
  <c r="P2433" i="65" s="1"/>
  <c r="K2486" i="65"/>
  <c r="M2486" i="65" s="1"/>
  <c r="P2486" i="65" s="1"/>
  <c r="K2490" i="65"/>
  <c r="M2490" i="65" s="1"/>
  <c r="P2490" i="65" s="1"/>
  <c r="K2491" i="65"/>
  <c r="M2491" i="65" s="1"/>
  <c r="P2491" i="65" s="1"/>
  <c r="K2494" i="65"/>
  <c r="M2494" i="65" s="1"/>
  <c r="P2494" i="65" s="1"/>
  <c r="K2495" i="65"/>
  <c r="M2495" i="65" s="1"/>
  <c r="P2495" i="65" s="1"/>
  <c r="K2498" i="65"/>
  <c r="M2498" i="65" s="1"/>
  <c r="P2498" i="65" s="1"/>
  <c r="K2499" i="65"/>
  <c r="M2499" i="65" s="1"/>
  <c r="P2499" i="65" s="1"/>
  <c r="K2520" i="65"/>
  <c r="M2520" i="65" s="1"/>
  <c r="P2520" i="65" s="1"/>
  <c r="K2523" i="65"/>
  <c r="M2523" i="65" s="1"/>
  <c r="P2523" i="65" s="1"/>
  <c r="K2524" i="65"/>
  <c r="M2524" i="65" s="1"/>
  <c r="P2524" i="65" s="1"/>
  <c r="G2749" i="65"/>
  <c r="K2789" i="65"/>
  <c r="M2789" i="65" s="1"/>
  <c r="P2789" i="65" s="1"/>
  <c r="K2790" i="65"/>
  <c r="M2790" i="65" s="1"/>
  <c r="P2790" i="65" s="1"/>
  <c r="I2917" i="65"/>
  <c r="K2838" i="65"/>
  <c r="M2838" i="65" s="1"/>
  <c r="P2838" i="65" s="1"/>
  <c r="K2839" i="65"/>
  <c r="M2839" i="65" s="1"/>
  <c r="P2839" i="65" s="1"/>
  <c r="K2842" i="65"/>
  <c r="M2842" i="65" s="1"/>
  <c r="P2842" i="65" s="1"/>
  <c r="K2843" i="65"/>
  <c r="M2843" i="65" s="1"/>
  <c r="P2843" i="65" s="1"/>
  <c r="K2846" i="65"/>
  <c r="M2846" i="65" s="1"/>
  <c r="P2846" i="65" s="1"/>
  <c r="K2847" i="65"/>
  <c r="M2847" i="65" s="1"/>
  <c r="P2847" i="65" s="1"/>
  <c r="K2850" i="65"/>
  <c r="M2850" i="65" s="1"/>
  <c r="P2850" i="65" s="1"/>
  <c r="K2851" i="65"/>
  <c r="M2851" i="65" s="1"/>
  <c r="P2851" i="65" s="1"/>
  <c r="K2854" i="65"/>
  <c r="M2854" i="65" s="1"/>
  <c r="P2854" i="65" s="1"/>
  <c r="K2855" i="65"/>
  <c r="M2855" i="65" s="1"/>
  <c r="P2855" i="65" s="1"/>
  <c r="K2858" i="65"/>
  <c r="M2858" i="65" s="1"/>
  <c r="P2858" i="65" s="1"/>
  <c r="K50" i="65"/>
  <c r="M50" i="65" s="1"/>
  <c r="P50" i="65" s="1"/>
  <c r="K54" i="65"/>
  <c r="M54" i="65" s="1"/>
  <c r="P54" i="65" s="1"/>
  <c r="G101" i="65"/>
  <c r="K104" i="65"/>
  <c r="M104" i="65" s="1"/>
  <c r="P104" i="65" s="1"/>
  <c r="K108" i="65"/>
  <c r="M108" i="65" s="1"/>
  <c r="P108" i="65" s="1"/>
  <c r="K112" i="65"/>
  <c r="M112" i="65" s="1"/>
  <c r="P112" i="65" s="1"/>
  <c r="K132" i="65"/>
  <c r="M132" i="65" s="1"/>
  <c r="P132" i="65" s="1"/>
  <c r="K136" i="65"/>
  <c r="M136" i="65" s="1"/>
  <c r="P136" i="65" s="1"/>
  <c r="K144" i="65"/>
  <c r="M144" i="65" s="1"/>
  <c r="P144" i="65" s="1"/>
  <c r="K148" i="65"/>
  <c r="M148" i="65" s="1"/>
  <c r="P148" i="65" s="1"/>
  <c r="K152" i="65"/>
  <c r="M152" i="65" s="1"/>
  <c r="P152" i="65" s="1"/>
  <c r="K156" i="65"/>
  <c r="M156" i="65" s="1"/>
  <c r="P156" i="65" s="1"/>
  <c r="K160" i="65"/>
  <c r="M160" i="65" s="1"/>
  <c r="P160" i="65" s="1"/>
  <c r="E212" i="65"/>
  <c r="E255" i="65"/>
  <c r="K218" i="65"/>
  <c r="M218" i="65" s="1"/>
  <c r="P218" i="65" s="1"/>
  <c r="K222" i="65"/>
  <c r="M222" i="65" s="1"/>
  <c r="P222" i="65" s="1"/>
  <c r="K223" i="65"/>
  <c r="M223" i="65" s="1"/>
  <c r="P223" i="65" s="1"/>
  <c r="K303" i="65"/>
  <c r="M303" i="65" s="1"/>
  <c r="P303" i="65" s="1"/>
  <c r="K307" i="65"/>
  <c r="M307" i="65" s="1"/>
  <c r="P307" i="65" s="1"/>
  <c r="K318" i="65"/>
  <c r="M318" i="65" s="1"/>
  <c r="P318" i="65" s="1"/>
  <c r="K322" i="65"/>
  <c r="M322" i="65" s="1"/>
  <c r="P322" i="65" s="1"/>
  <c r="K326" i="65"/>
  <c r="M326" i="65" s="1"/>
  <c r="P326" i="65" s="1"/>
  <c r="K330" i="65"/>
  <c r="M330" i="65" s="1"/>
  <c r="P330" i="65" s="1"/>
  <c r="K334" i="65"/>
  <c r="M334" i="65" s="1"/>
  <c r="P334" i="65" s="1"/>
  <c r="K344" i="65"/>
  <c r="M344" i="65" s="1"/>
  <c r="P344" i="65" s="1"/>
  <c r="K348" i="65"/>
  <c r="M348" i="65" s="1"/>
  <c r="P348" i="65" s="1"/>
  <c r="K352" i="65"/>
  <c r="M352" i="65" s="1"/>
  <c r="P352" i="65" s="1"/>
  <c r="K356" i="65"/>
  <c r="M356" i="65" s="1"/>
  <c r="P356" i="65" s="1"/>
  <c r="I470" i="65"/>
  <c r="K431" i="65"/>
  <c r="M431" i="65" s="1"/>
  <c r="P431" i="65" s="1"/>
  <c r="K437" i="65"/>
  <c r="M437" i="65" s="1"/>
  <c r="P437" i="65" s="1"/>
  <c r="K441" i="65"/>
  <c r="M441" i="65" s="1"/>
  <c r="P441" i="65" s="1"/>
  <c r="K445" i="65"/>
  <c r="M445" i="65" s="1"/>
  <c r="P445" i="65" s="1"/>
  <c r="K449" i="65"/>
  <c r="M449" i="65" s="1"/>
  <c r="P449" i="65" s="1"/>
  <c r="K453" i="65"/>
  <c r="M453" i="65" s="1"/>
  <c r="P453" i="65" s="1"/>
  <c r="K461" i="65"/>
  <c r="M461" i="65" s="1"/>
  <c r="P461" i="65" s="1"/>
  <c r="K465" i="65"/>
  <c r="M465" i="65" s="1"/>
  <c r="P465" i="65" s="1"/>
  <c r="E587" i="65"/>
  <c r="I690" i="65"/>
  <c r="K591" i="65"/>
  <c r="M591" i="65" s="1"/>
  <c r="P591" i="65" s="1"/>
  <c r="K592" i="65"/>
  <c r="M592" i="65" s="1"/>
  <c r="P592" i="65" s="1"/>
  <c r="K595" i="65"/>
  <c r="M595" i="65" s="1"/>
  <c r="P595" i="65" s="1"/>
  <c r="K596" i="65"/>
  <c r="M596" i="65" s="1"/>
  <c r="P596" i="65" s="1"/>
  <c r="K599" i="65"/>
  <c r="M599" i="65" s="1"/>
  <c r="P599" i="65" s="1"/>
  <c r="K600" i="65"/>
  <c r="M600" i="65" s="1"/>
  <c r="P600" i="65" s="1"/>
  <c r="K603" i="65"/>
  <c r="M603" i="65" s="1"/>
  <c r="P603" i="65" s="1"/>
  <c r="K604" i="65"/>
  <c r="M604" i="65" s="1"/>
  <c r="P604" i="65" s="1"/>
  <c r="K607" i="65"/>
  <c r="M607" i="65" s="1"/>
  <c r="P607" i="65" s="1"/>
  <c r="K608" i="65"/>
  <c r="M608" i="65" s="1"/>
  <c r="P608" i="65" s="1"/>
  <c r="K611" i="65"/>
  <c r="M611" i="65" s="1"/>
  <c r="P611" i="65" s="1"/>
  <c r="K612" i="65"/>
  <c r="M612" i="65" s="1"/>
  <c r="P612" i="65" s="1"/>
  <c r="K615" i="65"/>
  <c r="M615" i="65" s="1"/>
  <c r="P615" i="65" s="1"/>
  <c r="K616" i="65"/>
  <c r="M616" i="65" s="1"/>
  <c r="P616" i="65" s="1"/>
  <c r="K619" i="65"/>
  <c r="M619" i="65" s="1"/>
  <c r="P619" i="65" s="1"/>
  <c r="K620" i="65"/>
  <c r="M620" i="65" s="1"/>
  <c r="P620" i="65" s="1"/>
  <c r="K623" i="65"/>
  <c r="M623" i="65" s="1"/>
  <c r="P623" i="65" s="1"/>
  <c r="K624" i="65"/>
  <c r="M624" i="65" s="1"/>
  <c r="P624" i="65" s="1"/>
  <c r="K627" i="65"/>
  <c r="M627" i="65" s="1"/>
  <c r="P627" i="65" s="1"/>
  <c r="K628" i="65"/>
  <c r="M628" i="65" s="1"/>
  <c r="P628" i="65" s="1"/>
  <c r="K631" i="65"/>
  <c r="M631" i="65" s="1"/>
  <c r="P631" i="65" s="1"/>
  <c r="K632" i="65"/>
  <c r="M632" i="65" s="1"/>
  <c r="P632" i="65" s="1"/>
  <c r="K635" i="65"/>
  <c r="M635" i="65" s="1"/>
  <c r="P635" i="65" s="1"/>
  <c r="K636" i="65"/>
  <c r="M636" i="65" s="1"/>
  <c r="P636" i="65" s="1"/>
  <c r="K639" i="65"/>
  <c r="M639" i="65" s="1"/>
  <c r="P639" i="65" s="1"/>
  <c r="K640" i="65"/>
  <c r="M640" i="65" s="1"/>
  <c r="P640" i="65" s="1"/>
  <c r="K643" i="65"/>
  <c r="M643" i="65" s="1"/>
  <c r="P643" i="65" s="1"/>
  <c r="K644" i="65"/>
  <c r="M644" i="65" s="1"/>
  <c r="P644" i="65" s="1"/>
  <c r="K647" i="65"/>
  <c r="M647" i="65" s="1"/>
  <c r="P647" i="65" s="1"/>
  <c r="K648" i="65"/>
  <c r="M648" i="65" s="1"/>
  <c r="P648" i="65" s="1"/>
  <c r="K651" i="65"/>
  <c r="M651" i="65" s="1"/>
  <c r="P651" i="65" s="1"/>
  <c r="K652" i="65"/>
  <c r="M652" i="65" s="1"/>
  <c r="P652" i="65" s="1"/>
  <c r="K655" i="65"/>
  <c r="M655" i="65" s="1"/>
  <c r="P655" i="65" s="1"/>
  <c r="K656" i="65"/>
  <c r="M656" i="65" s="1"/>
  <c r="P656" i="65" s="1"/>
  <c r="K659" i="65"/>
  <c r="M659" i="65" s="1"/>
  <c r="P659" i="65" s="1"/>
  <c r="K660" i="65"/>
  <c r="M660" i="65" s="1"/>
  <c r="P660" i="65" s="1"/>
  <c r="K663" i="65"/>
  <c r="M663" i="65" s="1"/>
  <c r="P663" i="65" s="1"/>
  <c r="K664" i="65"/>
  <c r="M664" i="65" s="1"/>
  <c r="P664" i="65" s="1"/>
  <c r="K667" i="65"/>
  <c r="M667" i="65" s="1"/>
  <c r="P667" i="65" s="1"/>
  <c r="K668" i="65"/>
  <c r="M668" i="65" s="1"/>
  <c r="P668" i="65" s="1"/>
  <c r="K671" i="65"/>
  <c r="M671" i="65" s="1"/>
  <c r="P671" i="65" s="1"/>
  <c r="K675" i="65"/>
  <c r="M675" i="65" s="1"/>
  <c r="P675" i="65" s="1"/>
  <c r="K679" i="65"/>
  <c r="M679" i="65" s="1"/>
  <c r="P679" i="65" s="1"/>
  <c r="K683" i="65"/>
  <c r="M683" i="65" s="1"/>
  <c r="P683" i="65" s="1"/>
  <c r="K684" i="65"/>
  <c r="M684" i="65" s="1"/>
  <c r="P684" i="65" s="1"/>
  <c r="K687" i="65"/>
  <c r="M687" i="65" s="1"/>
  <c r="P687" i="65" s="1"/>
  <c r="K688" i="65"/>
  <c r="M688" i="65" s="1"/>
  <c r="P688" i="65" s="1"/>
  <c r="K706" i="65"/>
  <c r="M706" i="65" s="1"/>
  <c r="P706" i="65" s="1"/>
  <c r="K707" i="65"/>
  <c r="M707" i="65" s="1"/>
  <c r="P707" i="65" s="1"/>
  <c r="K710" i="65"/>
  <c r="M710" i="65" s="1"/>
  <c r="P710" i="65" s="1"/>
  <c r="K711" i="65"/>
  <c r="M711" i="65" s="1"/>
  <c r="P711" i="65" s="1"/>
  <c r="K714" i="65"/>
  <c r="M714" i="65" s="1"/>
  <c r="P714" i="65" s="1"/>
  <c r="K715" i="65"/>
  <c r="M715" i="65" s="1"/>
  <c r="P715" i="65" s="1"/>
  <c r="K718" i="65"/>
  <c r="K719" i="65"/>
  <c r="M719" i="65" s="1"/>
  <c r="P719" i="65" s="1"/>
  <c r="K722" i="65"/>
  <c r="M722" i="65" s="1"/>
  <c r="P722" i="65" s="1"/>
  <c r="E58" i="65"/>
  <c r="G212" i="65"/>
  <c r="K201" i="65"/>
  <c r="M201" i="65" s="1"/>
  <c r="P201" i="65" s="1"/>
  <c r="K205" i="65"/>
  <c r="M205" i="65" s="1"/>
  <c r="P205" i="65" s="1"/>
  <c r="K209" i="65"/>
  <c r="M209" i="65" s="1"/>
  <c r="P209" i="65" s="1"/>
  <c r="K259" i="65"/>
  <c r="M259" i="65" s="1"/>
  <c r="P259" i="65" s="1"/>
  <c r="K262" i="65"/>
  <c r="M262" i="65" s="1"/>
  <c r="P262" i="65" s="1"/>
  <c r="K263" i="65"/>
  <c r="M263" i="65" s="1"/>
  <c r="P263" i="65" s="1"/>
  <c r="K266" i="65"/>
  <c r="M266" i="65" s="1"/>
  <c r="P266" i="65" s="1"/>
  <c r="K267" i="65"/>
  <c r="M267" i="65" s="1"/>
  <c r="P267" i="65" s="1"/>
  <c r="K270" i="65"/>
  <c r="M270" i="65" s="1"/>
  <c r="P270" i="65" s="1"/>
  <c r="K271" i="65"/>
  <c r="M271" i="65" s="1"/>
  <c r="P271" i="65" s="1"/>
  <c r="K290" i="65"/>
  <c r="M290" i="65" s="1"/>
  <c r="P290" i="65" s="1"/>
  <c r="K294" i="65"/>
  <c r="M294" i="65" s="1"/>
  <c r="P294" i="65" s="1"/>
  <c r="E341" i="65"/>
  <c r="K389" i="65"/>
  <c r="M389" i="65" s="1"/>
  <c r="P389" i="65" s="1"/>
  <c r="K390" i="65"/>
  <c r="M390" i="65" s="1"/>
  <c r="P390" i="65" s="1"/>
  <c r="K397" i="65"/>
  <c r="M397" i="65" s="1"/>
  <c r="P397" i="65" s="1"/>
  <c r="K398" i="65"/>
  <c r="M398" i="65" s="1"/>
  <c r="P398" i="65" s="1"/>
  <c r="K401" i="65"/>
  <c r="M401" i="65" s="1"/>
  <c r="P401" i="65" s="1"/>
  <c r="K405" i="65"/>
  <c r="M405" i="65" s="1"/>
  <c r="P405" i="65" s="1"/>
  <c r="K409" i="65"/>
  <c r="M409" i="65" s="1"/>
  <c r="P409" i="65" s="1"/>
  <c r="G587" i="65"/>
  <c r="K490" i="65"/>
  <c r="M490" i="65" s="1"/>
  <c r="P490" i="65" s="1"/>
  <c r="K493" i="65"/>
  <c r="M493" i="65" s="1"/>
  <c r="P493" i="65" s="1"/>
  <c r="K494" i="65"/>
  <c r="M494" i="65" s="1"/>
  <c r="P494" i="65" s="1"/>
  <c r="K497" i="65"/>
  <c r="M497" i="65" s="1"/>
  <c r="P497" i="65" s="1"/>
  <c r="K498" i="65"/>
  <c r="M498" i="65" s="1"/>
  <c r="P498" i="65" s="1"/>
  <c r="K501" i="65"/>
  <c r="M501" i="65" s="1"/>
  <c r="P501" i="65" s="1"/>
  <c r="K502" i="65"/>
  <c r="M502" i="65" s="1"/>
  <c r="P502" i="65" s="1"/>
  <c r="K505" i="65"/>
  <c r="M505" i="65" s="1"/>
  <c r="P505" i="65" s="1"/>
  <c r="K506" i="65"/>
  <c r="M506" i="65" s="1"/>
  <c r="P506" i="65" s="1"/>
  <c r="K509" i="65"/>
  <c r="M509" i="65" s="1"/>
  <c r="P509" i="65" s="1"/>
  <c r="K510" i="65"/>
  <c r="M510" i="65" s="1"/>
  <c r="P510" i="65" s="1"/>
  <c r="I777" i="65"/>
  <c r="K764" i="65"/>
  <c r="M764" i="65" s="1"/>
  <c r="P764" i="65" s="1"/>
  <c r="K768" i="65"/>
  <c r="M768" i="65" s="1"/>
  <c r="P768" i="65" s="1"/>
  <c r="K772" i="65"/>
  <c r="M772" i="65" s="1"/>
  <c r="P772" i="65" s="1"/>
  <c r="K46" i="65"/>
  <c r="M46" i="65" s="1"/>
  <c r="P46" i="65" s="1"/>
  <c r="I58" i="65"/>
  <c r="K44" i="65"/>
  <c r="M44" i="65" s="1"/>
  <c r="P44" i="65" s="1"/>
  <c r="K48" i="65"/>
  <c r="M48" i="65" s="1"/>
  <c r="P48" i="65" s="1"/>
  <c r="K56" i="65"/>
  <c r="M56" i="65" s="1"/>
  <c r="P56" i="65" s="1"/>
  <c r="K57" i="65"/>
  <c r="M57" i="65" s="1"/>
  <c r="P57" i="65" s="1"/>
  <c r="K106" i="65"/>
  <c r="M106" i="65" s="1"/>
  <c r="P106" i="65" s="1"/>
  <c r="K107" i="65"/>
  <c r="M107" i="65" s="1"/>
  <c r="P107" i="65" s="1"/>
  <c r="K110" i="65"/>
  <c r="M110" i="65" s="1"/>
  <c r="P110" i="65" s="1"/>
  <c r="K111" i="65"/>
  <c r="M111" i="65" s="1"/>
  <c r="P111" i="65" s="1"/>
  <c r="K114" i="65"/>
  <c r="M114" i="65" s="1"/>
  <c r="P114" i="65" s="1"/>
  <c r="K115" i="65"/>
  <c r="M115" i="65" s="1"/>
  <c r="P115" i="65" s="1"/>
  <c r="K118" i="65"/>
  <c r="M118" i="65" s="1"/>
  <c r="P118" i="65" s="1"/>
  <c r="K119" i="65"/>
  <c r="M119" i="65" s="1"/>
  <c r="P119" i="65" s="1"/>
  <c r="K122" i="65"/>
  <c r="M122" i="65" s="1"/>
  <c r="P122" i="65" s="1"/>
  <c r="K123" i="65"/>
  <c r="M123" i="65" s="1"/>
  <c r="P123" i="65" s="1"/>
  <c r="K126" i="65"/>
  <c r="M126" i="65" s="1"/>
  <c r="P126" i="65" s="1"/>
  <c r="K127" i="65"/>
  <c r="M127" i="65" s="1"/>
  <c r="P127" i="65" s="1"/>
  <c r="K346" i="65"/>
  <c r="M346" i="65" s="1"/>
  <c r="P346" i="65" s="1"/>
  <c r="K355" i="65"/>
  <c r="M355" i="65" s="1"/>
  <c r="P355" i="65" s="1"/>
  <c r="K371" i="65"/>
  <c r="M371" i="65" s="1"/>
  <c r="P371" i="65" s="1"/>
  <c r="K372" i="65"/>
  <c r="M372" i="65" s="1"/>
  <c r="P372" i="65" s="1"/>
  <c r="K375" i="65"/>
  <c r="M375" i="65" s="1"/>
  <c r="P375" i="65" s="1"/>
  <c r="K376" i="65"/>
  <c r="M376" i="65" s="1"/>
  <c r="P376" i="65" s="1"/>
  <c r="K379" i="65"/>
  <c r="M379" i="65" s="1"/>
  <c r="P379" i="65" s="1"/>
  <c r="K380" i="65"/>
  <c r="M380" i="65" s="1"/>
  <c r="P380" i="65" s="1"/>
  <c r="K383" i="65"/>
  <c r="M383" i="65" s="1"/>
  <c r="P383" i="65" s="1"/>
  <c r="E427" i="65"/>
  <c r="E470" i="65"/>
  <c r="K435" i="65"/>
  <c r="M435" i="65" s="1"/>
  <c r="P435" i="65" s="1"/>
  <c r="K439" i="65"/>
  <c r="M439" i="65" s="1"/>
  <c r="P439" i="65" s="1"/>
  <c r="K443" i="65"/>
  <c r="M443" i="65" s="1"/>
  <c r="P443" i="65" s="1"/>
  <c r="K444" i="65"/>
  <c r="M444" i="65" s="1"/>
  <c r="P444" i="65" s="1"/>
  <c r="K447" i="65"/>
  <c r="M447" i="65" s="1"/>
  <c r="P447" i="65" s="1"/>
  <c r="K448" i="65"/>
  <c r="M448" i="65" s="1"/>
  <c r="P448" i="65" s="1"/>
  <c r="K451" i="65"/>
  <c r="M451" i="65" s="1"/>
  <c r="P451" i="65" s="1"/>
  <c r="K459" i="65"/>
  <c r="M459" i="65" s="1"/>
  <c r="P459" i="65" s="1"/>
  <c r="E690" i="65"/>
  <c r="K593" i="65"/>
  <c r="M593" i="65" s="1"/>
  <c r="P593" i="65" s="1"/>
  <c r="K597" i="65"/>
  <c r="M597" i="65" s="1"/>
  <c r="P597" i="65" s="1"/>
  <c r="K601" i="65"/>
  <c r="M601" i="65" s="1"/>
  <c r="P601" i="65" s="1"/>
  <c r="K605" i="65"/>
  <c r="M605" i="65" s="1"/>
  <c r="P605" i="65" s="1"/>
  <c r="K609" i="65"/>
  <c r="M609" i="65" s="1"/>
  <c r="P609" i="65" s="1"/>
  <c r="K613" i="65"/>
  <c r="M613" i="65" s="1"/>
  <c r="P613" i="65" s="1"/>
  <c r="K617" i="65"/>
  <c r="M617" i="65" s="1"/>
  <c r="P617" i="65" s="1"/>
  <c r="K621" i="65"/>
  <c r="M621" i="65" s="1"/>
  <c r="P621" i="65" s="1"/>
  <c r="K625" i="65"/>
  <c r="M625" i="65" s="1"/>
  <c r="P625" i="65" s="1"/>
  <c r="K629" i="65"/>
  <c r="M629" i="65" s="1"/>
  <c r="P629" i="65" s="1"/>
  <c r="K633" i="65"/>
  <c r="M633" i="65" s="1"/>
  <c r="P633" i="65" s="1"/>
  <c r="K637" i="65"/>
  <c r="M637" i="65" s="1"/>
  <c r="P637" i="65" s="1"/>
  <c r="K641" i="65"/>
  <c r="M641" i="65" s="1"/>
  <c r="P641" i="65" s="1"/>
  <c r="K645" i="65"/>
  <c r="M645" i="65" s="1"/>
  <c r="P645" i="65" s="1"/>
  <c r="K649" i="65"/>
  <c r="M649" i="65" s="1"/>
  <c r="P649" i="65" s="1"/>
  <c r="K653" i="65"/>
  <c r="M653" i="65" s="1"/>
  <c r="P653" i="65" s="1"/>
  <c r="K657" i="65"/>
  <c r="M657" i="65" s="1"/>
  <c r="P657" i="65" s="1"/>
  <c r="K665" i="65"/>
  <c r="M665" i="65" s="1"/>
  <c r="P665" i="65" s="1"/>
  <c r="K669" i="65"/>
  <c r="M669" i="65" s="1"/>
  <c r="P669" i="65" s="1"/>
  <c r="K670" i="65"/>
  <c r="M670" i="65" s="1"/>
  <c r="P670" i="65" s="1"/>
  <c r="K673" i="65"/>
  <c r="M673" i="65" s="1"/>
  <c r="P673" i="65" s="1"/>
  <c r="K674" i="65"/>
  <c r="M674" i="65" s="1"/>
  <c r="P674" i="65" s="1"/>
  <c r="K677" i="65"/>
  <c r="M677" i="65" s="1"/>
  <c r="P677" i="65" s="1"/>
  <c r="K678" i="65"/>
  <c r="M678" i="65" s="1"/>
  <c r="P678" i="65" s="1"/>
  <c r="K681" i="65"/>
  <c r="M681" i="65" s="1"/>
  <c r="P681" i="65" s="1"/>
  <c r="K685" i="65"/>
  <c r="M685" i="65" s="1"/>
  <c r="P685" i="65" s="1"/>
  <c r="K689" i="65"/>
  <c r="M689" i="65" s="1"/>
  <c r="P689" i="65" s="1"/>
  <c r="K708" i="65"/>
  <c r="M708" i="65" s="1"/>
  <c r="P708" i="65" s="1"/>
  <c r="K712" i="65"/>
  <c r="M712" i="65" s="1"/>
  <c r="P712" i="65" s="1"/>
  <c r="K716" i="65"/>
  <c r="M716" i="65" s="1"/>
  <c r="P716" i="65" s="1"/>
  <c r="K720" i="65"/>
  <c r="M720" i="65" s="1"/>
  <c r="P720" i="65" s="1"/>
  <c r="K724" i="65"/>
  <c r="M724" i="65" s="1"/>
  <c r="P724" i="65" s="1"/>
  <c r="K728" i="65"/>
  <c r="M728" i="65" s="1"/>
  <c r="P728" i="65" s="1"/>
  <c r="K732" i="65"/>
  <c r="M732" i="65" s="1"/>
  <c r="P732" i="65" s="1"/>
  <c r="K733" i="65"/>
  <c r="M733" i="65" s="1"/>
  <c r="P733" i="65" s="1"/>
  <c r="K723" i="65"/>
  <c r="M723" i="65" s="1"/>
  <c r="P723" i="65" s="1"/>
  <c r="K726" i="65"/>
  <c r="M726" i="65" s="1"/>
  <c r="P726" i="65" s="1"/>
  <c r="K727" i="65"/>
  <c r="M727" i="65" s="1"/>
  <c r="P727" i="65" s="1"/>
  <c r="K730" i="65"/>
  <c r="M730" i="65" s="1"/>
  <c r="P730" i="65" s="1"/>
  <c r="I882" i="65"/>
  <c r="K781" i="65"/>
  <c r="M781" i="65" s="1"/>
  <c r="P781" i="65" s="1"/>
  <c r="K782" i="65"/>
  <c r="M782" i="65" s="1"/>
  <c r="P782" i="65" s="1"/>
  <c r="K785" i="65"/>
  <c r="M785" i="65" s="1"/>
  <c r="P785" i="65" s="1"/>
  <c r="K786" i="65"/>
  <c r="M786" i="65" s="1"/>
  <c r="P786" i="65" s="1"/>
  <c r="K789" i="65"/>
  <c r="M789" i="65" s="1"/>
  <c r="P789" i="65" s="1"/>
  <c r="K790" i="65"/>
  <c r="M790" i="65" s="1"/>
  <c r="P790" i="65" s="1"/>
  <c r="K793" i="65"/>
  <c r="M793" i="65" s="1"/>
  <c r="P793" i="65" s="1"/>
  <c r="K797" i="65"/>
  <c r="M797" i="65" s="1"/>
  <c r="P797" i="65" s="1"/>
  <c r="K801" i="65"/>
  <c r="M801" i="65" s="1"/>
  <c r="P801" i="65" s="1"/>
  <c r="K805" i="65"/>
  <c r="M805" i="65" s="1"/>
  <c r="P805" i="65" s="1"/>
  <c r="K809" i="65"/>
  <c r="M809" i="65" s="1"/>
  <c r="P809" i="65" s="1"/>
  <c r="K813" i="65"/>
  <c r="M813" i="65" s="1"/>
  <c r="P813" i="65" s="1"/>
  <c r="K817" i="65"/>
  <c r="M817" i="65" s="1"/>
  <c r="P817" i="65" s="1"/>
  <c r="K825" i="65"/>
  <c r="M825" i="65" s="1"/>
  <c r="P825" i="65" s="1"/>
  <c r="K829" i="65"/>
  <c r="M829" i="65" s="1"/>
  <c r="P829" i="65" s="1"/>
  <c r="K833" i="65"/>
  <c r="M833" i="65" s="1"/>
  <c r="P833" i="65" s="1"/>
  <c r="K837" i="65"/>
  <c r="M837" i="65" s="1"/>
  <c r="P837" i="65" s="1"/>
  <c r="K841" i="65"/>
  <c r="M841" i="65" s="1"/>
  <c r="P841" i="65" s="1"/>
  <c r="K845" i="65"/>
  <c r="M845" i="65" s="1"/>
  <c r="P845" i="65" s="1"/>
  <c r="K849" i="65"/>
  <c r="M849" i="65" s="1"/>
  <c r="P849" i="65" s="1"/>
  <c r="K853" i="65"/>
  <c r="M853" i="65" s="1"/>
  <c r="P853" i="65" s="1"/>
  <c r="K857" i="65"/>
  <c r="M857" i="65" s="1"/>
  <c r="P857" i="65" s="1"/>
  <c r="K861" i="65"/>
  <c r="M861" i="65" s="1"/>
  <c r="P861" i="65" s="1"/>
  <c r="K865" i="65"/>
  <c r="M865" i="65" s="1"/>
  <c r="P865" i="65" s="1"/>
  <c r="K869" i="65"/>
  <c r="M869" i="65" s="1"/>
  <c r="P869" i="65" s="1"/>
  <c r="K933" i="65"/>
  <c r="M933" i="65" s="1"/>
  <c r="P933" i="65" s="1"/>
  <c r="K937" i="65"/>
  <c r="M937" i="65" s="1"/>
  <c r="P937" i="65" s="1"/>
  <c r="K949" i="65"/>
  <c r="M949" i="65" s="1"/>
  <c r="P949" i="65" s="1"/>
  <c r="K953" i="65"/>
  <c r="M953" i="65" s="1"/>
  <c r="P953" i="65" s="1"/>
  <c r="K957" i="65"/>
  <c r="M957" i="65" s="1"/>
  <c r="P957" i="65" s="1"/>
  <c r="I1202" i="65"/>
  <c r="K1087" i="65"/>
  <c r="M1087" i="65" s="1"/>
  <c r="P1087" i="65" s="1"/>
  <c r="K1088" i="65"/>
  <c r="M1088" i="65" s="1"/>
  <c r="P1088" i="65" s="1"/>
  <c r="K1091" i="65"/>
  <c r="M1091" i="65" s="1"/>
  <c r="P1091" i="65" s="1"/>
  <c r="K1092" i="65"/>
  <c r="M1092" i="65" s="1"/>
  <c r="P1092" i="65" s="1"/>
  <c r="K1095" i="65"/>
  <c r="M1095" i="65" s="1"/>
  <c r="P1095" i="65" s="1"/>
  <c r="K1096" i="65"/>
  <c r="M1096" i="65" s="1"/>
  <c r="P1096" i="65" s="1"/>
  <c r="K1099" i="65"/>
  <c r="M1099" i="65" s="1"/>
  <c r="P1099" i="65" s="1"/>
  <c r="K1100" i="65"/>
  <c r="M1100" i="65" s="1"/>
  <c r="P1100" i="65" s="1"/>
  <c r="K1103" i="65"/>
  <c r="M1103" i="65" s="1"/>
  <c r="P1103" i="65" s="1"/>
  <c r="K1104" i="65"/>
  <c r="M1104" i="65" s="1"/>
  <c r="P1104" i="65" s="1"/>
  <c r="K1107" i="65"/>
  <c r="M1107" i="65" s="1"/>
  <c r="P1107" i="65" s="1"/>
  <c r="K1108" i="65"/>
  <c r="M1108" i="65" s="1"/>
  <c r="P1108" i="65" s="1"/>
  <c r="K1111" i="65"/>
  <c r="M1111" i="65" s="1"/>
  <c r="P1111" i="65" s="1"/>
  <c r="K1112" i="65"/>
  <c r="M1112" i="65" s="1"/>
  <c r="P1112" i="65" s="1"/>
  <c r="K1115" i="65"/>
  <c r="M1115" i="65" s="1"/>
  <c r="P1115" i="65" s="1"/>
  <c r="K1116" i="65"/>
  <c r="M1116" i="65" s="1"/>
  <c r="P1116" i="65" s="1"/>
  <c r="K1119" i="65"/>
  <c r="M1119" i="65" s="1"/>
  <c r="P1119" i="65" s="1"/>
  <c r="K1120" i="65"/>
  <c r="M1120" i="65" s="1"/>
  <c r="P1120" i="65" s="1"/>
  <c r="K1123" i="65"/>
  <c r="M1123" i="65" s="1"/>
  <c r="P1123" i="65" s="1"/>
  <c r="K1124" i="65"/>
  <c r="M1124" i="65" s="1"/>
  <c r="P1124" i="65" s="1"/>
  <c r="K1127" i="65"/>
  <c r="M1127" i="65" s="1"/>
  <c r="P1127" i="65" s="1"/>
  <c r="K1128" i="65"/>
  <c r="M1128" i="65" s="1"/>
  <c r="P1128" i="65" s="1"/>
  <c r="K1131" i="65"/>
  <c r="M1131" i="65" s="1"/>
  <c r="P1131" i="65" s="1"/>
  <c r="K1135" i="65"/>
  <c r="M1135" i="65" s="1"/>
  <c r="P1135" i="65" s="1"/>
  <c r="K1139" i="65"/>
  <c r="M1139" i="65" s="1"/>
  <c r="P1139" i="65" s="1"/>
  <c r="K1143" i="65"/>
  <c r="M1143" i="65" s="1"/>
  <c r="P1143" i="65" s="1"/>
  <c r="K1171" i="65"/>
  <c r="M1171" i="65" s="1"/>
  <c r="P1171" i="65" s="1"/>
  <c r="K1179" i="65"/>
  <c r="M1179" i="65" s="1"/>
  <c r="P1179" i="65" s="1"/>
  <c r="K1183" i="65"/>
  <c r="M1183" i="65" s="1"/>
  <c r="P1183" i="65" s="1"/>
  <c r="I1540" i="65"/>
  <c r="K1501" i="65"/>
  <c r="M1501" i="65" s="1"/>
  <c r="P1501" i="65" s="1"/>
  <c r="K1502" i="65"/>
  <c r="M1502" i="65" s="1"/>
  <c r="P1502" i="65" s="1"/>
  <c r="K1505" i="65"/>
  <c r="M1505" i="65" s="1"/>
  <c r="P1505" i="65" s="1"/>
  <c r="K1506" i="65"/>
  <c r="M1506" i="65" s="1"/>
  <c r="P1506" i="65" s="1"/>
  <c r="K1517" i="65"/>
  <c r="M1517" i="65" s="1"/>
  <c r="P1517" i="65" s="1"/>
  <c r="K1518" i="65"/>
  <c r="M1518" i="65" s="1"/>
  <c r="P1518" i="65" s="1"/>
  <c r="K1521" i="65"/>
  <c r="M1521" i="65" s="1"/>
  <c r="P1521" i="65" s="1"/>
  <c r="K1522" i="65"/>
  <c r="M1522" i="65" s="1"/>
  <c r="P1522" i="65" s="1"/>
  <c r="K1525" i="65"/>
  <c r="M1525" i="65" s="1"/>
  <c r="P1525" i="65" s="1"/>
  <c r="K1526" i="65"/>
  <c r="M1526" i="65" s="1"/>
  <c r="P1526" i="65" s="1"/>
  <c r="K1529" i="65"/>
  <c r="M1529" i="65" s="1"/>
  <c r="P1529" i="65" s="1"/>
  <c r="K1530" i="65"/>
  <c r="M1530" i="65" s="1"/>
  <c r="P1530" i="65" s="1"/>
  <c r="E1798" i="65"/>
  <c r="K1699" i="65"/>
  <c r="M1699" i="65" s="1"/>
  <c r="P1699" i="65" s="1"/>
  <c r="K1703" i="65"/>
  <c r="M1703" i="65" s="1"/>
  <c r="P1703" i="65" s="1"/>
  <c r="K1707" i="65"/>
  <c r="M1707" i="65" s="1"/>
  <c r="P1707" i="65" s="1"/>
  <c r="K1711" i="65"/>
  <c r="M1711" i="65" s="1"/>
  <c r="P1711" i="65" s="1"/>
  <c r="K1715" i="65"/>
  <c r="M1715" i="65" s="1"/>
  <c r="P1715" i="65" s="1"/>
  <c r="K1719" i="65"/>
  <c r="M1719" i="65" s="1"/>
  <c r="P1719" i="65" s="1"/>
  <c r="K776" i="65"/>
  <c r="M776" i="65" s="1"/>
  <c r="P776" i="65" s="1"/>
  <c r="K1420" i="65"/>
  <c r="M1420" i="65" s="1"/>
  <c r="P1420" i="65" s="1"/>
  <c r="K1424" i="65"/>
  <c r="M1424" i="65" s="1"/>
  <c r="P1424" i="65" s="1"/>
  <c r="K1428" i="65"/>
  <c r="M1428" i="65" s="1"/>
  <c r="P1428" i="65" s="1"/>
  <c r="K1432" i="65"/>
  <c r="M1432" i="65" s="1"/>
  <c r="P1432" i="65" s="1"/>
  <c r="K1436" i="65"/>
  <c r="M1436" i="65" s="1"/>
  <c r="P1436" i="65" s="1"/>
  <c r="K1444" i="65"/>
  <c r="M1444" i="65" s="1"/>
  <c r="P1444" i="65" s="1"/>
  <c r="K1448" i="65"/>
  <c r="M1448" i="65" s="1"/>
  <c r="P1448" i="65" s="1"/>
  <c r="K1452" i="65"/>
  <c r="M1452" i="65" s="1"/>
  <c r="P1452" i="65" s="1"/>
  <c r="K1456" i="65"/>
  <c r="M1456" i="65" s="1"/>
  <c r="P1456" i="65" s="1"/>
  <c r="K1460" i="65"/>
  <c r="M1460" i="65" s="1"/>
  <c r="P1460" i="65" s="1"/>
  <c r="K1464" i="65"/>
  <c r="M1464" i="65" s="1"/>
  <c r="P1464" i="65" s="1"/>
  <c r="K1468" i="65"/>
  <c r="M1468" i="65" s="1"/>
  <c r="P1468" i="65" s="1"/>
  <c r="K1472" i="65"/>
  <c r="M1472" i="65" s="1"/>
  <c r="P1472" i="65" s="1"/>
  <c r="K1476" i="65"/>
  <c r="M1476" i="65" s="1"/>
  <c r="P1476" i="65" s="1"/>
  <c r="K1480" i="65"/>
  <c r="M1480" i="65" s="1"/>
  <c r="P1480" i="65" s="1"/>
  <c r="K1484" i="65"/>
  <c r="M1484" i="65" s="1"/>
  <c r="P1484" i="65" s="1"/>
  <c r="K1488" i="65"/>
  <c r="M1488" i="65" s="1"/>
  <c r="P1488" i="65" s="1"/>
  <c r="K1492" i="65"/>
  <c r="M1492" i="65" s="1"/>
  <c r="P1492" i="65" s="1"/>
  <c r="K1546" i="65"/>
  <c r="M1546" i="65" s="1"/>
  <c r="P1546" i="65" s="1"/>
  <c r="K1550" i="65"/>
  <c r="M1550" i="65" s="1"/>
  <c r="P1550" i="65" s="1"/>
  <c r="K1562" i="65"/>
  <c r="M1562" i="65" s="1"/>
  <c r="P1562" i="65" s="1"/>
  <c r="K1563" i="65"/>
  <c r="M1563" i="65" s="1"/>
  <c r="P1563" i="65" s="1"/>
  <c r="K1566" i="65"/>
  <c r="M1566" i="65" s="1"/>
  <c r="P1566" i="65" s="1"/>
  <c r="K1567" i="65"/>
  <c r="M1567" i="65" s="1"/>
  <c r="P1567" i="65" s="1"/>
  <c r="E1693" i="65"/>
  <c r="K1634" i="65"/>
  <c r="M1634" i="65" s="1"/>
  <c r="P1634" i="65" s="1"/>
  <c r="K1638" i="65"/>
  <c r="M1638" i="65" s="1"/>
  <c r="P1638" i="65" s="1"/>
  <c r="K1642" i="65"/>
  <c r="M1642" i="65" s="1"/>
  <c r="P1642" i="65" s="1"/>
  <c r="K1646" i="65"/>
  <c r="M1646" i="65" s="1"/>
  <c r="P1646" i="65" s="1"/>
  <c r="K1650" i="65"/>
  <c r="M1650" i="65" s="1"/>
  <c r="P1650" i="65" s="1"/>
  <c r="K1654" i="65"/>
  <c r="M1654" i="65" s="1"/>
  <c r="P1654" i="65" s="1"/>
  <c r="K1658" i="65"/>
  <c r="M1658" i="65" s="1"/>
  <c r="P1658" i="65" s="1"/>
  <c r="K795" i="65"/>
  <c r="M795" i="65" s="1"/>
  <c r="P795" i="65" s="1"/>
  <c r="K796" i="65"/>
  <c r="M796" i="65" s="1"/>
  <c r="P796" i="65" s="1"/>
  <c r="K799" i="65"/>
  <c r="M799" i="65" s="1"/>
  <c r="P799" i="65" s="1"/>
  <c r="K800" i="65"/>
  <c r="M800" i="65" s="1"/>
  <c r="P800" i="65" s="1"/>
  <c r="K803" i="65"/>
  <c r="M803" i="65" s="1"/>
  <c r="P803" i="65" s="1"/>
  <c r="K804" i="65"/>
  <c r="M804" i="65" s="1"/>
  <c r="P804" i="65" s="1"/>
  <c r="K807" i="65"/>
  <c r="M807" i="65" s="1"/>
  <c r="P807" i="65" s="1"/>
  <c r="K808" i="65"/>
  <c r="M808" i="65" s="1"/>
  <c r="P808" i="65" s="1"/>
  <c r="K811" i="65"/>
  <c r="M811" i="65" s="1"/>
  <c r="P811" i="65" s="1"/>
  <c r="K812" i="65"/>
  <c r="M812" i="65" s="1"/>
  <c r="P812" i="65" s="1"/>
  <c r="K815" i="65"/>
  <c r="M815" i="65" s="1"/>
  <c r="P815" i="65" s="1"/>
  <c r="K816" i="65"/>
  <c r="M816" i="65" s="1"/>
  <c r="P816" i="65" s="1"/>
  <c r="K819" i="65"/>
  <c r="M819" i="65" s="1"/>
  <c r="P819" i="65" s="1"/>
  <c r="K820" i="65"/>
  <c r="M820" i="65" s="1"/>
  <c r="P820" i="65" s="1"/>
  <c r="K823" i="65"/>
  <c r="M823" i="65" s="1"/>
  <c r="P823" i="65" s="1"/>
  <c r="K824" i="65"/>
  <c r="M824" i="65" s="1"/>
  <c r="P824" i="65" s="1"/>
  <c r="K827" i="65"/>
  <c r="M827" i="65" s="1"/>
  <c r="P827" i="65" s="1"/>
  <c r="K828" i="65"/>
  <c r="M828" i="65" s="1"/>
  <c r="P828" i="65" s="1"/>
  <c r="K831" i="65"/>
  <c r="M831" i="65" s="1"/>
  <c r="P831" i="65" s="1"/>
  <c r="K832" i="65"/>
  <c r="M832" i="65" s="1"/>
  <c r="P832" i="65" s="1"/>
  <c r="K835" i="65"/>
  <c r="M835" i="65" s="1"/>
  <c r="P835" i="65" s="1"/>
  <c r="K836" i="65"/>
  <c r="M836" i="65" s="1"/>
  <c r="P836" i="65" s="1"/>
  <c r="K839" i="65"/>
  <c r="M839" i="65" s="1"/>
  <c r="P839" i="65" s="1"/>
  <c r="K840" i="65"/>
  <c r="M840" i="65" s="1"/>
  <c r="P840" i="65" s="1"/>
  <c r="K843" i="65"/>
  <c r="M843" i="65" s="1"/>
  <c r="P843" i="65" s="1"/>
  <c r="K844" i="65"/>
  <c r="M844" i="65" s="1"/>
  <c r="P844" i="65" s="1"/>
  <c r="K847" i="65"/>
  <c r="M847" i="65" s="1"/>
  <c r="P847" i="65" s="1"/>
  <c r="K848" i="65"/>
  <c r="M848" i="65" s="1"/>
  <c r="P848" i="65" s="1"/>
  <c r="K851" i="65"/>
  <c r="M851" i="65" s="1"/>
  <c r="P851" i="65" s="1"/>
  <c r="K852" i="65"/>
  <c r="M852" i="65" s="1"/>
  <c r="P852" i="65" s="1"/>
  <c r="K855" i="65"/>
  <c r="M855" i="65" s="1"/>
  <c r="P855" i="65" s="1"/>
  <c r="K856" i="65"/>
  <c r="M856" i="65" s="1"/>
  <c r="P856" i="65" s="1"/>
  <c r="K859" i="65"/>
  <c r="M859" i="65" s="1"/>
  <c r="P859" i="65" s="1"/>
  <c r="K860" i="65"/>
  <c r="M860" i="65" s="1"/>
  <c r="P860" i="65" s="1"/>
  <c r="K863" i="65"/>
  <c r="M863" i="65" s="1"/>
  <c r="P863" i="65" s="1"/>
  <c r="K864" i="65"/>
  <c r="M864" i="65" s="1"/>
  <c r="P864" i="65" s="1"/>
  <c r="K867" i="65"/>
  <c r="M867" i="65" s="1"/>
  <c r="P867" i="65" s="1"/>
  <c r="K868" i="65"/>
  <c r="M868" i="65" s="1"/>
  <c r="P868" i="65" s="1"/>
  <c r="K871" i="65"/>
  <c r="M871" i="65" s="1"/>
  <c r="P871" i="65" s="1"/>
  <c r="K872" i="65"/>
  <c r="M872" i="65" s="1"/>
  <c r="P872" i="65" s="1"/>
  <c r="K875" i="65"/>
  <c r="M875" i="65" s="1"/>
  <c r="P875" i="65" s="1"/>
  <c r="K876" i="65"/>
  <c r="M876" i="65" s="1"/>
  <c r="P876" i="65" s="1"/>
  <c r="K879" i="65"/>
  <c r="M879" i="65" s="1"/>
  <c r="P879" i="65" s="1"/>
  <c r="K880" i="65"/>
  <c r="M880" i="65" s="1"/>
  <c r="P880" i="65" s="1"/>
  <c r="K931" i="65"/>
  <c r="M931" i="65" s="1"/>
  <c r="P931" i="65" s="1"/>
  <c r="K932" i="65"/>
  <c r="M932" i="65" s="1"/>
  <c r="P932" i="65" s="1"/>
  <c r="K935" i="65"/>
  <c r="M935" i="65" s="1"/>
  <c r="P935" i="65" s="1"/>
  <c r="K936" i="65"/>
  <c r="M936" i="65" s="1"/>
  <c r="P936" i="65" s="1"/>
  <c r="K947" i="65"/>
  <c r="M947" i="65" s="1"/>
  <c r="P947" i="65" s="1"/>
  <c r="K948" i="65"/>
  <c r="M948" i="65" s="1"/>
  <c r="P948" i="65" s="1"/>
  <c r="K951" i="65"/>
  <c r="M951" i="65" s="1"/>
  <c r="P951" i="65" s="1"/>
  <c r="K952" i="65"/>
  <c r="M952" i="65" s="1"/>
  <c r="P952" i="65" s="1"/>
  <c r="K955" i="65"/>
  <c r="M955" i="65" s="1"/>
  <c r="P955" i="65" s="1"/>
  <c r="K956" i="65"/>
  <c r="M956" i="65" s="1"/>
  <c r="P956" i="65" s="1"/>
  <c r="K959" i="65"/>
  <c r="M959" i="65" s="1"/>
  <c r="P959" i="65" s="1"/>
  <c r="K960" i="65"/>
  <c r="M960" i="65" s="1"/>
  <c r="P960" i="65" s="1"/>
  <c r="K963" i="65"/>
  <c r="M963" i="65" s="1"/>
  <c r="P963" i="65" s="1"/>
  <c r="K964" i="65"/>
  <c r="M964" i="65" s="1"/>
  <c r="P964" i="65" s="1"/>
  <c r="K967" i="65"/>
  <c r="M967" i="65" s="1"/>
  <c r="P967" i="65" s="1"/>
  <c r="K1089" i="65"/>
  <c r="M1089" i="65" s="1"/>
  <c r="P1089" i="65" s="1"/>
  <c r="K1093" i="65"/>
  <c r="M1093" i="65" s="1"/>
  <c r="P1093" i="65" s="1"/>
  <c r="K1097" i="65"/>
  <c r="M1097" i="65" s="1"/>
  <c r="P1097" i="65" s="1"/>
  <c r="K1101" i="65"/>
  <c r="M1101" i="65" s="1"/>
  <c r="P1101" i="65" s="1"/>
  <c r="K1105" i="65"/>
  <c r="M1105" i="65" s="1"/>
  <c r="P1105" i="65" s="1"/>
  <c r="K1109" i="65"/>
  <c r="M1109" i="65" s="1"/>
  <c r="P1109" i="65" s="1"/>
  <c r="K1113" i="65"/>
  <c r="M1113" i="65" s="1"/>
  <c r="P1113" i="65" s="1"/>
  <c r="K1117" i="65"/>
  <c r="M1117" i="65" s="1"/>
  <c r="P1117" i="65" s="1"/>
  <c r="K1121" i="65"/>
  <c r="M1121" i="65" s="1"/>
  <c r="P1121" i="65" s="1"/>
  <c r="K1125" i="65"/>
  <c r="M1125" i="65" s="1"/>
  <c r="P1125" i="65" s="1"/>
  <c r="K1129" i="65"/>
  <c r="M1129" i="65" s="1"/>
  <c r="P1129" i="65" s="1"/>
  <c r="K1130" i="65"/>
  <c r="M1130" i="65" s="1"/>
  <c r="P1130" i="65" s="1"/>
  <c r="K1133" i="65"/>
  <c r="M1133" i="65" s="1"/>
  <c r="P1133" i="65" s="1"/>
  <c r="K1134" i="65"/>
  <c r="M1134" i="65" s="1"/>
  <c r="P1134" i="65" s="1"/>
  <c r="K1137" i="65"/>
  <c r="M1137" i="65" s="1"/>
  <c r="P1137" i="65" s="1"/>
  <c r="K1138" i="65"/>
  <c r="M1138" i="65" s="1"/>
  <c r="P1138" i="65" s="1"/>
  <c r="K1141" i="65"/>
  <c r="M1141" i="65" s="1"/>
  <c r="P1141" i="65" s="1"/>
  <c r="K1142" i="65"/>
  <c r="M1142" i="65" s="1"/>
  <c r="P1142" i="65" s="1"/>
  <c r="K1145" i="65"/>
  <c r="M1145" i="65" s="1"/>
  <c r="P1145" i="65" s="1"/>
  <c r="K1146" i="65"/>
  <c r="M1146" i="65" s="1"/>
  <c r="P1146" i="65" s="1"/>
  <c r="K1149" i="65"/>
  <c r="M1149" i="65" s="1"/>
  <c r="P1149" i="65" s="1"/>
  <c r="K1150" i="65"/>
  <c r="M1150" i="65" s="1"/>
  <c r="P1150" i="65" s="1"/>
  <c r="K1153" i="65"/>
  <c r="M1153" i="65" s="1"/>
  <c r="P1153" i="65" s="1"/>
  <c r="K1166" i="65"/>
  <c r="M1166" i="65" s="1"/>
  <c r="P1166" i="65" s="1"/>
  <c r="K1169" i="65"/>
  <c r="M1169" i="65" s="1"/>
  <c r="P1169" i="65" s="1"/>
  <c r="K1170" i="65"/>
  <c r="M1170" i="65" s="1"/>
  <c r="P1170" i="65" s="1"/>
  <c r="K1173" i="65"/>
  <c r="M1173" i="65" s="1"/>
  <c r="P1173" i="65" s="1"/>
  <c r="K1174" i="65"/>
  <c r="M1174" i="65" s="1"/>
  <c r="P1174" i="65" s="1"/>
  <c r="K1177" i="65"/>
  <c r="M1177" i="65" s="1"/>
  <c r="P1177" i="65" s="1"/>
  <c r="K1178" i="65"/>
  <c r="M1178" i="65" s="1"/>
  <c r="P1178" i="65" s="1"/>
  <c r="K1181" i="65"/>
  <c r="M1181" i="65" s="1"/>
  <c r="P1181" i="65" s="1"/>
  <c r="K1182" i="65"/>
  <c r="M1182" i="65" s="1"/>
  <c r="P1182" i="65" s="1"/>
  <c r="K1185" i="65"/>
  <c r="M1185" i="65" s="1"/>
  <c r="P1185" i="65" s="1"/>
  <c r="K1186" i="65"/>
  <c r="M1186" i="65" s="1"/>
  <c r="P1186" i="65" s="1"/>
  <c r="K1189" i="65"/>
  <c r="M1189" i="65" s="1"/>
  <c r="P1189" i="65" s="1"/>
  <c r="K1190" i="65"/>
  <c r="M1190" i="65" s="1"/>
  <c r="P1190" i="65" s="1"/>
  <c r="K1503" i="65"/>
  <c r="M1503" i="65" s="1"/>
  <c r="P1503" i="65" s="1"/>
  <c r="K1507" i="65"/>
  <c r="M1507" i="65" s="1"/>
  <c r="P1507" i="65" s="1"/>
  <c r="K1519" i="65"/>
  <c r="M1519" i="65" s="1"/>
  <c r="P1519" i="65" s="1"/>
  <c r="K1523" i="65"/>
  <c r="M1523" i="65" s="1"/>
  <c r="P1523" i="65" s="1"/>
  <c r="K1536" i="65"/>
  <c r="M1536" i="65" s="1"/>
  <c r="P1536" i="65" s="1"/>
  <c r="E1627" i="65"/>
  <c r="K1603" i="65"/>
  <c r="M1603" i="65" s="1"/>
  <c r="P1603" i="65" s="1"/>
  <c r="K1604" i="65"/>
  <c r="M1604" i="65" s="1"/>
  <c r="P1604" i="65" s="1"/>
  <c r="K1608" i="65"/>
  <c r="M1608" i="65" s="1"/>
  <c r="P1608" i="65" s="1"/>
  <c r="K1612" i="65"/>
  <c r="M1612" i="65" s="1"/>
  <c r="P1612" i="65" s="1"/>
  <c r="K1616" i="65"/>
  <c r="M1616" i="65" s="1"/>
  <c r="P1616" i="65" s="1"/>
  <c r="K1620" i="65"/>
  <c r="M1620" i="65" s="1"/>
  <c r="P1620" i="65" s="1"/>
  <c r="K1624" i="65"/>
  <c r="M1624" i="65" s="1"/>
  <c r="P1624" i="65" s="1"/>
  <c r="I1798" i="65"/>
  <c r="K1697" i="65"/>
  <c r="M1697" i="65" s="1"/>
  <c r="P1697" i="65" s="1"/>
  <c r="K1698" i="65"/>
  <c r="M1698" i="65" s="1"/>
  <c r="P1698" i="65" s="1"/>
  <c r="K1701" i="65"/>
  <c r="M1701" i="65" s="1"/>
  <c r="P1701" i="65" s="1"/>
  <c r="K1702" i="65"/>
  <c r="M1702" i="65" s="1"/>
  <c r="P1702" i="65" s="1"/>
  <c r="K1705" i="65"/>
  <c r="M1705" i="65" s="1"/>
  <c r="P1705" i="65" s="1"/>
  <c r="K1706" i="65"/>
  <c r="M1706" i="65" s="1"/>
  <c r="P1706" i="65" s="1"/>
  <c r="K1709" i="65"/>
  <c r="M1709" i="65" s="1"/>
  <c r="P1709" i="65" s="1"/>
  <c r="K1710" i="65"/>
  <c r="M1710" i="65" s="1"/>
  <c r="P1710" i="65" s="1"/>
  <c r="K1713" i="65"/>
  <c r="M1713" i="65" s="1"/>
  <c r="P1713" i="65" s="1"/>
  <c r="K1714" i="65"/>
  <c r="M1714" i="65" s="1"/>
  <c r="P1714" i="65" s="1"/>
  <c r="K1717" i="65"/>
  <c r="M1717" i="65" s="1"/>
  <c r="P1717" i="65" s="1"/>
  <c r="K1718" i="65"/>
  <c r="M1718" i="65" s="1"/>
  <c r="P1718" i="65" s="1"/>
  <c r="K1721" i="65"/>
  <c r="M1721" i="65" s="1"/>
  <c r="P1721" i="65" s="1"/>
  <c r="K1722" i="65"/>
  <c r="M1722" i="65" s="1"/>
  <c r="P1722" i="65" s="1"/>
  <c r="K1725" i="65"/>
  <c r="M1725" i="65" s="1"/>
  <c r="P1725" i="65" s="1"/>
  <c r="K2133" i="65"/>
  <c r="M2133" i="65" s="1"/>
  <c r="P2133" i="65" s="1"/>
  <c r="K2137" i="65"/>
  <c r="M2137" i="65" s="1"/>
  <c r="P2137" i="65" s="1"/>
  <c r="K2342" i="65"/>
  <c r="M2342" i="65" s="1"/>
  <c r="P2342" i="65" s="1"/>
  <c r="K2345" i="65"/>
  <c r="M2345" i="65" s="1"/>
  <c r="P2345" i="65" s="1"/>
  <c r="K2346" i="65"/>
  <c r="M2346" i="65" s="1"/>
  <c r="P2346" i="65" s="1"/>
  <c r="K2384" i="65"/>
  <c r="M2384" i="65" s="1"/>
  <c r="P2384" i="65" s="1"/>
  <c r="I2749" i="65"/>
  <c r="K2745" i="65"/>
  <c r="M2745" i="65" s="1"/>
  <c r="P2745" i="65" s="1"/>
  <c r="K2746" i="65"/>
  <c r="M2746" i="65" s="1"/>
  <c r="P2746" i="65" s="1"/>
  <c r="I2962" i="65"/>
  <c r="K2922" i="65"/>
  <c r="M2922" i="65" s="1"/>
  <c r="P2922" i="65" s="1"/>
  <c r="K2930" i="65"/>
  <c r="M2930" i="65" s="1"/>
  <c r="P2930" i="65" s="1"/>
  <c r="K1802" i="65"/>
  <c r="M1802" i="65" s="1"/>
  <c r="P1802" i="65" s="1"/>
  <c r="K1806" i="65"/>
  <c r="M1806" i="65" s="1"/>
  <c r="P1806" i="65" s="1"/>
  <c r="K1810" i="65"/>
  <c r="M1810" i="65" s="1"/>
  <c r="P1810" i="65" s="1"/>
  <c r="K1814" i="65"/>
  <c r="M1814" i="65" s="1"/>
  <c r="P1814" i="65" s="1"/>
  <c r="K1818" i="65"/>
  <c r="M1818" i="65" s="1"/>
  <c r="P1818" i="65" s="1"/>
  <c r="K1822" i="65"/>
  <c r="M1822" i="65" s="1"/>
  <c r="P1822" i="65" s="1"/>
  <c r="K1826" i="65"/>
  <c r="M1826" i="65" s="1"/>
  <c r="P1826" i="65" s="1"/>
  <c r="K2485" i="65"/>
  <c r="M2485" i="65" s="1"/>
  <c r="P2485" i="65" s="1"/>
  <c r="K2489" i="65"/>
  <c r="M2489" i="65" s="1"/>
  <c r="P2489" i="65" s="1"/>
  <c r="G2655" i="65"/>
  <c r="G2791" i="65"/>
  <c r="K2881" i="65"/>
  <c r="M2881" i="65" s="1"/>
  <c r="P2881" i="65" s="1"/>
  <c r="K2884" i="65"/>
  <c r="M2884" i="65" s="1"/>
  <c r="P2884" i="65" s="1"/>
  <c r="K2885" i="65"/>
  <c r="M2885" i="65" s="1"/>
  <c r="P2885" i="65" s="1"/>
  <c r="K2888" i="65"/>
  <c r="M2888" i="65" s="1"/>
  <c r="P2888" i="65" s="1"/>
  <c r="K2889" i="65"/>
  <c r="M2889" i="65" s="1"/>
  <c r="P2889" i="65" s="1"/>
  <c r="K2920" i="65"/>
  <c r="M2920" i="65" s="1"/>
  <c r="P2920" i="65" s="1"/>
  <c r="K1776" i="65"/>
  <c r="M1776" i="65" s="1"/>
  <c r="P1776" i="65" s="1"/>
  <c r="K1777" i="65"/>
  <c r="M1777" i="65" s="1"/>
  <c r="P1777" i="65" s="1"/>
  <c r="K1780" i="65"/>
  <c r="M1780" i="65" s="1"/>
  <c r="P1780" i="65" s="1"/>
  <c r="K1781" i="65"/>
  <c r="M1781" i="65" s="1"/>
  <c r="P1781" i="65" s="1"/>
  <c r="K1784" i="65"/>
  <c r="M1784" i="65" s="1"/>
  <c r="P1784" i="65" s="1"/>
  <c r="K1785" i="65"/>
  <c r="M1785" i="65" s="1"/>
  <c r="P1785" i="65" s="1"/>
  <c r="G1957" i="65"/>
  <c r="K1906" i="65"/>
  <c r="M1906" i="65" s="1"/>
  <c r="P1906" i="65" s="1"/>
  <c r="K1910" i="65"/>
  <c r="M1910" i="65" s="1"/>
  <c r="P1910" i="65" s="1"/>
  <c r="K1914" i="65"/>
  <c r="M1914" i="65" s="1"/>
  <c r="P1914" i="65" s="1"/>
  <c r="K1918" i="65"/>
  <c r="M1918" i="65" s="1"/>
  <c r="P1918" i="65" s="1"/>
  <c r="K1922" i="65"/>
  <c r="M1922" i="65" s="1"/>
  <c r="P1922" i="65" s="1"/>
  <c r="K1923" i="65"/>
  <c r="M1923" i="65" s="1"/>
  <c r="P1923" i="65" s="1"/>
  <c r="K1926" i="65"/>
  <c r="M1926" i="65" s="1"/>
  <c r="P1926" i="65" s="1"/>
  <c r="K1927" i="65"/>
  <c r="M1927" i="65" s="1"/>
  <c r="P1927" i="65" s="1"/>
  <c r="K1930" i="65"/>
  <c r="M1930" i="65" s="1"/>
  <c r="P1930" i="65" s="1"/>
  <c r="K1931" i="65"/>
  <c r="M1931" i="65" s="1"/>
  <c r="P1931" i="65" s="1"/>
  <c r="K1934" i="65"/>
  <c r="M1934" i="65" s="1"/>
  <c r="P1934" i="65" s="1"/>
  <c r="K1935" i="65"/>
  <c r="M1935" i="65" s="1"/>
  <c r="P1935" i="65" s="1"/>
  <c r="K1938" i="65"/>
  <c r="M1938" i="65" s="1"/>
  <c r="P1938" i="65" s="1"/>
  <c r="K1939" i="65"/>
  <c r="M1939" i="65" s="1"/>
  <c r="P1939" i="65" s="1"/>
  <c r="K1942" i="65"/>
  <c r="M1942" i="65" s="1"/>
  <c r="P1942" i="65" s="1"/>
  <c r="K1943" i="65"/>
  <c r="M1943" i="65" s="1"/>
  <c r="P1943" i="65" s="1"/>
  <c r="K1946" i="65"/>
  <c r="M1946" i="65" s="1"/>
  <c r="P1946" i="65" s="1"/>
  <c r="K1947" i="65"/>
  <c r="M1947" i="65" s="1"/>
  <c r="P1947" i="65" s="1"/>
  <c r="K1950" i="65"/>
  <c r="M1950" i="65" s="1"/>
  <c r="P1950" i="65" s="1"/>
  <c r="I2043" i="65"/>
  <c r="K2004" i="65"/>
  <c r="M2004" i="65" s="1"/>
  <c r="P2004" i="65" s="1"/>
  <c r="K2005" i="65"/>
  <c r="M2005" i="65" s="1"/>
  <c r="P2005" i="65" s="1"/>
  <c r="K2008" i="65"/>
  <c r="M2008" i="65" s="1"/>
  <c r="P2008" i="65" s="1"/>
  <c r="K2009" i="65"/>
  <c r="M2009" i="65" s="1"/>
  <c r="P2009" i="65" s="1"/>
  <c r="K2012" i="65"/>
  <c r="M2012" i="65" s="1"/>
  <c r="P2012" i="65" s="1"/>
  <c r="K2021" i="65"/>
  <c r="M2021" i="65" s="1"/>
  <c r="P2021" i="65" s="1"/>
  <c r="K2024" i="65"/>
  <c r="M2024" i="65" s="1"/>
  <c r="P2024" i="65" s="1"/>
  <c r="K2025" i="65"/>
  <c r="M2025" i="65" s="1"/>
  <c r="P2025" i="65" s="1"/>
  <c r="K2028" i="65"/>
  <c r="M2028" i="65" s="1"/>
  <c r="P2028" i="65" s="1"/>
  <c r="K2029" i="65"/>
  <c r="M2029" i="65" s="1"/>
  <c r="P2029" i="65" s="1"/>
  <c r="I2138" i="65"/>
  <c r="K2131" i="65"/>
  <c r="M2131" i="65" s="1"/>
  <c r="P2131" i="65" s="1"/>
  <c r="K2135" i="65"/>
  <c r="M2135" i="65" s="1"/>
  <c r="P2135" i="65" s="1"/>
  <c r="K2136" i="65"/>
  <c r="M2136" i="65" s="1"/>
  <c r="P2136" i="65" s="1"/>
  <c r="I2385" i="65"/>
  <c r="K2343" i="65"/>
  <c r="M2343" i="65" s="1"/>
  <c r="P2343" i="65" s="1"/>
  <c r="K2347" i="65"/>
  <c r="M2347" i="65" s="1"/>
  <c r="P2347" i="65" s="1"/>
  <c r="K2547" i="65"/>
  <c r="M2547" i="65" s="1"/>
  <c r="P2547" i="65" s="1"/>
  <c r="K2548" i="65"/>
  <c r="M2548" i="65" s="1"/>
  <c r="P2548" i="65" s="1"/>
  <c r="K2566" i="65"/>
  <c r="M2566" i="65" s="1"/>
  <c r="P2566" i="65" s="1"/>
  <c r="K2567" i="65"/>
  <c r="M2567" i="65" s="1"/>
  <c r="P2567" i="65" s="1"/>
  <c r="K2747" i="65"/>
  <c r="M2747" i="65" s="1"/>
  <c r="P2747" i="65" s="1"/>
  <c r="K2934" i="65"/>
  <c r="M2934" i="65" s="1"/>
  <c r="P2934" i="65" s="1"/>
  <c r="K1726" i="65"/>
  <c r="M1726" i="65" s="1"/>
  <c r="P1726" i="65" s="1"/>
  <c r="K1729" i="65"/>
  <c r="M1729" i="65" s="1"/>
  <c r="P1729" i="65" s="1"/>
  <c r="K1730" i="65"/>
  <c r="M1730" i="65" s="1"/>
  <c r="P1730" i="65" s="1"/>
  <c r="K1733" i="65"/>
  <c r="M1733" i="65" s="1"/>
  <c r="P1733" i="65" s="1"/>
  <c r="K1734" i="65"/>
  <c r="M1734" i="65" s="1"/>
  <c r="P1734" i="65" s="1"/>
  <c r="K1737" i="65"/>
  <c r="M1737" i="65" s="1"/>
  <c r="P1737" i="65" s="1"/>
  <c r="K1738" i="65"/>
  <c r="M1738" i="65" s="1"/>
  <c r="P1738" i="65" s="1"/>
  <c r="K1741" i="65"/>
  <c r="M1741" i="65" s="1"/>
  <c r="P1741" i="65" s="1"/>
  <c r="K1742" i="65"/>
  <c r="M1742" i="65" s="1"/>
  <c r="P1742" i="65" s="1"/>
  <c r="K1745" i="65"/>
  <c r="M1745" i="65" s="1"/>
  <c r="P1745" i="65" s="1"/>
  <c r="K1746" i="65"/>
  <c r="M1746" i="65" s="1"/>
  <c r="P1746" i="65" s="1"/>
  <c r="K1749" i="65"/>
  <c r="M1749" i="65" s="1"/>
  <c r="P1749" i="65" s="1"/>
  <c r="K1750" i="65"/>
  <c r="M1750" i="65" s="1"/>
  <c r="P1750" i="65" s="1"/>
  <c r="K1753" i="65"/>
  <c r="M1753" i="65" s="1"/>
  <c r="P1753" i="65" s="1"/>
  <c r="K1754" i="65"/>
  <c r="M1754" i="65" s="1"/>
  <c r="P1754" i="65" s="1"/>
  <c r="K1757" i="65"/>
  <c r="M1757" i="65" s="1"/>
  <c r="P1757" i="65" s="1"/>
  <c r="K1758" i="65"/>
  <c r="M1758" i="65" s="1"/>
  <c r="P1758" i="65" s="1"/>
  <c r="K1762" i="65"/>
  <c r="M1762" i="65" s="1"/>
  <c r="P1762" i="65" s="1"/>
  <c r="K1766" i="65"/>
  <c r="M1766" i="65" s="1"/>
  <c r="P1766" i="65" s="1"/>
  <c r="K1770" i="65"/>
  <c r="M1770" i="65" s="1"/>
  <c r="P1770" i="65" s="1"/>
  <c r="K1774" i="65"/>
  <c r="M1774" i="65" s="1"/>
  <c r="P1774" i="65" s="1"/>
  <c r="K1804" i="65"/>
  <c r="M1804" i="65" s="1"/>
  <c r="P1804" i="65" s="1"/>
  <c r="K1805" i="65"/>
  <c r="M1805" i="65" s="1"/>
  <c r="P1805" i="65" s="1"/>
  <c r="K1808" i="65"/>
  <c r="M1808" i="65" s="1"/>
  <c r="P1808" i="65" s="1"/>
  <c r="K1809" i="65"/>
  <c r="M1809" i="65" s="1"/>
  <c r="P1809" i="65" s="1"/>
  <c r="K1812" i="65"/>
  <c r="M1812" i="65" s="1"/>
  <c r="P1812" i="65" s="1"/>
  <c r="K1813" i="65"/>
  <c r="M1813" i="65" s="1"/>
  <c r="P1813" i="65" s="1"/>
  <c r="K1816" i="65"/>
  <c r="M1816" i="65" s="1"/>
  <c r="P1816" i="65" s="1"/>
  <c r="K1817" i="65"/>
  <c r="M1817" i="65" s="1"/>
  <c r="P1817" i="65" s="1"/>
  <c r="K1820" i="65"/>
  <c r="M1820" i="65" s="1"/>
  <c r="P1820" i="65" s="1"/>
  <c r="K1821" i="65"/>
  <c r="M1821" i="65" s="1"/>
  <c r="P1821" i="65" s="1"/>
  <c r="K1824" i="65"/>
  <c r="M1824" i="65" s="1"/>
  <c r="P1824" i="65" s="1"/>
  <c r="K1825" i="65"/>
  <c r="M1825" i="65" s="1"/>
  <c r="P1825" i="65" s="1"/>
  <c r="K1828" i="65"/>
  <c r="M1828" i="65" s="1"/>
  <c r="P1828" i="65" s="1"/>
  <c r="K1829" i="65"/>
  <c r="M1829" i="65" s="1"/>
  <c r="P1829" i="65" s="1"/>
  <c r="K1832" i="65"/>
  <c r="M1832" i="65" s="1"/>
  <c r="P1832" i="65" s="1"/>
  <c r="K1833" i="65"/>
  <c r="M1833" i="65" s="1"/>
  <c r="P1833" i="65" s="1"/>
  <c r="K1836" i="65"/>
  <c r="M1836" i="65" s="1"/>
  <c r="P1836" i="65" s="1"/>
  <c r="K1837" i="65"/>
  <c r="M1837" i="65" s="1"/>
  <c r="P1837" i="65" s="1"/>
  <c r="K1840" i="65"/>
  <c r="M1840" i="65" s="1"/>
  <c r="P1840" i="65" s="1"/>
  <c r="K1841" i="65"/>
  <c r="M1841" i="65" s="1"/>
  <c r="P1841" i="65" s="1"/>
  <c r="K1844" i="65"/>
  <c r="M1844" i="65" s="1"/>
  <c r="P1844" i="65" s="1"/>
  <c r="K1845" i="65"/>
  <c r="M1845" i="65" s="1"/>
  <c r="P1845" i="65" s="1"/>
  <c r="K1848" i="65"/>
  <c r="M1848" i="65" s="1"/>
  <c r="P1848" i="65" s="1"/>
  <c r="K1849" i="65"/>
  <c r="M1849" i="65" s="1"/>
  <c r="P1849" i="65" s="1"/>
  <c r="K1852" i="65"/>
  <c r="M1852" i="65" s="1"/>
  <c r="P1852" i="65" s="1"/>
  <c r="K1853" i="65"/>
  <c r="M1853" i="65" s="1"/>
  <c r="P1853" i="65" s="1"/>
  <c r="K1856" i="65"/>
  <c r="M1856" i="65" s="1"/>
  <c r="P1856" i="65" s="1"/>
  <c r="K1857" i="65"/>
  <c r="M1857" i="65" s="1"/>
  <c r="P1857" i="65" s="1"/>
  <c r="K1860" i="65"/>
  <c r="M1860" i="65" s="1"/>
  <c r="P1860" i="65" s="1"/>
  <c r="K1861" i="65"/>
  <c r="M1861" i="65" s="1"/>
  <c r="P1861" i="65" s="1"/>
  <c r="K1864" i="65"/>
  <c r="M1864" i="65" s="1"/>
  <c r="P1864" i="65" s="1"/>
  <c r="K1865" i="65"/>
  <c r="M1865" i="65" s="1"/>
  <c r="P1865" i="65" s="1"/>
  <c r="K1869" i="65"/>
  <c r="M1869" i="65" s="1"/>
  <c r="P1869" i="65" s="1"/>
  <c r="K1873" i="65"/>
  <c r="M1873" i="65" s="1"/>
  <c r="P1873" i="65" s="1"/>
  <c r="K1885" i="65"/>
  <c r="M1885" i="65" s="1"/>
  <c r="P1885" i="65" s="1"/>
  <c r="K1889" i="65"/>
  <c r="M1889" i="65" s="1"/>
  <c r="P1889" i="65" s="1"/>
  <c r="K1893" i="65"/>
  <c r="M1893" i="65" s="1"/>
  <c r="P1893" i="65" s="1"/>
  <c r="K1897" i="65"/>
  <c r="M1897" i="65" s="1"/>
  <c r="P1897" i="65" s="1"/>
  <c r="K1963" i="65"/>
  <c r="M1963" i="65" s="1"/>
  <c r="P1963" i="65" s="1"/>
  <c r="K1967" i="65"/>
  <c r="M1967" i="65" s="1"/>
  <c r="P1967" i="65" s="1"/>
  <c r="K1971" i="65"/>
  <c r="M1971" i="65" s="1"/>
  <c r="P1971" i="65" s="1"/>
  <c r="K1987" i="65"/>
  <c r="M1987" i="65" s="1"/>
  <c r="P1987" i="65" s="1"/>
  <c r="K1991" i="65"/>
  <c r="M1991" i="65" s="1"/>
  <c r="P1991" i="65" s="1"/>
  <c r="K1995" i="65"/>
  <c r="M1995" i="65" s="1"/>
  <c r="P1995" i="65" s="1"/>
  <c r="K1999" i="65"/>
  <c r="M1999" i="65" s="1"/>
  <c r="P1999" i="65" s="1"/>
  <c r="K2048" i="65"/>
  <c r="M2048" i="65" s="1"/>
  <c r="P2048" i="65" s="1"/>
  <c r="K2049" i="65"/>
  <c r="M2049" i="65" s="1"/>
  <c r="P2049" i="65" s="1"/>
  <c r="K2052" i="65"/>
  <c r="M2052" i="65" s="1"/>
  <c r="P2052" i="65" s="1"/>
  <c r="K2053" i="65"/>
  <c r="M2053" i="65" s="1"/>
  <c r="P2053" i="65" s="1"/>
  <c r="K2056" i="65"/>
  <c r="M2056" i="65" s="1"/>
  <c r="P2056" i="65" s="1"/>
  <c r="K2057" i="65"/>
  <c r="M2057" i="65" s="1"/>
  <c r="P2057" i="65" s="1"/>
  <c r="K2070" i="65"/>
  <c r="M2070" i="65" s="1"/>
  <c r="P2070" i="65" s="1"/>
  <c r="K2086" i="65"/>
  <c r="M2086" i="65" s="1"/>
  <c r="P2086" i="65" s="1"/>
  <c r="K2333" i="65"/>
  <c r="M2333" i="65" s="1"/>
  <c r="P2333" i="65" s="1"/>
  <c r="K2430" i="65"/>
  <c r="M2430" i="65" s="1"/>
  <c r="P2430" i="65" s="1"/>
  <c r="K2434" i="65"/>
  <c r="M2434" i="65" s="1"/>
  <c r="P2434" i="65" s="1"/>
  <c r="K2859" i="65"/>
  <c r="M2859" i="65" s="1"/>
  <c r="P2859" i="65" s="1"/>
  <c r="K2862" i="65"/>
  <c r="M2862" i="65" s="1"/>
  <c r="P2862" i="65" s="1"/>
  <c r="K2863" i="65"/>
  <c r="M2863" i="65" s="1"/>
  <c r="P2863" i="65" s="1"/>
  <c r="K2866" i="65"/>
  <c r="M2866" i="65" s="1"/>
  <c r="P2866" i="65" s="1"/>
  <c r="K2947" i="65"/>
  <c r="M2947" i="65" s="1"/>
  <c r="P2947" i="65" s="1"/>
  <c r="K2951" i="65"/>
  <c r="M2951" i="65" s="1"/>
  <c r="P2951" i="65" s="1"/>
  <c r="K2955" i="65"/>
  <c r="M2955" i="65" s="1"/>
  <c r="P2955" i="65" s="1"/>
  <c r="K2959" i="65"/>
  <c r="M2959" i="65" s="1"/>
  <c r="P2959" i="65" s="1"/>
  <c r="K88" i="65"/>
  <c r="M88" i="65" s="1"/>
  <c r="P88" i="65" s="1"/>
  <c r="K89" i="65"/>
  <c r="M89" i="65" s="1"/>
  <c r="P89" i="65" s="1"/>
  <c r="K92" i="65"/>
  <c r="M92" i="65" s="1"/>
  <c r="P92" i="65" s="1"/>
  <c r="K93" i="65"/>
  <c r="M93" i="65" s="1"/>
  <c r="P93" i="65" s="1"/>
  <c r="K96" i="65"/>
  <c r="M96" i="65" s="1"/>
  <c r="P96" i="65" s="1"/>
  <c r="K97" i="65"/>
  <c r="M97" i="65" s="1"/>
  <c r="P97" i="65" s="1"/>
  <c r="K100" i="65"/>
  <c r="M100" i="65" s="1"/>
  <c r="P100" i="65" s="1"/>
  <c r="E165" i="65"/>
  <c r="K198" i="65"/>
  <c r="M198" i="65" s="1"/>
  <c r="P198" i="65" s="1"/>
  <c r="K199" i="65"/>
  <c r="M199" i="65" s="1"/>
  <c r="P199" i="65" s="1"/>
  <c r="K202" i="65"/>
  <c r="M202" i="65" s="1"/>
  <c r="P202" i="65" s="1"/>
  <c r="K203" i="65"/>
  <c r="M203" i="65" s="1"/>
  <c r="P203" i="65" s="1"/>
  <c r="K206" i="65"/>
  <c r="M206" i="65" s="1"/>
  <c r="P206" i="65" s="1"/>
  <c r="K207" i="65"/>
  <c r="M207" i="65" s="1"/>
  <c r="P207" i="65" s="1"/>
  <c r="K210" i="65"/>
  <c r="M210" i="65" s="1"/>
  <c r="P210" i="65" s="1"/>
  <c r="K211" i="65"/>
  <c r="M211" i="65" s="1"/>
  <c r="P211" i="65" s="1"/>
  <c r="K260" i="65"/>
  <c r="M260" i="65" s="1"/>
  <c r="P260" i="65" s="1"/>
  <c r="K261" i="65"/>
  <c r="M261" i="65" s="1"/>
  <c r="P261" i="65" s="1"/>
  <c r="K264" i="65"/>
  <c r="M264" i="65" s="1"/>
  <c r="P264" i="65" s="1"/>
  <c r="K265" i="65"/>
  <c r="M265" i="65" s="1"/>
  <c r="P265" i="65" s="1"/>
  <c r="K268" i="65"/>
  <c r="M268" i="65" s="1"/>
  <c r="P268" i="65" s="1"/>
  <c r="K269" i="65"/>
  <c r="M269" i="65" s="1"/>
  <c r="P269" i="65" s="1"/>
  <c r="K272" i="65"/>
  <c r="M272" i="65" s="1"/>
  <c r="P272" i="65" s="1"/>
  <c r="K273" i="65"/>
  <c r="M273" i="65" s="1"/>
  <c r="P273" i="65" s="1"/>
  <c r="K291" i="65"/>
  <c r="M291" i="65" s="1"/>
  <c r="P291" i="65" s="1"/>
  <c r="K292" i="65"/>
  <c r="M292" i="65" s="1"/>
  <c r="P292" i="65" s="1"/>
  <c r="K295" i="65"/>
  <c r="M295" i="65" s="1"/>
  <c r="P295" i="65" s="1"/>
  <c r="K296" i="65"/>
  <c r="M296" i="65" s="1"/>
  <c r="P296" i="65" s="1"/>
  <c r="I341" i="65"/>
  <c r="E384" i="65"/>
  <c r="K388" i="65"/>
  <c r="M388" i="65" s="1"/>
  <c r="P388" i="65" s="1"/>
  <c r="K396" i="65"/>
  <c r="M396" i="65" s="1"/>
  <c r="P396" i="65" s="1"/>
  <c r="K400" i="65"/>
  <c r="M400" i="65" s="1"/>
  <c r="P400" i="65" s="1"/>
  <c r="K423" i="65"/>
  <c r="M423" i="65" s="1"/>
  <c r="P423" i="65" s="1"/>
  <c r="K424" i="65"/>
  <c r="M424" i="65" s="1"/>
  <c r="P424" i="65" s="1"/>
  <c r="K488" i="65"/>
  <c r="M488" i="65" s="1"/>
  <c r="P488" i="65" s="1"/>
  <c r="K492" i="65"/>
  <c r="M492" i="65" s="1"/>
  <c r="P492" i="65" s="1"/>
  <c r="K496" i="65"/>
  <c r="M496" i="65" s="1"/>
  <c r="P496" i="65" s="1"/>
  <c r="K500" i="65"/>
  <c r="M500" i="65" s="1"/>
  <c r="P500" i="65" s="1"/>
  <c r="K504" i="65"/>
  <c r="M504" i="65" s="1"/>
  <c r="P504" i="65" s="1"/>
  <c r="K508" i="65"/>
  <c r="M508" i="65" s="1"/>
  <c r="P508" i="65" s="1"/>
  <c r="K512" i="65"/>
  <c r="M512" i="65" s="1"/>
  <c r="P512" i="65" s="1"/>
  <c r="G690" i="65"/>
  <c r="G734" i="65"/>
  <c r="K694" i="65"/>
  <c r="M694" i="65" s="1"/>
  <c r="P694" i="65" s="1"/>
  <c r="K697" i="65"/>
  <c r="M697" i="65" s="1"/>
  <c r="P697" i="65" s="1"/>
  <c r="K698" i="65"/>
  <c r="M698" i="65" s="1"/>
  <c r="P698" i="65" s="1"/>
  <c r="K701" i="65"/>
  <c r="M701" i="65" s="1"/>
  <c r="P701" i="65" s="1"/>
  <c r="K702" i="65"/>
  <c r="M702" i="65" s="1"/>
  <c r="P702" i="65" s="1"/>
  <c r="K740" i="65"/>
  <c r="M740" i="65" s="1"/>
  <c r="P740" i="65" s="1"/>
  <c r="K741" i="65"/>
  <c r="M741" i="65" s="1"/>
  <c r="P741" i="65" s="1"/>
  <c r="K744" i="65"/>
  <c r="M744" i="65" s="1"/>
  <c r="P744" i="65" s="1"/>
  <c r="K745" i="65"/>
  <c r="M745" i="65" s="1"/>
  <c r="P745" i="65" s="1"/>
  <c r="K748" i="65"/>
  <c r="M748" i="65" s="1"/>
  <c r="P748" i="65" s="1"/>
  <c r="K749" i="65"/>
  <c r="M749" i="65" s="1"/>
  <c r="P749" i="65" s="1"/>
  <c r="K765" i="65"/>
  <c r="M765" i="65" s="1"/>
  <c r="P765" i="65" s="1"/>
  <c r="K766" i="65"/>
  <c r="M766" i="65" s="1"/>
  <c r="P766" i="65" s="1"/>
  <c r="K769" i="65"/>
  <c r="M769" i="65" s="1"/>
  <c r="P769" i="65" s="1"/>
  <c r="K770" i="65"/>
  <c r="M770" i="65" s="1"/>
  <c r="P770" i="65" s="1"/>
  <c r="K773" i="65"/>
  <c r="M773" i="65" s="1"/>
  <c r="P773" i="65" s="1"/>
  <c r="K774" i="65"/>
  <c r="M774" i="65" s="1"/>
  <c r="P774" i="65" s="1"/>
  <c r="G882" i="65"/>
  <c r="I926" i="65"/>
  <c r="K887" i="65"/>
  <c r="M887" i="65" s="1"/>
  <c r="P887" i="65" s="1"/>
  <c r="K891" i="65"/>
  <c r="M891" i="65" s="1"/>
  <c r="P891" i="65" s="1"/>
  <c r="K895" i="65"/>
  <c r="M895" i="65" s="1"/>
  <c r="P895" i="65" s="1"/>
  <c r="K899" i="65"/>
  <c r="M899" i="65" s="1"/>
  <c r="P899" i="65" s="1"/>
  <c r="K903" i="65"/>
  <c r="M903" i="65" s="1"/>
  <c r="P903" i="65" s="1"/>
  <c r="K925" i="65"/>
  <c r="M925" i="65" s="1"/>
  <c r="P925" i="65" s="1"/>
  <c r="E969" i="65"/>
  <c r="K975" i="65"/>
  <c r="M975" i="65" s="1"/>
  <c r="P975" i="65" s="1"/>
  <c r="K979" i="65"/>
  <c r="M979" i="65" s="1"/>
  <c r="P979" i="65" s="1"/>
  <c r="K983" i="65"/>
  <c r="M983" i="65" s="1"/>
  <c r="P983" i="65" s="1"/>
  <c r="K987" i="65"/>
  <c r="M987" i="65" s="1"/>
  <c r="P987" i="65" s="1"/>
  <c r="K991" i="65"/>
  <c r="M991" i="65" s="1"/>
  <c r="P991" i="65" s="1"/>
  <c r="K995" i="65"/>
  <c r="M995" i="65" s="1"/>
  <c r="P995" i="65" s="1"/>
  <c r="K999" i="65"/>
  <c r="M999" i="65" s="1"/>
  <c r="P999" i="65" s="1"/>
  <c r="K1003" i="65"/>
  <c r="M1003" i="65" s="1"/>
  <c r="P1003" i="65" s="1"/>
  <c r="K1007" i="65"/>
  <c r="M1007" i="65" s="1"/>
  <c r="P1007" i="65" s="1"/>
  <c r="K1027" i="65"/>
  <c r="M1027" i="65" s="1"/>
  <c r="P1027" i="65" s="1"/>
  <c r="K1028" i="65"/>
  <c r="M1028" i="65" s="1"/>
  <c r="P1028" i="65" s="1"/>
  <c r="K1031" i="65"/>
  <c r="M1031" i="65" s="1"/>
  <c r="P1031" i="65" s="1"/>
  <c r="K1032" i="65"/>
  <c r="M1032" i="65" s="1"/>
  <c r="P1032" i="65" s="1"/>
  <c r="K1043" i="65"/>
  <c r="M1043" i="65" s="1"/>
  <c r="P1043" i="65" s="1"/>
  <c r="K1044" i="65"/>
  <c r="M1044" i="65" s="1"/>
  <c r="P1044" i="65" s="1"/>
  <c r="K1047" i="65"/>
  <c r="M1047" i="65" s="1"/>
  <c r="P1047" i="65" s="1"/>
  <c r="K1048" i="65"/>
  <c r="M1048" i="65" s="1"/>
  <c r="P1048" i="65" s="1"/>
  <c r="K1051" i="65"/>
  <c r="M1051" i="65" s="1"/>
  <c r="P1051" i="65" s="1"/>
  <c r="K1052" i="65"/>
  <c r="M1052" i="65" s="1"/>
  <c r="P1052" i="65" s="1"/>
  <c r="K1055" i="65"/>
  <c r="M1055" i="65" s="1"/>
  <c r="P1055" i="65" s="1"/>
  <c r="K1056" i="65"/>
  <c r="M1056" i="65" s="1"/>
  <c r="P1056" i="65" s="1"/>
  <c r="K1059" i="65"/>
  <c r="M1059" i="65" s="1"/>
  <c r="P1059" i="65" s="1"/>
  <c r="K1060" i="65"/>
  <c r="M1060" i="65" s="1"/>
  <c r="P1060" i="65" s="1"/>
  <c r="K1063" i="65"/>
  <c r="M1063" i="65" s="1"/>
  <c r="P1063" i="65" s="1"/>
  <c r="K1064" i="65"/>
  <c r="M1064" i="65" s="1"/>
  <c r="P1064" i="65" s="1"/>
  <c r="K1067" i="65"/>
  <c r="M1067" i="65" s="1"/>
  <c r="P1067" i="65" s="1"/>
  <c r="K1068" i="65"/>
  <c r="M1068" i="65" s="1"/>
  <c r="P1068" i="65" s="1"/>
  <c r="K1071" i="65"/>
  <c r="M1071" i="65" s="1"/>
  <c r="P1071" i="65" s="1"/>
  <c r="K1072" i="65"/>
  <c r="M1072" i="65" s="1"/>
  <c r="P1072" i="65" s="1"/>
  <c r="K1075" i="65"/>
  <c r="M1075" i="65" s="1"/>
  <c r="P1075" i="65" s="1"/>
  <c r="K1076" i="65"/>
  <c r="M1076" i="65" s="1"/>
  <c r="P1076" i="65" s="1"/>
  <c r="K1079" i="65"/>
  <c r="M1079" i="65" s="1"/>
  <c r="P1079" i="65" s="1"/>
  <c r="K1080" i="65"/>
  <c r="M1080" i="65" s="1"/>
  <c r="P1080" i="65" s="1"/>
  <c r="G1202" i="65"/>
  <c r="K1418" i="65"/>
  <c r="M1418" i="65" s="1"/>
  <c r="P1418" i="65" s="1"/>
  <c r="K1422" i="65"/>
  <c r="M1422" i="65" s="1"/>
  <c r="P1422" i="65" s="1"/>
  <c r="K1426" i="65"/>
  <c r="M1426" i="65" s="1"/>
  <c r="P1426" i="65" s="1"/>
  <c r="K1430" i="65"/>
  <c r="M1430" i="65" s="1"/>
  <c r="P1430" i="65" s="1"/>
  <c r="K1434" i="65"/>
  <c r="M1434" i="65" s="1"/>
  <c r="P1434" i="65" s="1"/>
  <c r="K1438" i="65"/>
  <c r="M1438" i="65" s="1"/>
  <c r="P1438" i="65" s="1"/>
  <c r="K1442" i="65"/>
  <c r="M1442" i="65" s="1"/>
  <c r="P1442" i="65" s="1"/>
  <c r="K1446" i="65"/>
  <c r="M1446" i="65" s="1"/>
  <c r="P1446" i="65" s="1"/>
  <c r="K1449" i="65"/>
  <c r="M1449" i="65" s="1"/>
  <c r="P1449" i="65" s="1"/>
  <c r="K1450" i="65"/>
  <c r="M1450" i="65" s="1"/>
  <c r="P1450" i="65" s="1"/>
  <c r="K1453" i="65"/>
  <c r="M1453" i="65" s="1"/>
  <c r="P1453" i="65" s="1"/>
  <c r="K1454" i="65"/>
  <c r="M1454" i="65" s="1"/>
  <c r="P1454" i="65" s="1"/>
  <c r="K1457" i="65"/>
  <c r="M1457" i="65" s="1"/>
  <c r="P1457" i="65" s="1"/>
  <c r="K1458" i="65"/>
  <c r="M1458" i="65" s="1"/>
  <c r="P1458" i="65" s="1"/>
  <c r="K1461" i="65"/>
  <c r="M1461" i="65" s="1"/>
  <c r="P1461" i="65" s="1"/>
  <c r="K1462" i="65"/>
  <c r="M1462" i="65" s="1"/>
  <c r="P1462" i="65" s="1"/>
  <c r="K1465" i="65"/>
  <c r="M1465" i="65" s="1"/>
  <c r="P1465" i="65" s="1"/>
  <c r="K1466" i="65"/>
  <c r="M1466" i="65" s="1"/>
  <c r="P1466" i="65" s="1"/>
  <c r="K1469" i="65"/>
  <c r="M1469" i="65" s="1"/>
  <c r="P1469" i="65" s="1"/>
  <c r="K1470" i="65"/>
  <c r="M1470" i="65" s="1"/>
  <c r="P1470" i="65" s="1"/>
  <c r="K1473" i="65"/>
  <c r="M1473" i="65" s="1"/>
  <c r="P1473" i="65" s="1"/>
  <c r="K1474" i="65"/>
  <c r="M1474" i="65" s="1"/>
  <c r="P1474" i="65" s="1"/>
  <c r="K1477" i="65"/>
  <c r="M1477" i="65" s="1"/>
  <c r="P1477" i="65" s="1"/>
  <c r="K1478" i="65"/>
  <c r="M1478" i="65" s="1"/>
  <c r="P1478" i="65" s="1"/>
  <c r="K1481" i="65"/>
  <c r="M1481" i="65" s="1"/>
  <c r="P1481" i="65" s="1"/>
  <c r="K1482" i="65"/>
  <c r="M1482" i="65" s="1"/>
  <c r="P1482" i="65" s="1"/>
  <c r="K1485" i="65"/>
  <c r="M1485" i="65" s="1"/>
  <c r="P1485" i="65" s="1"/>
  <c r="K1486" i="65"/>
  <c r="M1486" i="65" s="1"/>
  <c r="P1486" i="65" s="1"/>
  <c r="K1489" i="65"/>
  <c r="M1489" i="65" s="1"/>
  <c r="P1489" i="65" s="1"/>
  <c r="K1490" i="65"/>
  <c r="M1490" i="65" s="1"/>
  <c r="P1490" i="65" s="1"/>
  <c r="K1493" i="65"/>
  <c r="M1493" i="65" s="1"/>
  <c r="P1493" i="65" s="1"/>
  <c r="K1494" i="65"/>
  <c r="M1494" i="65" s="1"/>
  <c r="P1494" i="65" s="1"/>
  <c r="G1540" i="65"/>
  <c r="K105" i="65"/>
  <c r="M105" i="65" s="1"/>
  <c r="P105" i="65" s="1"/>
  <c r="K109" i="65"/>
  <c r="M109" i="65" s="1"/>
  <c r="P109" i="65" s="1"/>
  <c r="K113" i="65"/>
  <c r="M113" i="65" s="1"/>
  <c r="P113" i="65" s="1"/>
  <c r="K116" i="65"/>
  <c r="M116" i="65" s="1"/>
  <c r="P116" i="65" s="1"/>
  <c r="K117" i="65"/>
  <c r="M117" i="65" s="1"/>
  <c r="P117" i="65" s="1"/>
  <c r="K120" i="65"/>
  <c r="M120" i="65" s="1"/>
  <c r="P120" i="65" s="1"/>
  <c r="K121" i="65"/>
  <c r="M121" i="65" s="1"/>
  <c r="P121" i="65" s="1"/>
  <c r="K124" i="65"/>
  <c r="M124" i="65" s="1"/>
  <c r="P124" i="65" s="1"/>
  <c r="K125" i="65"/>
  <c r="M125" i="65" s="1"/>
  <c r="P125" i="65" s="1"/>
  <c r="K128" i="65"/>
  <c r="M128" i="65" s="1"/>
  <c r="P128" i="65" s="1"/>
  <c r="K140" i="65"/>
  <c r="M140" i="65" s="1"/>
  <c r="P140" i="65" s="1"/>
  <c r="K161" i="65"/>
  <c r="M161" i="65" s="1"/>
  <c r="P161" i="65" s="1"/>
  <c r="K164" i="65"/>
  <c r="M164" i="65" s="1"/>
  <c r="P164" i="65" s="1"/>
  <c r="K226" i="65"/>
  <c r="M226" i="65" s="1"/>
  <c r="P226" i="65" s="1"/>
  <c r="K227" i="65"/>
  <c r="M227" i="65" s="1"/>
  <c r="P227" i="65" s="1"/>
  <c r="K230" i="65"/>
  <c r="M230" i="65" s="1"/>
  <c r="P230" i="65" s="1"/>
  <c r="K231" i="65"/>
  <c r="M231" i="65" s="1"/>
  <c r="P231" i="65" s="1"/>
  <c r="K234" i="65"/>
  <c r="M234" i="65" s="1"/>
  <c r="P234" i="65" s="1"/>
  <c r="K235" i="65"/>
  <c r="M235" i="65" s="1"/>
  <c r="P235" i="65" s="1"/>
  <c r="K238" i="65"/>
  <c r="M238" i="65" s="1"/>
  <c r="P238" i="65" s="1"/>
  <c r="K239" i="65"/>
  <c r="M239" i="65" s="1"/>
  <c r="P239" i="65" s="1"/>
  <c r="K242" i="65"/>
  <c r="M242" i="65" s="1"/>
  <c r="P242" i="65" s="1"/>
  <c r="K243" i="65"/>
  <c r="M243" i="65" s="1"/>
  <c r="P243" i="65" s="1"/>
  <c r="K246" i="65"/>
  <c r="M246" i="65" s="1"/>
  <c r="P246" i="65" s="1"/>
  <c r="K247" i="65"/>
  <c r="M247" i="65" s="1"/>
  <c r="P247" i="65" s="1"/>
  <c r="K250" i="65"/>
  <c r="M250" i="65" s="1"/>
  <c r="P250" i="65" s="1"/>
  <c r="K251" i="65"/>
  <c r="M251" i="65" s="1"/>
  <c r="P251" i="65" s="1"/>
  <c r="K254" i="65"/>
  <c r="M254" i="65" s="1"/>
  <c r="P254" i="65" s="1"/>
  <c r="E298" i="65"/>
  <c r="K338" i="65"/>
  <c r="M338" i="65" s="1"/>
  <c r="P338" i="65" s="1"/>
  <c r="K339" i="65"/>
  <c r="M339" i="65" s="1"/>
  <c r="P339" i="65" s="1"/>
  <c r="K357" i="65"/>
  <c r="M357" i="65" s="1"/>
  <c r="P357" i="65" s="1"/>
  <c r="K373" i="65"/>
  <c r="M373" i="65" s="1"/>
  <c r="P373" i="65" s="1"/>
  <c r="K374" i="65"/>
  <c r="M374" i="65" s="1"/>
  <c r="P374" i="65" s="1"/>
  <c r="K377" i="65"/>
  <c r="M377" i="65" s="1"/>
  <c r="P377" i="65" s="1"/>
  <c r="K378" i="65"/>
  <c r="M378" i="65" s="1"/>
  <c r="P378" i="65" s="1"/>
  <c r="K381" i="65"/>
  <c r="M381" i="65" s="1"/>
  <c r="P381" i="65" s="1"/>
  <c r="K382" i="65"/>
  <c r="M382" i="65" s="1"/>
  <c r="P382" i="65" s="1"/>
  <c r="I427" i="65"/>
  <c r="K442" i="65"/>
  <c r="M442" i="65" s="1"/>
  <c r="P442" i="65" s="1"/>
  <c r="K446" i="65"/>
  <c r="M446" i="65" s="1"/>
  <c r="P446" i="65" s="1"/>
  <c r="K457" i="65"/>
  <c r="M457" i="65" s="1"/>
  <c r="P457" i="65" s="1"/>
  <c r="K469" i="65"/>
  <c r="M469" i="65" s="1"/>
  <c r="P469" i="65" s="1"/>
  <c r="K672" i="65"/>
  <c r="M672" i="65" s="1"/>
  <c r="P672" i="65" s="1"/>
  <c r="K676" i="65"/>
  <c r="M676" i="65" s="1"/>
  <c r="P676" i="65" s="1"/>
  <c r="K680" i="65"/>
  <c r="M680" i="65" s="1"/>
  <c r="P680" i="65" s="1"/>
  <c r="K731" i="65"/>
  <c r="M731" i="65" s="1"/>
  <c r="P731" i="65" s="1"/>
  <c r="K794" i="65"/>
  <c r="M794" i="65" s="1"/>
  <c r="P794" i="65" s="1"/>
  <c r="K798" i="65"/>
  <c r="M798" i="65" s="1"/>
  <c r="P798" i="65" s="1"/>
  <c r="K802" i="65"/>
  <c r="M802" i="65" s="1"/>
  <c r="P802" i="65" s="1"/>
  <c r="K806" i="65"/>
  <c r="M806" i="65" s="1"/>
  <c r="P806" i="65" s="1"/>
  <c r="K810" i="65"/>
  <c r="M810" i="65" s="1"/>
  <c r="P810" i="65" s="1"/>
  <c r="K814" i="65"/>
  <c r="M814" i="65" s="1"/>
  <c r="P814" i="65" s="1"/>
  <c r="K818" i="65"/>
  <c r="M818" i="65" s="1"/>
  <c r="P818" i="65" s="1"/>
  <c r="K821" i="65"/>
  <c r="M821" i="65" s="1"/>
  <c r="P821" i="65" s="1"/>
  <c r="K822" i="65"/>
  <c r="M822" i="65" s="1"/>
  <c r="P822" i="65" s="1"/>
  <c r="K826" i="65"/>
  <c r="M826" i="65" s="1"/>
  <c r="P826" i="65" s="1"/>
  <c r="K830" i="65"/>
  <c r="M830" i="65" s="1"/>
  <c r="P830" i="65" s="1"/>
  <c r="K834" i="65"/>
  <c r="M834" i="65" s="1"/>
  <c r="P834" i="65" s="1"/>
  <c r="K838" i="65"/>
  <c r="M838" i="65" s="1"/>
  <c r="P838" i="65" s="1"/>
  <c r="K842" i="65"/>
  <c r="M842" i="65" s="1"/>
  <c r="P842" i="65" s="1"/>
  <c r="K846" i="65"/>
  <c r="M846" i="65" s="1"/>
  <c r="P846" i="65" s="1"/>
  <c r="K850" i="65"/>
  <c r="M850" i="65" s="1"/>
  <c r="P850" i="65" s="1"/>
  <c r="K854" i="65"/>
  <c r="M854" i="65" s="1"/>
  <c r="P854" i="65" s="1"/>
  <c r="K858" i="65"/>
  <c r="M858" i="65" s="1"/>
  <c r="P858" i="65" s="1"/>
  <c r="K862" i="65"/>
  <c r="M862" i="65" s="1"/>
  <c r="P862" i="65" s="1"/>
  <c r="K866" i="65"/>
  <c r="M866" i="65" s="1"/>
  <c r="P866" i="65" s="1"/>
  <c r="K870" i="65"/>
  <c r="M870" i="65" s="1"/>
  <c r="P870" i="65" s="1"/>
  <c r="K873" i="65"/>
  <c r="M873" i="65" s="1"/>
  <c r="P873" i="65" s="1"/>
  <c r="K874" i="65"/>
  <c r="M874" i="65" s="1"/>
  <c r="P874" i="65" s="1"/>
  <c r="K877" i="65"/>
  <c r="M877" i="65" s="1"/>
  <c r="P877" i="65" s="1"/>
  <c r="K878" i="65"/>
  <c r="M878" i="65" s="1"/>
  <c r="P878" i="65" s="1"/>
  <c r="K881" i="65"/>
  <c r="M881" i="65" s="1"/>
  <c r="P881" i="65" s="1"/>
  <c r="G969" i="65"/>
  <c r="K930" i="65"/>
  <c r="M930" i="65" s="1"/>
  <c r="P930" i="65" s="1"/>
  <c r="K934" i="65"/>
  <c r="M934" i="65" s="1"/>
  <c r="P934" i="65" s="1"/>
  <c r="K946" i="65"/>
  <c r="M946" i="65" s="1"/>
  <c r="P946" i="65" s="1"/>
  <c r="K950" i="65"/>
  <c r="M950" i="65" s="1"/>
  <c r="P950" i="65" s="1"/>
  <c r="K954" i="65"/>
  <c r="M954" i="65" s="1"/>
  <c r="P954" i="65" s="1"/>
  <c r="K958" i="65"/>
  <c r="M958" i="65" s="1"/>
  <c r="P958" i="65" s="1"/>
  <c r="K961" i="65"/>
  <c r="M961" i="65" s="1"/>
  <c r="P961" i="65" s="1"/>
  <c r="K962" i="65"/>
  <c r="M962" i="65" s="1"/>
  <c r="P962" i="65" s="1"/>
  <c r="K965" i="65"/>
  <c r="M965" i="65" s="1"/>
  <c r="P965" i="65" s="1"/>
  <c r="K966" i="65"/>
  <c r="M966" i="65" s="1"/>
  <c r="P966" i="65" s="1"/>
  <c r="G1083" i="65"/>
  <c r="K1132" i="65"/>
  <c r="M1132" i="65" s="1"/>
  <c r="P1132" i="65" s="1"/>
  <c r="K1136" i="65"/>
  <c r="M1136" i="65" s="1"/>
  <c r="P1136" i="65" s="1"/>
  <c r="K1140" i="65"/>
  <c r="M1140" i="65" s="1"/>
  <c r="P1140" i="65" s="1"/>
  <c r="K1144" i="65"/>
  <c r="M1144" i="65" s="1"/>
  <c r="P1144" i="65" s="1"/>
  <c r="K1147" i="65"/>
  <c r="M1147" i="65" s="1"/>
  <c r="P1147" i="65" s="1"/>
  <c r="K1148" i="65"/>
  <c r="M1148" i="65" s="1"/>
  <c r="P1148" i="65" s="1"/>
  <c r="K1151" i="65"/>
  <c r="M1151" i="65" s="1"/>
  <c r="P1151" i="65" s="1"/>
  <c r="K1152" i="65"/>
  <c r="M1152" i="65" s="1"/>
  <c r="P1152" i="65" s="1"/>
  <c r="K1155" i="65"/>
  <c r="M1155" i="65" s="1"/>
  <c r="P1155" i="65" s="1"/>
  <c r="K1156" i="65"/>
  <c r="M1156" i="65" s="1"/>
  <c r="P1156" i="65" s="1"/>
  <c r="K1159" i="65"/>
  <c r="M1159" i="65" s="1"/>
  <c r="P1159" i="65" s="1"/>
  <c r="K1160" i="65"/>
  <c r="M1160" i="65" s="1"/>
  <c r="P1160" i="65" s="1"/>
  <c r="K1163" i="65"/>
  <c r="M1163" i="65" s="1"/>
  <c r="P1163" i="65" s="1"/>
  <c r="K1164" i="65"/>
  <c r="M1164" i="65" s="1"/>
  <c r="P1164" i="65" s="1"/>
  <c r="K1167" i="65"/>
  <c r="M1167" i="65" s="1"/>
  <c r="P1167" i="65" s="1"/>
  <c r="K1168" i="65"/>
  <c r="M1168" i="65" s="1"/>
  <c r="P1168" i="65" s="1"/>
  <c r="K1172" i="65"/>
  <c r="M1172" i="65" s="1"/>
  <c r="P1172" i="65" s="1"/>
  <c r="K1175" i="65"/>
  <c r="M1175" i="65" s="1"/>
  <c r="P1175" i="65" s="1"/>
  <c r="K1176" i="65"/>
  <c r="M1176" i="65" s="1"/>
  <c r="P1176" i="65" s="1"/>
  <c r="K1180" i="65"/>
  <c r="M1180" i="65" s="1"/>
  <c r="P1180" i="65" s="1"/>
  <c r="K1184" i="65"/>
  <c r="M1184" i="65" s="1"/>
  <c r="P1184" i="65" s="1"/>
  <c r="K1187" i="65"/>
  <c r="M1187" i="65" s="1"/>
  <c r="P1187" i="65" s="1"/>
  <c r="K1188" i="65"/>
  <c r="M1188" i="65" s="1"/>
  <c r="P1188" i="65" s="1"/>
  <c r="K1191" i="65"/>
  <c r="M1191" i="65" s="1"/>
  <c r="P1191" i="65" s="1"/>
  <c r="K1192" i="65"/>
  <c r="M1192" i="65" s="1"/>
  <c r="P1192" i="65" s="1"/>
  <c r="K1195" i="65"/>
  <c r="M1195" i="65" s="1"/>
  <c r="P1195" i="65" s="1"/>
  <c r="K1196" i="65"/>
  <c r="M1196" i="65" s="1"/>
  <c r="P1196" i="65" s="1"/>
  <c r="K1199" i="65"/>
  <c r="M1199" i="65" s="1"/>
  <c r="P1199" i="65" s="1"/>
  <c r="K1200" i="65"/>
  <c r="M1200" i="65" s="1"/>
  <c r="P1200" i="65" s="1"/>
  <c r="I1285" i="65"/>
  <c r="I1328" i="65"/>
  <c r="K1289" i="65"/>
  <c r="M1289" i="65" s="1"/>
  <c r="P1289" i="65" s="1"/>
  <c r="K1290" i="65"/>
  <c r="M1290" i="65" s="1"/>
  <c r="P1290" i="65" s="1"/>
  <c r="K1293" i="65"/>
  <c r="M1293" i="65" s="1"/>
  <c r="P1293" i="65" s="1"/>
  <c r="K1294" i="65"/>
  <c r="M1294" i="65" s="1"/>
  <c r="P1294" i="65" s="1"/>
  <c r="K1297" i="65"/>
  <c r="M1297" i="65" s="1"/>
  <c r="P1297" i="65" s="1"/>
  <c r="K1298" i="65"/>
  <c r="M1298" i="65" s="1"/>
  <c r="P1298" i="65" s="1"/>
  <c r="K1301" i="65"/>
  <c r="M1301" i="65" s="1"/>
  <c r="P1301" i="65" s="1"/>
  <c r="K1302" i="65"/>
  <c r="M1302" i="65" s="1"/>
  <c r="P1302" i="65" s="1"/>
  <c r="K1321" i="65"/>
  <c r="M1321" i="65" s="1"/>
  <c r="P1321" i="65" s="1"/>
  <c r="K1322" i="65"/>
  <c r="M1322" i="65" s="1"/>
  <c r="P1322" i="65" s="1"/>
  <c r="K1325" i="65"/>
  <c r="M1325" i="65" s="1"/>
  <c r="P1325" i="65" s="1"/>
  <c r="K1326" i="65"/>
  <c r="M1326" i="65" s="1"/>
  <c r="P1326" i="65" s="1"/>
  <c r="I1371" i="65"/>
  <c r="I1414" i="65"/>
  <c r="K1391" i="65"/>
  <c r="M1391" i="65" s="1"/>
  <c r="P1391" i="65" s="1"/>
  <c r="K1392" i="65"/>
  <c r="M1392" i="65" s="1"/>
  <c r="P1392" i="65" s="1"/>
  <c r="K1395" i="65"/>
  <c r="M1395" i="65" s="1"/>
  <c r="P1395" i="65" s="1"/>
  <c r="K1396" i="65"/>
  <c r="M1396" i="65" s="1"/>
  <c r="P1396" i="65" s="1"/>
  <c r="K1399" i="65"/>
  <c r="M1399" i="65" s="1"/>
  <c r="P1399" i="65" s="1"/>
  <c r="K1400" i="65"/>
  <c r="M1400" i="65" s="1"/>
  <c r="P1400" i="65" s="1"/>
  <c r="K1403" i="65"/>
  <c r="M1403" i="65" s="1"/>
  <c r="P1403" i="65" s="1"/>
  <c r="K1404" i="65"/>
  <c r="M1404" i="65" s="1"/>
  <c r="P1404" i="65" s="1"/>
  <c r="K1407" i="65"/>
  <c r="M1407" i="65" s="1"/>
  <c r="P1407" i="65" s="1"/>
  <c r="K1408" i="65"/>
  <c r="M1408" i="65" s="1"/>
  <c r="P1408" i="65" s="1"/>
  <c r="K1411" i="65"/>
  <c r="M1411" i="65" s="1"/>
  <c r="P1411" i="65" s="1"/>
  <c r="K1412" i="65"/>
  <c r="M1412" i="65" s="1"/>
  <c r="P1412" i="65" s="1"/>
  <c r="I101" i="65"/>
  <c r="K86" i="65"/>
  <c r="M86" i="65" s="1"/>
  <c r="P86" i="65" s="1"/>
  <c r="K87" i="65"/>
  <c r="M87" i="65" s="1"/>
  <c r="P87" i="65" s="1"/>
  <c r="K90" i="65"/>
  <c r="M90" i="65" s="1"/>
  <c r="P90" i="65" s="1"/>
  <c r="K91" i="65"/>
  <c r="M91" i="65" s="1"/>
  <c r="P91" i="65" s="1"/>
  <c r="K94" i="65"/>
  <c r="M94" i="65" s="1"/>
  <c r="P94" i="65" s="1"/>
  <c r="K95" i="65"/>
  <c r="M95" i="65" s="1"/>
  <c r="P95" i="65" s="1"/>
  <c r="K98" i="65"/>
  <c r="M98" i="65" s="1"/>
  <c r="P98" i="65" s="1"/>
  <c r="K99" i="65"/>
  <c r="M99" i="65" s="1"/>
  <c r="P99" i="65" s="1"/>
  <c r="I165" i="65"/>
  <c r="K197" i="65"/>
  <c r="M197" i="65" s="1"/>
  <c r="P197" i="65" s="1"/>
  <c r="K200" i="65"/>
  <c r="M200" i="65" s="1"/>
  <c r="P200" i="65" s="1"/>
  <c r="K204" i="65"/>
  <c r="M204" i="65" s="1"/>
  <c r="P204" i="65" s="1"/>
  <c r="K208" i="65"/>
  <c r="M208" i="65" s="1"/>
  <c r="P208" i="65" s="1"/>
  <c r="G255" i="65"/>
  <c r="K289" i="65"/>
  <c r="M289" i="65" s="1"/>
  <c r="P289" i="65" s="1"/>
  <c r="K293" i="65"/>
  <c r="M293" i="65" s="1"/>
  <c r="P293" i="65" s="1"/>
  <c r="K297" i="65"/>
  <c r="M297" i="65" s="1"/>
  <c r="P297" i="65" s="1"/>
  <c r="I384" i="65"/>
  <c r="K402" i="65"/>
  <c r="M402" i="65" s="1"/>
  <c r="P402" i="65" s="1"/>
  <c r="K406" i="65"/>
  <c r="M406" i="65" s="1"/>
  <c r="P406" i="65" s="1"/>
  <c r="K410" i="65"/>
  <c r="M410" i="65" s="1"/>
  <c r="P410" i="65" s="1"/>
  <c r="K413" i="65"/>
  <c r="M413" i="65" s="1"/>
  <c r="P413" i="65" s="1"/>
  <c r="K414" i="65"/>
  <c r="M414" i="65" s="1"/>
  <c r="P414" i="65" s="1"/>
  <c r="K417" i="65"/>
  <c r="M417" i="65" s="1"/>
  <c r="P417" i="65" s="1"/>
  <c r="K418" i="65"/>
  <c r="M418" i="65" s="1"/>
  <c r="P418" i="65" s="1"/>
  <c r="K421" i="65"/>
  <c r="M421" i="65" s="1"/>
  <c r="P421" i="65" s="1"/>
  <c r="K422" i="65"/>
  <c r="M422" i="65" s="1"/>
  <c r="P422" i="65" s="1"/>
  <c r="K425" i="65"/>
  <c r="M425" i="65" s="1"/>
  <c r="P425" i="65" s="1"/>
  <c r="K426" i="65"/>
  <c r="M426" i="65" s="1"/>
  <c r="P426" i="65" s="1"/>
  <c r="K474" i="65"/>
  <c r="M474" i="65" s="1"/>
  <c r="P474" i="65" s="1"/>
  <c r="K478" i="65"/>
  <c r="M478" i="65" s="1"/>
  <c r="P478" i="65" s="1"/>
  <c r="K482" i="65"/>
  <c r="M482" i="65" s="1"/>
  <c r="P482" i="65" s="1"/>
  <c r="K486" i="65"/>
  <c r="M486" i="65" s="1"/>
  <c r="P486" i="65" s="1"/>
  <c r="K695" i="65"/>
  <c r="M695" i="65" s="1"/>
  <c r="P695" i="65" s="1"/>
  <c r="K696" i="65"/>
  <c r="M696" i="65" s="1"/>
  <c r="P696" i="65" s="1"/>
  <c r="K699" i="65"/>
  <c r="M699" i="65" s="1"/>
  <c r="P699" i="65" s="1"/>
  <c r="K700" i="65"/>
  <c r="M700" i="65" s="1"/>
  <c r="P700" i="65" s="1"/>
  <c r="K703" i="65"/>
  <c r="M703" i="65" s="1"/>
  <c r="P703" i="65" s="1"/>
  <c r="K704" i="65"/>
  <c r="M704" i="65" s="1"/>
  <c r="P704" i="65" s="1"/>
  <c r="G777" i="65"/>
  <c r="K739" i="65"/>
  <c r="M739" i="65" s="1"/>
  <c r="P739" i="65" s="1"/>
  <c r="K742" i="65"/>
  <c r="M742" i="65" s="1"/>
  <c r="P742" i="65" s="1"/>
  <c r="K743" i="65"/>
  <c r="M743" i="65" s="1"/>
  <c r="P743" i="65" s="1"/>
  <c r="K746" i="65"/>
  <c r="M746" i="65" s="1"/>
  <c r="P746" i="65" s="1"/>
  <c r="K747" i="65"/>
  <c r="M747" i="65" s="1"/>
  <c r="P747" i="65" s="1"/>
  <c r="K750" i="65"/>
  <c r="M750" i="65" s="1"/>
  <c r="P750" i="65" s="1"/>
  <c r="K767" i="65"/>
  <c r="M767" i="65" s="1"/>
  <c r="P767" i="65" s="1"/>
  <c r="K771" i="65"/>
  <c r="M771" i="65" s="1"/>
  <c r="P771" i="65" s="1"/>
  <c r="K775" i="65"/>
  <c r="M775" i="65" s="1"/>
  <c r="P775" i="65" s="1"/>
  <c r="G926" i="65"/>
  <c r="K886" i="65"/>
  <c r="M886" i="65" s="1"/>
  <c r="P886" i="65" s="1"/>
  <c r="K889" i="65"/>
  <c r="M889" i="65" s="1"/>
  <c r="P889" i="65" s="1"/>
  <c r="K890" i="65"/>
  <c r="M890" i="65" s="1"/>
  <c r="P890" i="65" s="1"/>
  <c r="K893" i="65"/>
  <c r="M893" i="65" s="1"/>
  <c r="P893" i="65" s="1"/>
  <c r="K894" i="65"/>
  <c r="M894" i="65" s="1"/>
  <c r="P894" i="65" s="1"/>
  <c r="K897" i="65"/>
  <c r="M897" i="65" s="1"/>
  <c r="P897" i="65" s="1"/>
  <c r="K898" i="65"/>
  <c r="M898" i="65" s="1"/>
  <c r="P898" i="65" s="1"/>
  <c r="K901" i="65"/>
  <c r="M901" i="65" s="1"/>
  <c r="P901" i="65" s="1"/>
  <c r="K902" i="65"/>
  <c r="M902" i="65" s="1"/>
  <c r="P902" i="65" s="1"/>
  <c r="K923" i="65"/>
  <c r="M923" i="65" s="1"/>
  <c r="P923" i="65" s="1"/>
  <c r="K924" i="65"/>
  <c r="M924" i="65" s="1"/>
  <c r="P924" i="65" s="1"/>
  <c r="I969" i="65"/>
  <c r="I1083" i="65"/>
  <c r="K973" i="65"/>
  <c r="M973" i="65" s="1"/>
  <c r="P973" i="65" s="1"/>
  <c r="K974" i="65"/>
  <c r="M974" i="65" s="1"/>
  <c r="P974" i="65" s="1"/>
  <c r="K977" i="65"/>
  <c r="M977" i="65" s="1"/>
  <c r="P977" i="65" s="1"/>
  <c r="K978" i="65"/>
  <c r="M978" i="65" s="1"/>
  <c r="P978" i="65" s="1"/>
  <c r="K981" i="65"/>
  <c r="M981" i="65" s="1"/>
  <c r="P981" i="65" s="1"/>
  <c r="K982" i="65"/>
  <c r="M982" i="65" s="1"/>
  <c r="P982" i="65" s="1"/>
  <c r="K985" i="65"/>
  <c r="M985" i="65" s="1"/>
  <c r="P985" i="65" s="1"/>
  <c r="K986" i="65"/>
  <c r="M986" i="65" s="1"/>
  <c r="P986" i="65" s="1"/>
  <c r="K989" i="65"/>
  <c r="M989" i="65" s="1"/>
  <c r="P989" i="65" s="1"/>
  <c r="K990" i="65"/>
  <c r="M990" i="65" s="1"/>
  <c r="P990" i="65" s="1"/>
  <c r="K993" i="65"/>
  <c r="M993" i="65" s="1"/>
  <c r="P993" i="65" s="1"/>
  <c r="K994" i="65"/>
  <c r="M994" i="65" s="1"/>
  <c r="P994" i="65" s="1"/>
  <c r="K997" i="65"/>
  <c r="M997" i="65" s="1"/>
  <c r="P997" i="65" s="1"/>
  <c r="K998" i="65"/>
  <c r="M998" i="65" s="1"/>
  <c r="P998" i="65" s="1"/>
  <c r="K1001" i="65"/>
  <c r="M1001" i="65" s="1"/>
  <c r="P1001" i="65" s="1"/>
  <c r="K1002" i="65"/>
  <c r="M1002" i="65" s="1"/>
  <c r="P1002" i="65" s="1"/>
  <c r="K1005" i="65"/>
  <c r="M1005" i="65" s="1"/>
  <c r="P1005" i="65" s="1"/>
  <c r="K1006" i="65"/>
  <c r="M1006" i="65" s="1"/>
  <c r="P1006" i="65" s="1"/>
  <c r="K1009" i="65"/>
  <c r="M1009" i="65" s="1"/>
  <c r="P1009" i="65" s="1"/>
  <c r="K1010" i="65"/>
  <c r="M1010" i="65" s="1"/>
  <c r="P1010" i="65" s="1"/>
  <c r="K1013" i="65"/>
  <c r="M1013" i="65" s="1"/>
  <c r="P1013" i="65" s="1"/>
  <c r="K1014" i="65"/>
  <c r="M1014" i="65" s="1"/>
  <c r="P1014" i="65" s="1"/>
  <c r="K1017" i="65"/>
  <c r="M1017" i="65" s="1"/>
  <c r="P1017" i="65" s="1"/>
  <c r="K1018" i="65"/>
  <c r="M1018" i="65" s="1"/>
  <c r="P1018" i="65" s="1"/>
  <c r="K1021" i="65"/>
  <c r="M1021" i="65" s="1"/>
  <c r="P1021" i="65" s="1"/>
  <c r="K1022" i="65"/>
  <c r="M1022" i="65" s="1"/>
  <c r="P1022" i="65" s="1"/>
  <c r="K1025" i="65"/>
  <c r="M1025" i="65" s="1"/>
  <c r="P1025" i="65" s="1"/>
  <c r="K1026" i="65"/>
  <c r="M1026" i="65" s="1"/>
  <c r="P1026" i="65" s="1"/>
  <c r="K1029" i="65"/>
  <c r="M1029" i="65" s="1"/>
  <c r="P1029" i="65" s="1"/>
  <c r="K1030" i="65"/>
  <c r="M1030" i="65" s="1"/>
  <c r="P1030" i="65" s="1"/>
  <c r="K1033" i="65"/>
  <c r="M1033" i="65" s="1"/>
  <c r="P1033" i="65" s="1"/>
  <c r="K1034" i="65"/>
  <c r="M1034" i="65" s="1"/>
  <c r="P1034" i="65" s="1"/>
  <c r="K1037" i="65"/>
  <c r="M1037" i="65" s="1"/>
  <c r="P1037" i="65" s="1"/>
  <c r="K1038" i="65"/>
  <c r="M1038" i="65" s="1"/>
  <c r="P1038" i="65" s="1"/>
  <c r="K1041" i="65"/>
  <c r="M1041" i="65" s="1"/>
  <c r="P1041" i="65" s="1"/>
  <c r="K1042" i="65"/>
  <c r="M1042" i="65" s="1"/>
  <c r="P1042" i="65" s="1"/>
  <c r="K1045" i="65"/>
  <c r="M1045" i="65" s="1"/>
  <c r="P1045" i="65" s="1"/>
  <c r="K1046" i="65"/>
  <c r="M1046" i="65" s="1"/>
  <c r="P1046" i="65" s="1"/>
  <c r="K1049" i="65"/>
  <c r="M1049" i="65" s="1"/>
  <c r="P1049" i="65" s="1"/>
  <c r="K1050" i="65"/>
  <c r="M1050" i="65" s="1"/>
  <c r="P1050" i="65" s="1"/>
  <c r="K1053" i="65"/>
  <c r="M1053" i="65" s="1"/>
  <c r="P1053" i="65" s="1"/>
  <c r="K1054" i="65"/>
  <c r="M1054" i="65" s="1"/>
  <c r="P1054" i="65" s="1"/>
  <c r="K1057" i="65"/>
  <c r="M1057" i="65" s="1"/>
  <c r="P1057" i="65" s="1"/>
  <c r="K1058" i="65"/>
  <c r="M1058" i="65" s="1"/>
  <c r="P1058" i="65" s="1"/>
  <c r="K1061" i="65"/>
  <c r="M1061" i="65" s="1"/>
  <c r="P1061" i="65" s="1"/>
  <c r="K1062" i="65"/>
  <c r="M1062" i="65" s="1"/>
  <c r="P1062" i="65" s="1"/>
  <c r="K1065" i="65"/>
  <c r="M1065" i="65" s="1"/>
  <c r="P1065" i="65" s="1"/>
  <c r="K1066" i="65"/>
  <c r="M1066" i="65" s="1"/>
  <c r="P1066" i="65" s="1"/>
  <c r="K1069" i="65"/>
  <c r="M1069" i="65" s="1"/>
  <c r="P1069" i="65" s="1"/>
  <c r="K1070" i="65"/>
  <c r="M1070" i="65" s="1"/>
  <c r="P1070" i="65" s="1"/>
  <c r="K1073" i="65"/>
  <c r="M1073" i="65" s="1"/>
  <c r="P1073" i="65" s="1"/>
  <c r="K1074" i="65"/>
  <c r="M1074" i="65" s="1"/>
  <c r="P1074" i="65" s="1"/>
  <c r="K1077" i="65"/>
  <c r="M1077" i="65" s="1"/>
  <c r="P1077" i="65" s="1"/>
  <c r="K1078" i="65"/>
  <c r="M1078" i="65" s="1"/>
  <c r="P1078" i="65" s="1"/>
  <c r="K1081" i="65"/>
  <c r="M1081" i="65" s="1"/>
  <c r="P1081" i="65" s="1"/>
  <c r="K1082" i="65"/>
  <c r="M1082" i="65" s="1"/>
  <c r="P1082" i="65" s="1"/>
  <c r="K1208" i="65"/>
  <c r="M1208" i="65" s="1"/>
  <c r="P1208" i="65" s="1"/>
  <c r="K1212" i="65"/>
  <c r="M1212" i="65" s="1"/>
  <c r="P1212" i="65" s="1"/>
  <c r="K1216" i="65"/>
  <c r="M1216" i="65" s="1"/>
  <c r="P1216" i="65" s="1"/>
  <c r="K1220" i="65"/>
  <c r="M1220" i="65" s="1"/>
  <c r="P1220" i="65" s="1"/>
  <c r="K1224" i="65"/>
  <c r="M1224" i="65" s="1"/>
  <c r="P1224" i="65" s="1"/>
  <c r="K1228" i="65"/>
  <c r="M1228" i="65" s="1"/>
  <c r="P1228" i="65" s="1"/>
  <c r="K1232" i="65"/>
  <c r="M1232" i="65" s="1"/>
  <c r="P1232" i="65" s="1"/>
  <c r="K1236" i="65"/>
  <c r="M1236" i="65" s="1"/>
  <c r="P1236" i="65" s="1"/>
  <c r="K1240" i="65"/>
  <c r="M1240" i="65" s="1"/>
  <c r="P1240" i="65" s="1"/>
  <c r="K1244" i="65"/>
  <c r="M1244" i="65" s="1"/>
  <c r="P1244" i="65" s="1"/>
  <c r="K1248" i="65"/>
  <c r="M1248" i="65" s="1"/>
  <c r="P1248" i="65" s="1"/>
  <c r="K1252" i="65"/>
  <c r="M1252" i="65" s="1"/>
  <c r="P1252" i="65" s="1"/>
  <c r="K1256" i="65"/>
  <c r="M1256" i="65" s="1"/>
  <c r="P1256" i="65" s="1"/>
  <c r="K1260" i="65"/>
  <c r="M1260" i="65" s="1"/>
  <c r="P1260" i="65" s="1"/>
  <c r="K1264" i="65"/>
  <c r="M1264" i="65" s="1"/>
  <c r="P1264" i="65" s="1"/>
  <c r="K1268" i="65"/>
  <c r="M1268" i="65" s="1"/>
  <c r="P1268" i="65" s="1"/>
  <c r="K1272" i="65"/>
  <c r="M1272" i="65" s="1"/>
  <c r="P1272" i="65" s="1"/>
  <c r="K1276" i="65"/>
  <c r="M1276" i="65" s="1"/>
  <c r="P1276" i="65" s="1"/>
  <c r="K1280" i="65"/>
  <c r="M1280" i="65" s="1"/>
  <c r="P1280" i="65" s="1"/>
  <c r="K1284" i="65"/>
  <c r="M1284" i="65" s="1"/>
  <c r="P1284" i="65" s="1"/>
  <c r="K1358" i="65"/>
  <c r="M1358" i="65" s="1"/>
  <c r="P1358" i="65" s="1"/>
  <c r="K1362" i="65"/>
  <c r="M1362" i="65" s="1"/>
  <c r="P1362" i="65" s="1"/>
  <c r="K1366" i="65"/>
  <c r="M1366" i="65" s="1"/>
  <c r="P1366" i="65" s="1"/>
  <c r="K1370" i="65"/>
  <c r="M1370" i="65" s="1"/>
  <c r="P1370" i="65" s="1"/>
  <c r="K1440" i="65"/>
  <c r="M1440" i="65" s="1"/>
  <c r="P1440" i="65" s="1"/>
  <c r="K1467" i="65"/>
  <c r="M1467" i="65" s="1"/>
  <c r="P1467" i="65" s="1"/>
  <c r="K1471" i="65"/>
  <c r="M1471" i="65" s="1"/>
  <c r="P1471" i="65" s="1"/>
  <c r="K1475" i="65"/>
  <c r="M1475" i="65" s="1"/>
  <c r="P1475" i="65" s="1"/>
  <c r="K1479" i="65"/>
  <c r="M1479" i="65" s="1"/>
  <c r="P1479" i="65" s="1"/>
  <c r="K1483" i="65"/>
  <c r="M1483" i="65" s="1"/>
  <c r="P1483" i="65" s="1"/>
  <c r="K1487" i="65"/>
  <c r="M1487" i="65" s="1"/>
  <c r="P1487" i="65" s="1"/>
  <c r="K1491" i="65"/>
  <c r="M1491" i="65" s="1"/>
  <c r="P1491" i="65" s="1"/>
  <c r="K1495" i="65"/>
  <c r="M1495" i="65" s="1"/>
  <c r="P1495" i="65" s="1"/>
  <c r="K1496" i="65"/>
  <c r="M1496" i="65" s="1"/>
  <c r="P1496" i="65" s="1"/>
  <c r="K45" i="65"/>
  <c r="M45" i="65" s="1"/>
  <c r="P45" i="65" s="1"/>
  <c r="K49" i="65"/>
  <c r="M49" i="65" s="1"/>
  <c r="P49" i="65" s="1"/>
  <c r="K52" i="65"/>
  <c r="M52" i="65" s="1"/>
  <c r="P52" i="65" s="1"/>
  <c r="K53" i="65"/>
  <c r="M53" i="65" s="1"/>
  <c r="P53" i="65" s="1"/>
  <c r="K130" i="65"/>
  <c r="M130" i="65" s="1"/>
  <c r="P130" i="65" s="1"/>
  <c r="K131" i="65"/>
  <c r="M131" i="65" s="1"/>
  <c r="P131" i="65" s="1"/>
  <c r="K134" i="65"/>
  <c r="M134" i="65" s="1"/>
  <c r="P134" i="65" s="1"/>
  <c r="K135" i="65"/>
  <c r="M135" i="65" s="1"/>
  <c r="P135" i="65" s="1"/>
  <c r="K138" i="65"/>
  <c r="M138" i="65" s="1"/>
  <c r="P138" i="65" s="1"/>
  <c r="K139" i="65"/>
  <c r="M139" i="65" s="1"/>
  <c r="P139" i="65" s="1"/>
  <c r="K142" i="65"/>
  <c r="M142" i="65" s="1"/>
  <c r="P142" i="65" s="1"/>
  <c r="K143" i="65"/>
  <c r="M143" i="65" s="1"/>
  <c r="P143" i="65" s="1"/>
  <c r="K146" i="65"/>
  <c r="M146" i="65" s="1"/>
  <c r="P146" i="65" s="1"/>
  <c r="K147" i="65"/>
  <c r="M147" i="65" s="1"/>
  <c r="P147" i="65" s="1"/>
  <c r="K150" i="65"/>
  <c r="M150" i="65" s="1"/>
  <c r="P150" i="65" s="1"/>
  <c r="K151" i="65"/>
  <c r="M151" i="65" s="1"/>
  <c r="P151" i="65" s="1"/>
  <c r="K154" i="65"/>
  <c r="M154" i="65" s="1"/>
  <c r="P154" i="65" s="1"/>
  <c r="K155" i="65"/>
  <c r="M155" i="65" s="1"/>
  <c r="P155" i="65" s="1"/>
  <c r="K158" i="65"/>
  <c r="M158" i="65" s="1"/>
  <c r="P158" i="65" s="1"/>
  <c r="K159" i="65"/>
  <c r="M159" i="65" s="1"/>
  <c r="P159" i="65" s="1"/>
  <c r="K162" i="65"/>
  <c r="M162" i="65" s="1"/>
  <c r="P162" i="65" s="1"/>
  <c r="K163" i="65"/>
  <c r="M163" i="65" s="1"/>
  <c r="P163" i="65" s="1"/>
  <c r="I212" i="65"/>
  <c r="I255" i="65"/>
  <c r="K216" i="65"/>
  <c r="M216" i="65" s="1"/>
  <c r="P216" i="65" s="1"/>
  <c r="K217" i="65"/>
  <c r="M217" i="65" s="1"/>
  <c r="P217" i="65" s="1"/>
  <c r="K220" i="65"/>
  <c r="M220" i="65" s="1"/>
  <c r="P220" i="65" s="1"/>
  <c r="K221" i="65"/>
  <c r="M221" i="65" s="1"/>
  <c r="P221" i="65" s="1"/>
  <c r="K224" i="65"/>
  <c r="M224" i="65" s="1"/>
  <c r="P224" i="65" s="1"/>
  <c r="K225" i="65"/>
  <c r="M225" i="65" s="1"/>
  <c r="P225" i="65" s="1"/>
  <c r="K228" i="65"/>
  <c r="M228" i="65" s="1"/>
  <c r="P228" i="65" s="1"/>
  <c r="K229" i="65"/>
  <c r="M229" i="65" s="1"/>
  <c r="P229" i="65" s="1"/>
  <c r="K232" i="65"/>
  <c r="M232" i="65" s="1"/>
  <c r="P232" i="65" s="1"/>
  <c r="K233" i="65"/>
  <c r="M233" i="65" s="1"/>
  <c r="P233" i="65" s="1"/>
  <c r="K236" i="65"/>
  <c r="M236" i="65" s="1"/>
  <c r="P236" i="65" s="1"/>
  <c r="K237" i="65"/>
  <c r="M237" i="65" s="1"/>
  <c r="P237" i="65" s="1"/>
  <c r="K240" i="65"/>
  <c r="M240" i="65" s="1"/>
  <c r="P240" i="65" s="1"/>
  <c r="K241" i="65"/>
  <c r="M241" i="65" s="1"/>
  <c r="P241" i="65" s="1"/>
  <c r="K244" i="65"/>
  <c r="M244" i="65" s="1"/>
  <c r="P244" i="65" s="1"/>
  <c r="K245" i="65"/>
  <c r="M245" i="65" s="1"/>
  <c r="P245" i="65" s="1"/>
  <c r="K248" i="65"/>
  <c r="M248" i="65" s="1"/>
  <c r="P248" i="65" s="1"/>
  <c r="K249" i="65"/>
  <c r="M249" i="65" s="1"/>
  <c r="P249" i="65" s="1"/>
  <c r="K252" i="65"/>
  <c r="M252" i="65" s="1"/>
  <c r="P252" i="65" s="1"/>
  <c r="K253" i="65"/>
  <c r="M253" i="65" s="1"/>
  <c r="P253" i="65" s="1"/>
  <c r="I298" i="65"/>
  <c r="K301" i="65"/>
  <c r="M301" i="65" s="1"/>
  <c r="P301" i="65" s="1"/>
  <c r="K302" i="65"/>
  <c r="M302" i="65" s="1"/>
  <c r="P302" i="65" s="1"/>
  <c r="K305" i="65"/>
  <c r="M305" i="65" s="1"/>
  <c r="P305" i="65" s="1"/>
  <c r="K306" i="65"/>
  <c r="M306" i="65" s="1"/>
  <c r="P306" i="65" s="1"/>
  <c r="K316" i="65"/>
  <c r="M316" i="65" s="1"/>
  <c r="P316" i="65" s="1"/>
  <c r="K317" i="65"/>
  <c r="M317" i="65" s="1"/>
  <c r="P317" i="65" s="1"/>
  <c r="K320" i="65"/>
  <c r="M320" i="65" s="1"/>
  <c r="P320" i="65" s="1"/>
  <c r="K321" i="65"/>
  <c r="M321" i="65" s="1"/>
  <c r="P321" i="65" s="1"/>
  <c r="K324" i="65"/>
  <c r="M324" i="65" s="1"/>
  <c r="P324" i="65" s="1"/>
  <c r="K325" i="65"/>
  <c r="M325" i="65" s="1"/>
  <c r="P325" i="65" s="1"/>
  <c r="K328" i="65"/>
  <c r="M328" i="65" s="1"/>
  <c r="P328" i="65" s="1"/>
  <c r="K329" i="65"/>
  <c r="M329" i="65" s="1"/>
  <c r="P329" i="65" s="1"/>
  <c r="K332" i="65"/>
  <c r="M332" i="65" s="1"/>
  <c r="P332" i="65" s="1"/>
  <c r="K333" i="65"/>
  <c r="M333" i="65" s="1"/>
  <c r="P333" i="65" s="1"/>
  <c r="K336" i="65"/>
  <c r="M336" i="65" s="1"/>
  <c r="P336" i="65" s="1"/>
  <c r="K337" i="65"/>
  <c r="M337" i="65" s="1"/>
  <c r="P337" i="65" s="1"/>
  <c r="K340" i="65"/>
  <c r="M340" i="65" s="1"/>
  <c r="P340" i="65" s="1"/>
  <c r="K347" i="65"/>
  <c r="M347" i="65" s="1"/>
  <c r="P347" i="65" s="1"/>
  <c r="K350" i="65"/>
  <c r="M350" i="65" s="1"/>
  <c r="P350" i="65" s="1"/>
  <c r="K351" i="65"/>
  <c r="M351" i="65" s="1"/>
  <c r="P351" i="65" s="1"/>
  <c r="K354" i="65"/>
  <c r="M354" i="65" s="1"/>
  <c r="P354" i="65" s="1"/>
  <c r="K436" i="65"/>
  <c r="M436" i="65" s="1"/>
  <c r="P436" i="65" s="1"/>
  <c r="K440" i="65"/>
  <c r="M440" i="65" s="1"/>
  <c r="P440" i="65" s="1"/>
  <c r="K452" i="65"/>
  <c r="M452" i="65" s="1"/>
  <c r="P452" i="65" s="1"/>
  <c r="K455" i="65"/>
  <c r="M455" i="65" s="1"/>
  <c r="P455" i="65" s="1"/>
  <c r="K456" i="65"/>
  <c r="M456" i="65" s="1"/>
  <c r="P456" i="65" s="1"/>
  <c r="K460" i="65"/>
  <c r="M460" i="65" s="1"/>
  <c r="P460" i="65" s="1"/>
  <c r="K463" i="65"/>
  <c r="M463" i="65" s="1"/>
  <c r="P463" i="65" s="1"/>
  <c r="K464" i="65"/>
  <c r="M464" i="65" s="1"/>
  <c r="P464" i="65" s="1"/>
  <c r="K467" i="65"/>
  <c r="M467" i="65" s="1"/>
  <c r="P467" i="65" s="1"/>
  <c r="K468" i="65"/>
  <c r="M468" i="65" s="1"/>
  <c r="P468" i="65" s="1"/>
  <c r="I587" i="65"/>
  <c r="K594" i="65"/>
  <c r="M594" i="65" s="1"/>
  <c r="P594" i="65" s="1"/>
  <c r="K598" i="65"/>
  <c r="M598" i="65" s="1"/>
  <c r="P598" i="65" s="1"/>
  <c r="K602" i="65"/>
  <c r="M602" i="65" s="1"/>
  <c r="P602" i="65" s="1"/>
  <c r="K606" i="65"/>
  <c r="M606" i="65" s="1"/>
  <c r="P606" i="65" s="1"/>
  <c r="K610" i="65"/>
  <c r="M610" i="65" s="1"/>
  <c r="P610" i="65" s="1"/>
  <c r="K614" i="65"/>
  <c r="M614" i="65" s="1"/>
  <c r="P614" i="65" s="1"/>
  <c r="K618" i="65"/>
  <c r="M618" i="65" s="1"/>
  <c r="P618" i="65" s="1"/>
  <c r="K622" i="65"/>
  <c r="M622" i="65" s="1"/>
  <c r="P622" i="65" s="1"/>
  <c r="K626" i="65"/>
  <c r="M626" i="65" s="1"/>
  <c r="P626" i="65" s="1"/>
  <c r="K630" i="65"/>
  <c r="M630" i="65" s="1"/>
  <c r="P630" i="65" s="1"/>
  <c r="K634" i="65"/>
  <c r="M634" i="65" s="1"/>
  <c r="P634" i="65" s="1"/>
  <c r="K638" i="65"/>
  <c r="M638" i="65" s="1"/>
  <c r="P638" i="65" s="1"/>
  <c r="K642" i="65"/>
  <c r="M642" i="65" s="1"/>
  <c r="P642" i="65" s="1"/>
  <c r="K646" i="65"/>
  <c r="M646" i="65" s="1"/>
  <c r="P646" i="65" s="1"/>
  <c r="K650" i="65"/>
  <c r="M650" i="65" s="1"/>
  <c r="P650" i="65" s="1"/>
  <c r="K654" i="65"/>
  <c r="M654" i="65" s="1"/>
  <c r="P654" i="65" s="1"/>
  <c r="K658" i="65"/>
  <c r="M658" i="65" s="1"/>
  <c r="P658" i="65" s="1"/>
  <c r="K661" i="65"/>
  <c r="M661" i="65" s="1"/>
  <c r="P661" i="65" s="1"/>
  <c r="K662" i="65"/>
  <c r="M662" i="65" s="1"/>
  <c r="P662" i="65" s="1"/>
  <c r="K666" i="65"/>
  <c r="M666" i="65" s="1"/>
  <c r="P666" i="65" s="1"/>
  <c r="K682" i="65"/>
  <c r="M682" i="65" s="1"/>
  <c r="P682" i="65" s="1"/>
  <c r="K686" i="65"/>
  <c r="M686" i="65" s="1"/>
  <c r="P686" i="65" s="1"/>
  <c r="K705" i="65"/>
  <c r="M705" i="65" s="1"/>
  <c r="P705" i="65" s="1"/>
  <c r="K709" i="65"/>
  <c r="M709" i="65" s="1"/>
  <c r="P709" i="65" s="1"/>
  <c r="K713" i="65"/>
  <c r="M713" i="65" s="1"/>
  <c r="P713" i="65" s="1"/>
  <c r="K717" i="65"/>
  <c r="M717" i="65" s="1"/>
  <c r="P717" i="65" s="1"/>
  <c r="K721" i="65"/>
  <c r="M721" i="65" s="1"/>
  <c r="P721" i="65" s="1"/>
  <c r="K725" i="65"/>
  <c r="M725" i="65" s="1"/>
  <c r="P725" i="65" s="1"/>
  <c r="K729" i="65"/>
  <c r="M729" i="65" s="1"/>
  <c r="P729" i="65" s="1"/>
  <c r="K780" i="65"/>
  <c r="M780" i="65" s="1"/>
  <c r="P780" i="65" s="1"/>
  <c r="K783" i="65"/>
  <c r="M783" i="65" s="1"/>
  <c r="P783" i="65" s="1"/>
  <c r="K784" i="65"/>
  <c r="M784" i="65" s="1"/>
  <c r="P784" i="65" s="1"/>
  <c r="K787" i="65"/>
  <c r="M787" i="65" s="1"/>
  <c r="P787" i="65" s="1"/>
  <c r="K788" i="65"/>
  <c r="M788" i="65" s="1"/>
  <c r="P788" i="65" s="1"/>
  <c r="K791" i="65"/>
  <c r="M791" i="65" s="1"/>
  <c r="P791" i="65" s="1"/>
  <c r="K792" i="65"/>
  <c r="M792" i="65" s="1"/>
  <c r="P792" i="65" s="1"/>
  <c r="K968" i="65"/>
  <c r="M968" i="65" s="1"/>
  <c r="P968" i="65" s="1"/>
  <c r="K1086" i="65"/>
  <c r="M1086" i="65" s="1"/>
  <c r="P1086" i="65" s="1"/>
  <c r="K1090" i="65"/>
  <c r="M1090" i="65" s="1"/>
  <c r="P1090" i="65" s="1"/>
  <c r="K1094" i="65"/>
  <c r="M1094" i="65" s="1"/>
  <c r="P1094" i="65" s="1"/>
  <c r="K1098" i="65"/>
  <c r="M1098" i="65" s="1"/>
  <c r="P1098" i="65" s="1"/>
  <c r="K1102" i="65"/>
  <c r="M1102" i="65" s="1"/>
  <c r="P1102" i="65" s="1"/>
  <c r="K1106" i="65"/>
  <c r="M1106" i="65" s="1"/>
  <c r="P1106" i="65" s="1"/>
  <c r="K1110" i="65"/>
  <c r="M1110" i="65" s="1"/>
  <c r="P1110" i="65" s="1"/>
  <c r="K1114" i="65"/>
  <c r="M1114" i="65" s="1"/>
  <c r="P1114" i="65" s="1"/>
  <c r="K1118" i="65"/>
  <c r="M1118" i="65" s="1"/>
  <c r="P1118" i="65" s="1"/>
  <c r="K1122" i="65"/>
  <c r="M1122" i="65" s="1"/>
  <c r="P1122" i="65" s="1"/>
  <c r="K1126" i="65"/>
  <c r="M1126" i="65" s="1"/>
  <c r="P1126" i="65" s="1"/>
  <c r="K1154" i="65"/>
  <c r="M1154" i="65" s="1"/>
  <c r="P1154" i="65" s="1"/>
  <c r="K1157" i="65"/>
  <c r="M1157" i="65" s="1"/>
  <c r="P1157" i="65" s="1"/>
  <c r="K1158" i="65"/>
  <c r="M1158" i="65" s="1"/>
  <c r="P1158" i="65" s="1"/>
  <c r="K1161" i="65"/>
  <c r="M1161" i="65" s="1"/>
  <c r="P1161" i="65" s="1"/>
  <c r="K1162" i="65"/>
  <c r="M1162" i="65" s="1"/>
  <c r="P1162" i="65" s="1"/>
  <c r="K1165" i="65"/>
  <c r="M1165" i="65" s="1"/>
  <c r="P1165" i="65" s="1"/>
  <c r="K1193" i="65"/>
  <c r="M1193" i="65" s="1"/>
  <c r="P1193" i="65" s="1"/>
  <c r="K1194" i="65"/>
  <c r="M1194" i="65" s="1"/>
  <c r="P1194" i="65" s="1"/>
  <c r="K1197" i="65"/>
  <c r="M1197" i="65" s="1"/>
  <c r="P1197" i="65" s="1"/>
  <c r="K1198" i="65"/>
  <c r="M1198" i="65" s="1"/>
  <c r="P1198" i="65" s="1"/>
  <c r="K1201" i="65"/>
  <c r="M1201" i="65" s="1"/>
  <c r="P1201" i="65" s="1"/>
  <c r="E1285" i="65"/>
  <c r="K1288" i="65"/>
  <c r="M1288" i="65" s="1"/>
  <c r="P1288" i="65" s="1"/>
  <c r="K1291" i="65"/>
  <c r="M1291" i="65" s="1"/>
  <c r="P1291" i="65" s="1"/>
  <c r="K1292" i="65"/>
  <c r="M1292" i="65" s="1"/>
  <c r="P1292" i="65" s="1"/>
  <c r="K1295" i="65"/>
  <c r="M1295" i="65" s="1"/>
  <c r="P1295" i="65" s="1"/>
  <c r="K1296" i="65"/>
  <c r="M1296" i="65" s="1"/>
  <c r="P1296" i="65" s="1"/>
  <c r="K1299" i="65"/>
  <c r="M1299" i="65" s="1"/>
  <c r="P1299" i="65" s="1"/>
  <c r="K1300" i="65"/>
  <c r="M1300" i="65" s="1"/>
  <c r="P1300" i="65" s="1"/>
  <c r="K1303" i="65"/>
  <c r="M1303" i="65" s="1"/>
  <c r="P1303" i="65" s="1"/>
  <c r="K1304" i="65"/>
  <c r="M1304" i="65" s="1"/>
  <c r="P1304" i="65" s="1"/>
  <c r="K1323" i="65"/>
  <c r="M1323" i="65" s="1"/>
  <c r="P1323" i="65" s="1"/>
  <c r="K1324" i="65"/>
  <c r="M1324" i="65" s="1"/>
  <c r="P1324" i="65" s="1"/>
  <c r="K1327" i="65"/>
  <c r="M1327" i="65" s="1"/>
  <c r="P1327" i="65" s="1"/>
  <c r="E1371" i="65"/>
  <c r="K1374" i="65"/>
  <c r="M1374" i="65" s="1"/>
  <c r="P1374" i="65" s="1"/>
  <c r="K1393" i="65"/>
  <c r="M1393" i="65" s="1"/>
  <c r="P1393" i="65" s="1"/>
  <c r="K1394" i="65"/>
  <c r="M1394" i="65" s="1"/>
  <c r="P1394" i="65" s="1"/>
  <c r="K1397" i="65"/>
  <c r="M1397" i="65" s="1"/>
  <c r="P1397" i="65" s="1"/>
  <c r="K1398" i="65"/>
  <c r="M1398" i="65" s="1"/>
  <c r="P1398" i="65" s="1"/>
  <c r="K1401" i="65"/>
  <c r="M1401" i="65" s="1"/>
  <c r="P1401" i="65" s="1"/>
  <c r="K1402" i="65"/>
  <c r="M1402" i="65" s="1"/>
  <c r="P1402" i="65" s="1"/>
  <c r="K1405" i="65"/>
  <c r="M1405" i="65" s="1"/>
  <c r="P1405" i="65" s="1"/>
  <c r="K1406" i="65"/>
  <c r="M1406" i="65" s="1"/>
  <c r="P1406" i="65" s="1"/>
  <c r="K1409" i="65"/>
  <c r="M1409" i="65" s="1"/>
  <c r="P1409" i="65" s="1"/>
  <c r="K1410" i="65"/>
  <c r="M1410" i="65" s="1"/>
  <c r="P1410" i="65" s="1"/>
  <c r="K1413" i="65"/>
  <c r="M1413" i="65" s="1"/>
  <c r="P1413" i="65" s="1"/>
  <c r="K1500" i="65"/>
  <c r="M1500" i="65" s="1"/>
  <c r="P1500" i="65" s="1"/>
  <c r="K1504" i="65"/>
  <c r="M1504" i="65" s="1"/>
  <c r="P1504" i="65" s="1"/>
  <c r="K1508" i="65"/>
  <c r="M1508" i="65" s="1"/>
  <c r="P1508" i="65" s="1"/>
  <c r="K1520" i="65"/>
  <c r="M1520" i="65" s="1"/>
  <c r="P1520" i="65" s="1"/>
  <c r="K1524" i="65"/>
  <c r="M1524" i="65" s="1"/>
  <c r="P1524" i="65" s="1"/>
  <c r="K1527" i="65"/>
  <c r="M1527" i="65" s="1"/>
  <c r="P1527" i="65" s="1"/>
  <c r="K1528" i="65"/>
  <c r="M1528" i="65" s="1"/>
  <c r="P1528" i="65" s="1"/>
  <c r="K1531" i="65"/>
  <c r="M1531" i="65" s="1"/>
  <c r="P1531" i="65" s="1"/>
  <c r="K1532" i="65"/>
  <c r="M1532" i="65" s="1"/>
  <c r="P1532" i="65" s="1"/>
  <c r="K1533" i="65"/>
  <c r="M1533" i="65" s="1"/>
  <c r="P1533" i="65" s="1"/>
  <c r="K1534" i="65"/>
  <c r="M1534" i="65" s="1"/>
  <c r="P1534" i="65" s="1"/>
  <c r="K1537" i="65"/>
  <c r="M1537" i="65" s="1"/>
  <c r="P1537" i="65" s="1"/>
  <c r="K1538" i="65"/>
  <c r="M1538" i="65" s="1"/>
  <c r="P1538" i="65" s="1"/>
  <c r="I1584" i="65"/>
  <c r="I1627" i="65"/>
  <c r="K1601" i="65"/>
  <c r="M1601" i="65" s="1"/>
  <c r="P1601" i="65" s="1"/>
  <c r="K1602" i="65"/>
  <c r="M1602" i="65" s="1"/>
  <c r="P1602" i="65" s="1"/>
  <c r="K1605" i="65"/>
  <c r="M1605" i="65" s="1"/>
  <c r="P1605" i="65" s="1"/>
  <c r="K1606" i="65"/>
  <c r="M1606" i="65" s="1"/>
  <c r="P1606" i="65" s="1"/>
  <c r="K1609" i="65"/>
  <c r="M1609" i="65" s="1"/>
  <c r="P1609" i="65" s="1"/>
  <c r="K1610" i="65"/>
  <c r="M1610" i="65" s="1"/>
  <c r="P1610" i="65" s="1"/>
  <c r="K1613" i="65"/>
  <c r="M1613" i="65" s="1"/>
  <c r="P1613" i="65" s="1"/>
  <c r="K1614" i="65"/>
  <c r="M1614" i="65" s="1"/>
  <c r="P1614" i="65" s="1"/>
  <c r="K1617" i="65"/>
  <c r="M1617" i="65" s="1"/>
  <c r="P1617" i="65" s="1"/>
  <c r="K1618" i="65"/>
  <c r="M1618" i="65" s="1"/>
  <c r="P1618" i="65" s="1"/>
  <c r="K1621" i="65"/>
  <c r="M1621" i="65" s="1"/>
  <c r="P1621" i="65" s="1"/>
  <c r="K1622" i="65"/>
  <c r="M1622" i="65" s="1"/>
  <c r="P1622" i="65" s="1"/>
  <c r="K1625" i="65"/>
  <c r="M1625" i="65" s="1"/>
  <c r="P1625" i="65" s="1"/>
  <c r="K1626" i="65"/>
  <c r="M1626" i="65" s="1"/>
  <c r="P1626" i="65" s="1"/>
  <c r="K1700" i="65"/>
  <c r="M1700" i="65" s="1"/>
  <c r="P1700" i="65" s="1"/>
  <c r="K1704" i="65"/>
  <c r="M1704" i="65" s="1"/>
  <c r="P1704" i="65" s="1"/>
  <c r="K1708" i="65"/>
  <c r="M1708" i="65" s="1"/>
  <c r="P1708" i="65" s="1"/>
  <c r="K1712" i="65"/>
  <c r="M1712" i="65" s="1"/>
  <c r="P1712" i="65" s="1"/>
  <c r="K1716" i="65"/>
  <c r="M1716" i="65" s="1"/>
  <c r="P1716" i="65" s="1"/>
  <c r="K1720" i="65"/>
  <c r="M1720" i="65" s="1"/>
  <c r="P1720" i="65" s="1"/>
  <c r="K1723" i="65"/>
  <c r="M1723" i="65" s="1"/>
  <c r="P1723" i="65" s="1"/>
  <c r="K1724" i="65"/>
  <c r="M1724" i="65" s="1"/>
  <c r="P1724" i="65" s="1"/>
  <c r="K1727" i="65"/>
  <c r="M1727" i="65" s="1"/>
  <c r="P1727" i="65" s="1"/>
  <c r="K1728" i="65"/>
  <c r="M1728" i="65" s="1"/>
  <c r="P1728" i="65" s="1"/>
  <c r="K1731" i="65"/>
  <c r="M1731" i="65" s="1"/>
  <c r="P1731" i="65" s="1"/>
  <c r="K1732" i="65"/>
  <c r="M1732" i="65" s="1"/>
  <c r="P1732" i="65" s="1"/>
  <c r="K1735" i="65"/>
  <c r="M1735" i="65" s="1"/>
  <c r="P1735" i="65" s="1"/>
  <c r="K1736" i="65"/>
  <c r="M1736" i="65" s="1"/>
  <c r="P1736" i="65" s="1"/>
  <c r="K1739" i="65"/>
  <c r="M1739" i="65" s="1"/>
  <c r="P1739" i="65" s="1"/>
  <c r="K1740" i="65"/>
  <c r="M1740" i="65" s="1"/>
  <c r="P1740" i="65" s="1"/>
  <c r="K1743" i="65"/>
  <c r="M1743" i="65" s="1"/>
  <c r="P1743" i="65" s="1"/>
  <c r="K1744" i="65"/>
  <c r="M1744" i="65" s="1"/>
  <c r="P1744" i="65" s="1"/>
  <c r="K1747" i="65"/>
  <c r="M1747" i="65" s="1"/>
  <c r="P1747" i="65" s="1"/>
  <c r="K1748" i="65"/>
  <c r="M1748" i="65" s="1"/>
  <c r="P1748" i="65" s="1"/>
  <c r="K1751" i="65"/>
  <c r="M1751" i="65" s="1"/>
  <c r="P1751" i="65" s="1"/>
  <c r="K1752" i="65"/>
  <c r="M1752" i="65" s="1"/>
  <c r="P1752" i="65" s="1"/>
  <c r="K1755" i="65"/>
  <c r="M1755" i="65" s="1"/>
  <c r="P1755" i="65" s="1"/>
  <c r="K1756" i="65"/>
  <c r="M1756" i="65" s="1"/>
  <c r="P1756" i="65" s="1"/>
  <c r="K1759" i="65"/>
  <c r="M1759" i="65" s="1"/>
  <c r="P1759" i="65" s="1"/>
  <c r="K1760" i="65"/>
  <c r="M1760" i="65" s="1"/>
  <c r="P1760" i="65" s="1"/>
  <c r="K1763" i="65"/>
  <c r="M1763" i="65" s="1"/>
  <c r="P1763" i="65" s="1"/>
  <c r="K1764" i="65"/>
  <c r="M1764" i="65" s="1"/>
  <c r="P1764" i="65" s="1"/>
  <c r="K1767" i="65"/>
  <c r="M1767" i="65" s="1"/>
  <c r="P1767" i="65" s="1"/>
  <c r="K1768" i="65"/>
  <c r="M1768" i="65" s="1"/>
  <c r="P1768" i="65" s="1"/>
  <c r="K1771" i="65"/>
  <c r="M1771" i="65" s="1"/>
  <c r="P1771" i="65" s="1"/>
  <c r="K1772" i="65"/>
  <c r="M1772" i="65" s="1"/>
  <c r="P1772" i="65" s="1"/>
  <c r="K1775" i="65"/>
  <c r="M1775" i="65" s="1"/>
  <c r="P1775" i="65" s="1"/>
  <c r="I1899" i="65"/>
  <c r="K1803" i="65"/>
  <c r="M1803" i="65" s="1"/>
  <c r="P1803" i="65" s="1"/>
  <c r="K1807" i="65"/>
  <c r="M1807" i="65" s="1"/>
  <c r="P1807" i="65" s="1"/>
  <c r="K1811" i="65"/>
  <c r="M1811" i="65" s="1"/>
  <c r="P1811" i="65" s="1"/>
  <c r="K1815" i="65"/>
  <c r="M1815" i="65" s="1"/>
  <c r="P1815" i="65" s="1"/>
  <c r="K1819" i="65"/>
  <c r="M1819" i="65" s="1"/>
  <c r="P1819" i="65" s="1"/>
  <c r="K1823" i="65"/>
  <c r="M1823" i="65" s="1"/>
  <c r="P1823" i="65" s="1"/>
  <c r="K1827" i="65"/>
  <c r="M1827" i="65" s="1"/>
  <c r="P1827" i="65" s="1"/>
  <c r="K1830" i="65"/>
  <c r="M1830" i="65" s="1"/>
  <c r="P1830" i="65" s="1"/>
  <c r="K1831" i="65"/>
  <c r="M1831" i="65" s="1"/>
  <c r="P1831" i="65" s="1"/>
  <c r="K1834" i="65"/>
  <c r="M1834" i="65" s="1"/>
  <c r="P1834" i="65" s="1"/>
  <c r="K1835" i="65"/>
  <c r="M1835" i="65" s="1"/>
  <c r="P1835" i="65" s="1"/>
  <c r="K1838" i="65"/>
  <c r="M1838" i="65" s="1"/>
  <c r="P1838" i="65" s="1"/>
  <c r="K1839" i="65"/>
  <c r="M1839" i="65" s="1"/>
  <c r="P1839" i="65" s="1"/>
  <c r="K1842" i="65"/>
  <c r="M1842" i="65" s="1"/>
  <c r="P1842" i="65" s="1"/>
  <c r="K1843" i="65"/>
  <c r="M1843" i="65" s="1"/>
  <c r="P1843" i="65" s="1"/>
  <c r="K1846" i="65"/>
  <c r="M1846" i="65" s="1"/>
  <c r="P1846" i="65" s="1"/>
  <c r="K1847" i="65"/>
  <c r="M1847" i="65" s="1"/>
  <c r="P1847" i="65" s="1"/>
  <c r="K1850" i="65"/>
  <c r="M1850" i="65" s="1"/>
  <c r="P1850" i="65" s="1"/>
  <c r="K1851" i="65"/>
  <c r="M1851" i="65" s="1"/>
  <c r="P1851" i="65" s="1"/>
  <c r="K1854" i="65"/>
  <c r="M1854" i="65" s="1"/>
  <c r="P1854" i="65" s="1"/>
  <c r="K1855" i="65"/>
  <c r="M1855" i="65" s="1"/>
  <c r="P1855" i="65" s="1"/>
  <c r="K1858" i="65"/>
  <c r="M1858" i="65" s="1"/>
  <c r="P1858" i="65" s="1"/>
  <c r="K1859" i="65"/>
  <c r="M1859" i="65" s="1"/>
  <c r="P1859" i="65" s="1"/>
  <c r="K1862" i="65"/>
  <c r="M1862" i="65" s="1"/>
  <c r="P1862" i="65" s="1"/>
  <c r="K1863" i="65"/>
  <c r="M1863" i="65" s="1"/>
  <c r="P1863" i="65" s="1"/>
  <c r="K1866" i="65"/>
  <c r="M1866" i="65" s="1"/>
  <c r="P1866" i="65" s="1"/>
  <c r="K1867" i="65"/>
  <c r="M1867" i="65" s="1"/>
  <c r="P1867" i="65" s="1"/>
  <c r="K1870" i="65"/>
  <c r="M1870" i="65" s="1"/>
  <c r="P1870" i="65" s="1"/>
  <c r="K1871" i="65"/>
  <c r="M1871" i="65" s="1"/>
  <c r="P1871" i="65" s="1"/>
  <c r="K1874" i="65"/>
  <c r="M1874" i="65" s="1"/>
  <c r="P1874" i="65" s="1"/>
  <c r="K1875" i="65"/>
  <c r="M1875" i="65" s="1"/>
  <c r="P1875" i="65" s="1"/>
  <c r="K1878" i="65"/>
  <c r="M1878" i="65" s="1"/>
  <c r="P1878" i="65" s="1"/>
  <c r="K1879" i="65"/>
  <c r="M1879" i="65" s="1"/>
  <c r="P1879" i="65" s="1"/>
  <c r="K1882" i="65"/>
  <c r="M1882" i="65" s="1"/>
  <c r="P1882" i="65" s="1"/>
  <c r="K1883" i="65"/>
  <c r="M1883" i="65" s="1"/>
  <c r="P1883" i="65" s="1"/>
  <c r="K1886" i="65"/>
  <c r="M1886" i="65" s="1"/>
  <c r="P1886" i="65" s="1"/>
  <c r="K1887" i="65"/>
  <c r="M1887" i="65" s="1"/>
  <c r="P1887" i="65" s="1"/>
  <c r="K1890" i="65"/>
  <c r="M1890" i="65" s="1"/>
  <c r="P1890" i="65" s="1"/>
  <c r="K1891" i="65"/>
  <c r="M1891" i="65" s="1"/>
  <c r="P1891" i="65" s="1"/>
  <c r="K1894" i="65"/>
  <c r="M1894" i="65" s="1"/>
  <c r="P1894" i="65" s="1"/>
  <c r="K1895" i="65"/>
  <c r="M1895" i="65" s="1"/>
  <c r="P1895" i="65" s="1"/>
  <c r="K1898" i="65"/>
  <c r="M1898" i="65" s="1"/>
  <c r="P1898" i="65" s="1"/>
  <c r="K1961" i="65"/>
  <c r="M1961" i="65" s="1"/>
  <c r="P1961" i="65" s="1"/>
  <c r="K1964" i="65"/>
  <c r="M1964" i="65" s="1"/>
  <c r="P1964" i="65" s="1"/>
  <c r="K1965" i="65"/>
  <c r="M1965" i="65" s="1"/>
  <c r="P1965" i="65" s="1"/>
  <c r="K1968" i="65"/>
  <c r="M1968" i="65" s="1"/>
  <c r="P1968" i="65" s="1"/>
  <c r="K1969" i="65"/>
  <c r="M1969" i="65" s="1"/>
  <c r="P1969" i="65" s="1"/>
  <c r="K1972" i="65"/>
  <c r="M1972" i="65" s="1"/>
  <c r="P1972" i="65" s="1"/>
  <c r="K1973" i="65"/>
  <c r="M1973" i="65" s="1"/>
  <c r="P1973" i="65" s="1"/>
  <c r="K1988" i="65"/>
  <c r="M1988" i="65" s="1"/>
  <c r="P1988" i="65" s="1"/>
  <c r="K1989" i="65"/>
  <c r="M1989" i="65" s="1"/>
  <c r="P1989" i="65" s="1"/>
  <c r="K1992" i="65"/>
  <c r="M1992" i="65" s="1"/>
  <c r="P1992" i="65" s="1"/>
  <c r="K1993" i="65"/>
  <c r="M1993" i="65" s="1"/>
  <c r="P1993" i="65" s="1"/>
  <c r="K1996" i="65"/>
  <c r="M1996" i="65" s="1"/>
  <c r="P1996" i="65" s="1"/>
  <c r="K1997" i="65"/>
  <c r="M1997" i="65" s="1"/>
  <c r="P1997" i="65" s="1"/>
  <c r="G2043" i="65"/>
  <c r="K2047" i="65"/>
  <c r="M2047" i="65" s="1"/>
  <c r="P2047" i="65" s="1"/>
  <c r="K2051" i="65"/>
  <c r="M2051" i="65" s="1"/>
  <c r="P2051" i="65" s="1"/>
  <c r="K2055" i="65"/>
  <c r="M2055" i="65" s="1"/>
  <c r="P2055" i="65" s="1"/>
  <c r="K2069" i="65"/>
  <c r="M2069" i="65" s="1"/>
  <c r="P2069" i="65" s="1"/>
  <c r="K2090" i="65"/>
  <c r="M2090" i="65" s="1"/>
  <c r="P2090" i="65" s="1"/>
  <c r="K2134" i="65"/>
  <c r="M2134" i="65" s="1"/>
  <c r="P2134" i="65" s="1"/>
  <c r="I2189" i="65"/>
  <c r="K2234" i="65"/>
  <c r="M2234" i="65" s="1"/>
  <c r="P2234" i="65" s="1"/>
  <c r="K2235" i="65"/>
  <c r="M2235" i="65" s="1"/>
  <c r="P2235" i="65" s="1"/>
  <c r="K2238" i="65"/>
  <c r="M2238" i="65" s="1"/>
  <c r="P2238" i="65" s="1"/>
  <c r="K2239" i="65"/>
  <c r="M2239" i="65" s="1"/>
  <c r="P2239" i="65" s="1"/>
  <c r="K2334" i="65"/>
  <c r="M2334" i="65" s="1"/>
  <c r="P2334" i="65" s="1"/>
  <c r="K2338" i="65"/>
  <c r="M2338" i="65" s="1"/>
  <c r="P2338" i="65" s="1"/>
  <c r="K2344" i="65"/>
  <c r="M2344" i="65" s="1"/>
  <c r="P2344" i="65" s="1"/>
  <c r="K2383" i="65"/>
  <c r="M2383" i="65" s="1"/>
  <c r="P2383" i="65" s="1"/>
  <c r="K2428" i="65"/>
  <c r="M2428" i="65" s="1"/>
  <c r="P2428" i="65" s="1"/>
  <c r="K2432" i="65"/>
  <c r="M2432" i="65" s="1"/>
  <c r="P2432" i="65" s="1"/>
  <c r="K2493" i="65"/>
  <c r="M2493" i="65" s="1"/>
  <c r="P2493" i="65" s="1"/>
  <c r="K2496" i="65"/>
  <c r="M2496" i="65" s="1"/>
  <c r="P2496" i="65" s="1"/>
  <c r="K2497" i="65"/>
  <c r="M2497" i="65" s="1"/>
  <c r="P2497" i="65" s="1"/>
  <c r="K2500" i="65"/>
  <c r="M2500" i="65" s="1"/>
  <c r="P2500" i="65" s="1"/>
  <c r="K2501" i="65"/>
  <c r="M2501" i="65" s="1"/>
  <c r="P2501" i="65" s="1"/>
  <c r="K2522" i="65"/>
  <c r="M2522" i="65" s="1"/>
  <c r="P2522" i="65" s="1"/>
  <c r="K2528" i="65"/>
  <c r="M2528" i="65" s="1"/>
  <c r="P2528" i="65" s="1"/>
  <c r="K2549" i="65"/>
  <c r="M2549" i="65" s="1"/>
  <c r="P2549" i="65" s="1"/>
  <c r="K2565" i="65"/>
  <c r="M2565" i="65" s="1"/>
  <c r="P2565" i="65" s="1"/>
  <c r="K2568" i="65"/>
  <c r="M2568" i="65" s="1"/>
  <c r="P2568" i="65" s="1"/>
  <c r="K2611" i="65"/>
  <c r="M2611" i="65" s="1"/>
  <c r="P2611" i="65" s="1"/>
  <c r="K2748" i="65"/>
  <c r="M2748" i="65" s="1"/>
  <c r="P2748" i="65" s="1"/>
  <c r="I2791" i="65"/>
  <c r="K2788" i="65"/>
  <c r="M2788" i="65" s="1"/>
  <c r="P2788" i="65" s="1"/>
  <c r="G2834" i="65"/>
  <c r="K2837" i="65"/>
  <c r="M2837" i="65" s="1"/>
  <c r="P2837" i="65" s="1"/>
  <c r="K2841" i="65"/>
  <c r="M2841" i="65" s="1"/>
  <c r="P2841" i="65" s="1"/>
  <c r="K2845" i="65"/>
  <c r="M2845" i="65" s="1"/>
  <c r="P2845" i="65" s="1"/>
  <c r="K2849" i="65"/>
  <c r="M2849" i="65" s="1"/>
  <c r="P2849" i="65" s="1"/>
  <c r="K2853" i="65"/>
  <c r="M2853" i="65" s="1"/>
  <c r="P2853" i="65" s="1"/>
  <c r="K2857" i="65"/>
  <c r="M2857" i="65" s="1"/>
  <c r="P2857" i="65" s="1"/>
  <c r="K2861" i="65"/>
  <c r="M2861" i="65" s="1"/>
  <c r="P2861" i="65" s="1"/>
  <c r="K2865" i="65"/>
  <c r="M2865" i="65" s="1"/>
  <c r="P2865" i="65" s="1"/>
  <c r="K2892" i="65"/>
  <c r="M2892" i="65" s="1"/>
  <c r="P2892" i="65" s="1"/>
  <c r="K2893" i="65"/>
  <c r="M2893" i="65" s="1"/>
  <c r="P2893" i="65" s="1"/>
  <c r="K2896" i="65"/>
  <c r="M2896" i="65" s="1"/>
  <c r="P2896" i="65" s="1"/>
  <c r="K2897" i="65"/>
  <c r="M2897" i="65" s="1"/>
  <c r="P2897" i="65" s="1"/>
  <c r="K2900" i="65"/>
  <c r="M2900" i="65" s="1"/>
  <c r="P2900" i="65" s="1"/>
  <c r="K2901" i="65"/>
  <c r="M2901" i="65" s="1"/>
  <c r="P2901" i="65" s="1"/>
  <c r="K2904" i="65"/>
  <c r="M2904" i="65" s="1"/>
  <c r="P2904" i="65" s="1"/>
  <c r="K2905" i="65"/>
  <c r="M2905" i="65" s="1"/>
  <c r="P2905" i="65" s="1"/>
  <c r="K2908" i="65"/>
  <c r="M2908" i="65" s="1"/>
  <c r="P2908" i="65" s="1"/>
  <c r="K2909" i="65"/>
  <c r="M2909" i="65" s="1"/>
  <c r="P2909" i="65" s="1"/>
  <c r="K2912" i="65"/>
  <c r="M2912" i="65" s="1"/>
  <c r="P2912" i="65" s="1"/>
  <c r="K2913" i="65"/>
  <c r="M2913" i="65" s="1"/>
  <c r="P2913" i="65" s="1"/>
  <c r="K2916" i="65"/>
  <c r="M2916" i="65" s="1"/>
  <c r="P2916" i="65" s="1"/>
  <c r="K1570" i="65"/>
  <c r="M1570" i="65" s="1"/>
  <c r="P1570" i="65" s="1"/>
  <c r="K1571" i="65"/>
  <c r="M1571" i="65" s="1"/>
  <c r="P1571" i="65" s="1"/>
  <c r="K1574" i="65"/>
  <c r="M1574" i="65" s="1"/>
  <c r="P1574" i="65" s="1"/>
  <c r="K1575" i="65"/>
  <c r="M1575" i="65" s="1"/>
  <c r="P1575" i="65" s="1"/>
  <c r="K1578" i="65"/>
  <c r="M1578" i="65" s="1"/>
  <c r="P1578" i="65" s="1"/>
  <c r="K1579" i="65"/>
  <c r="M1579" i="65" s="1"/>
  <c r="P1579" i="65" s="1"/>
  <c r="K1582" i="65"/>
  <c r="M1582" i="65" s="1"/>
  <c r="P1582" i="65" s="1"/>
  <c r="K1583" i="65"/>
  <c r="M1583" i="65" s="1"/>
  <c r="P1583" i="65" s="1"/>
  <c r="K1662" i="65"/>
  <c r="M1662" i="65" s="1"/>
  <c r="P1662" i="65" s="1"/>
  <c r="K1666" i="65"/>
  <c r="M1666" i="65" s="1"/>
  <c r="P1666" i="65" s="1"/>
  <c r="K1669" i="65"/>
  <c r="M1669" i="65" s="1"/>
  <c r="P1669" i="65" s="1"/>
  <c r="K1670" i="65"/>
  <c r="M1670" i="65" s="1"/>
  <c r="P1670" i="65" s="1"/>
  <c r="K1673" i="65"/>
  <c r="M1673" i="65" s="1"/>
  <c r="P1673" i="65" s="1"/>
  <c r="K1674" i="65"/>
  <c r="M1674" i="65" s="1"/>
  <c r="P1674" i="65" s="1"/>
  <c r="K1677" i="65"/>
  <c r="M1677" i="65" s="1"/>
  <c r="P1677" i="65" s="1"/>
  <c r="K1678" i="65"/>
  <c r="M1678" i="65" s="1"/>
  <c r="P1678" i="65" s="1"/>
  <c r="K1681" i="65"/>
  <c r="M1681" i="65" s="1"/>
  <c r="P1681" i="65" s="1"/>
  <c r="K1682" i="65"/>
  <c r="M1682" i="65" s="1"/>
  <c r="P1682" i="65" s="1"/>
  <c r="K1685" i="65"/>
  <c r="M1685" i="65" s="1"/>
  <c r="P1685" i="65" s="1"/>
  <c r="K1686" i="65"/>
  <c r="M1686" i="65" s="1"/>
  <c r="P1686" i="65" s="1"/>
  <c r="K1689" i="65"/>
  <c r="M1689" i="65" s="1"/>
  <c r="P1689" i="65" s="1"/>
  <c r="K1690" i="65"/>
  <c r="M1690" i="65" s="1"/>
  <c r="P1690" i="65" s="1"/>
  <c r="G1798" i="65"/>
  <c r="K1789" i="65"/>
  <c r="M1789" i="65" s="1"/>
  <c r="P1789" i="65" s="1"/>
  <c r="K1792" i="65"/>
  <c r="M1792" i="65" s="1"/>
  <c r="P1792" i="65" s="1"/>
  <c r="K1793" i="65"/>
  <c r="M1793" i="65" s="1"/>
  <c r="P1793" i="65" s="1"/>
  <c r="K1796" i="65"/>
  <c r="M1796" i="65" s="1"/>
  <c r="P1796" i="65" s="1"/>
  <c r="K1797" i="65"/>
  <c r="M1797" i="65" s="1"/>
  <c r="P1797" i="65" s="1"/>
  <c r="K1951" i="65"/>
  <c r="M1951" i="65" s="1"/>
  <c r="P1951" i="65" s="1"/>
  <c r="K1954" i="65"/>
  <c r="M1954" i="65" s="1"/>
  <c r="P1954" i="65" s="1"/>
  <c r="K1955" i="65"/>
  <c r="M1955" i="65" s="1"/>
  <c r="P1955" i="65" s="1"/>
  <c r="I2000" i="65"/>
  <c r="K2032" i="65"/>
  <c r="M2032" i="65" s="1"/>
  <c r="P2032" i="65" s="1"/>
  <c r="K2033" i="65"/>
  <c r="M2033" i="65" s="1"/>
  <c r="P2033" i="65" s="1"/>
  <c r="K2036" i="65"/>
  <c r="M2036" i="65" s="1"/>
  <c r="P2036" i="65" s="1"/>
  <c r="K2037" i="65"/>
  <c r="M2037" i="65" s="1"/>
  <c r="P2037" i="65" s="1"/>
  <c r="K2040" i="65"/>
  <c r="M2040" i="65" s="1"/>
  <c r="P2040" i="65" s="1"/>
  <c r="K2041" i="65"/>
  <c r="M2041" i="65" s="1"/>
  <c r="P2041" i="65" s="1"/>
  <c r="I2087" i="65"/>
  <c r="G2138" i="65"/>
  <c r="E2189" i="65"/>
  <c r="K2184" i="65"/>
  <c r="M2184" i="65" s="1"/>
  <c r="P2184" i="65" s="1"/>
  <c r="K2185" i="65"/>
  <c r="M2185" i="65" s="1"/>
  <c r="P2185" i="65" s="1"/>
  <c r="K2188" i="65"/>
  <c r="M2188" i="65" s="1"/>
  <c r="P2188" i="65" s="1"/>
  <c r="E2240" i="65"/>
  <c r="K2243" i="65"/>
  <c r="M2243" i="65" s="1"/>
  <c r="P2243" i="65" s="1"/>
  <c r="K2286" i="65"/>
  <c r="M2286" i="65" s="1"/>
  <c r="P2286" i="65" s="1"/>
  <c r="K2287" i="65"/>
  <c r="M2287" i="65" s="1"/>
  <c r="P2287" i="65" s="1"/>
  <c r="K2290" i="65"/>
  <c r="M2290" i="65" s="1"/>
  <c r="P2290" i="65" s="1"/>
  <c r="E2339" i="65"/>
  <c r="G2339" i="65"/>
  <c r="I2435" i="65"/>
  <c r="I2481" i="65"/>
  <c r="K2474" i="65"/>
  <c r="M2474" i="65" s="1"/>
  <c r="P2474" i="65" s="1"/>
  <c r="K2475" i="65"/>
  <c r="M2475" i="65" s="1"/>
  <c r="P2475" i="65" s="1"/>
  <c r="K2478" i="65"/>
  <c r="M2478" i="65" s="1"/>
  <c r="P2478" i="65" s="1"/>
  <c r="K2479" i="65"/>
  <c r="M2479" i="65" s="1"/>
  <c r="P2479" i="65" s="1"/>
  <c r="I2525" i="65"/>
  <c r="G2569" i="65"/>
  <c r="E2612" i="65"/>
  <c r="K2653" i="65"/>
  <c r="M2653" i="65" s="1"/>
  <c r="P2653" i="65" s="1"/>
  <c r="K2654" i="65"/>
  <c r="M2654" i="65" s="1"/>
  <c r="P2654" i="65" s="1"/>
  <c r="I2705" i="65"/>
  <c r="G2705" i="65"/>
  <c r="K2702" i="65"/>
  <c r="M2702" i="65" s="1"/>
  <c r="P2702" i="65" s="1"/>
  <c r="I2834" i="65"/>
  <c r="K2830" i="65"/>
  <c r="M2830" i="65" s="1"/>
  <c r="P2830" i="65" s="1"/>
  <c r="K2831" i="65"/>
  <c r="M2831" i="65" s="1"/>
  <c r="P2831" i="65" s="1"/>
  <c r="G2917" i="65"/>
  <c r="K2935" i="65"/>
  <c r="M2935" i="65" s="1"/>
  <c r="P2935" i="65" s="1"/>
  <c r="K2938" i="65"/>
  <c r="M2938" i="65" s="1"/>
  <c r="P2938" i="65" s="1"/>
  <c r="K2939" i="65"/>
  <c r="M2939" i="65" s="1"/>
  <c r="P2939" i="65" s="1"/>
  <c r="K2942" i="65"/>
  <c r="M2942" i="65" s="1"/>
  <c r="P2942" i="65" s="1"/>
  <c r="K2943" i="65"/>
  <c r="M2943" i="65" s="1"/>
  <c r="P2943" i="65" s="1"/>
  <c r="K1535" i="65"/>
  <c r="M1535" i="65" s="1"/>
  <c r="P1535" i="65" s="1"/>
  <c r="K1539" i="65"/>
  <c r="M1539" i="65" s="1"/>
  <c r="P1539" i="65" s="1"/>
  <c r="E1584" i="65"/>
  <c r="K1607" i="65"/>
  <c r="M1607" i="65" s="1"/>
  <c r="P1607" i="65" s="1"/>
  <c r="K1611" i="65"/>
  <c r="M1611" i="65" s="1"/>
  <c r="P1611" i="65" s="1"/>
  <c r="K1615" i="65"/>
  <c r="M1615" i="65" s="1"/>
  <c r="P1615" i="65" s="1"/>
  <c r="K1619" i="65"/>
  <c r="M1619" i="65" s="1"/>
  <c r="P1619" i="65" s="1"/>
  <c r="K1623" i="65"/>
  <c r="M1623" i="65" s="1"/>
  <c r="P1623" i="65" s="1"/>
  <c r="G1693" i="65"/>
  <c r="K1761" i="65"/>
  <c r="M1761" i="65" s="1"/>
  <c r="P1761" i="65" s="1"/>
  <c r="K1765" i="65"/>
  <c r="M1765" i="65" s="1"/>
  <c r="P1765" i="65" s="1"/>
  <c r="K1769" i="65"/>
  <c r="M1769" i="65" s="1"/>
  <c r="P1769" i="65" s="1"/>
  <c r="K1773" i="65"/>
  <c r="M1773" i="65" s="1"/>
  <c r="P1773" i="65" s="1"/>
  <c r="K1868" i="65"/>
  <c r="M1868" i="65" s="1"/>
  <c r="P1868" i="65" s="1"/>
  <c r="K1872" i="65"/>
  <c r="M1872" i="65" s="1"/>
  <c r="P1872" i="65" s="1"/>
  <c r="K1876" i="65"/>
  <c r="M1876" i="65" s="1"/>
  <c r="P1876" i="65" s="1"/>
  <c r="K1880" i="65"/>
  <c r="M1880" i="65" s="1"/>
  <c r="P1880" i="65" s="1"/>
  <c r="K1884" i="65"/>
  <c r="M1884" i="65" s="1"/>
  <c r="P1884" i="65" s="1"/>
  <c r="K1888" i="65"/>
  <c r="M1888" i="65" s="1"/>
  <c r="P1888" i="65" s="1"/>
  <c r="K1892" i="65"/>
  <c r="M1892" i="65" s="1"/>
  <c r="P1892" i="65" s="1"/>
  <c r="K1896" i="65"/>
  <c r="M1896" i="65" s="1"/>
  <c r="P1896" i="65" s="1"/>
  <c r="K1994" i="65"/>
  <c r="M1994" i="65" s="1"/>
  <c r="P1994" i="65" s="1"/>
  <c r="K1998" i="65"/>
  <c r="M1998" i="65" s="1"/>
  <c r="P1998" i="65" s="1"/>
  <c r="K2487" i="65"/>
  <c r="M2487" i="65" s="1"/>
  <c r="P2487" i="65" s="1"/>
  <c r="K2519" i="65"/>
  <c r="M2519" i="65" s="1"/>
  <c r="P2519" i="65" s="1"/>
  <c r="K2867" i="65"/>
  <c r="M2867" i="65" s="1"/>
  <c r="P2867" i="65" s="1"/>
  <c r="K2870" i="65"/>
  <c r="M2870" i="65" s="1"/>
  <c r="P2870" i="65" s="1"/>
  <c r="K2871" i="65"/>
  <c r="M2871" i="65" s="1"/>
  <c r="P2871" i="65" s="1"/>
  <c r="K2874" i="65"/>
  <c r="M2874" i="65" s="1"/>
  <c r="P2874" i="65" s="1"/>
  <c r="K2875" i="65"/>
  <c r="M2875" i="65" s="1"/>
  <c r="P2875" i="65" s="1"/>
  <c r="K2878" i="65"/>
  <c r="M2878" i="65" s="1"/>
  <c r="P2878" i="65" s="1"/>
  <c r="K2879" i="65"/>
  <c r="M2879" i="65" s="1"/>
  <c r="P2879" i="65" s="1"/>
  <c r="K2882" i="65"/>
  <c r="M2882" i="65" s="1"/>
  <c r="P2882" i="65" s="1"/>
  <c r="K2883" i="65"/>
  <c r="M2883" i="65" s="1"/>
  <c r="P2883" i="65" s="1"/>
  <c r="K2886" i="65"/>
  <c r="M2886" i="65" s="1"/>
  <c r="P2886" i="65" s="1"/>
  <c r="K2887" i="65"/>
  <c r="M2887" i="65" s="1"/>
  <c r="P2887" i="65" s="1"/>
  <c r="K2890" i="65"/>
  <c r="M2890" i="65" s="1"/>
  <c r="P2890" i="65" s="1"/>
  <c r="K2891" i="65"/>
  <c r="M2891" i="65" s="1"/>
  <c r="P2891" i="65" s="1"/>
  <c r="K2894" i="65"/>
  <c r="M2894" i="65" s="1"/>
  <c r="P2894" i="65" s="1"/>
  <c r="K2895" i="65"/>
  <c r="M2895" i="65" s="1"/>
  <c r="P2895" i="65" s="1"/>
  <c r="K2898" i="65"/>
  <c r="M2898" i="65" s="1"/>
  <c r="P2898" i="65" s="1"/>
  <c r="K2899" i="65"/>
  <c r="M2899" i="65" s="1"/>
  <c r="P2899" i="65" s="1"/>
  <c r="K2902" i="65"/>
  <c r="M2902" i="65" s="1"/>
  <c r="P2902" i="65" s="1"/>
  <c r="K2903" i="65"/>
  <c r="M2903" i="65" s="1"/>
  <c r="P2903" i="65" s="1"/>
  <c r="K2906" i="65"/>
  <c r="M2906" i="65" s="1"/>
  <c r="P2906" i="65" s="1"/>
  <c r="K2907" i="65"/>
  <c r="M2907" i="65" s="1"/>
  <c r="P2907" i="65" s="1"/>
  <c r="K2910" i="65"/>
  <c r="M2910" i="65" s="1"/>
  <c r="P2910" i="65" s="1"/>
  <c r="K2911" i="65"/>
  <c r="M2911" i="65" s="1"/>
  <c r="P2911" i="65" s="1"/>
  <c r="K2914" i="65"/>
  <c r="M2914" i="65" s="1"/>
  <c r="P2914" i="65" s="1"/>
  <c r="K2915" i="65"/>
  <c r="M2915" i="65" s="1"/>
  <c r="P2915" i="65" s="1"/>
  <c r="K2948" i="65"/>
  <c r="M2948" i="65" s="1"/>
  <c r="P2948" i="65" s="1"/>
  <c r="K2952" i="65"/>
  <c r="M2952" i="65" s="1"/>
  <c r="P2952" i="65" s="1"/>
  <c r="K2956" i="65"/>
  <c r="M2956" i="65" s="1"/>
  <c r="P2956" i="65" s="1"/>
  <c r="K2960" i="65"/>
  <c r="M2960" i="65" s="1"/>
  <c r="P2960" i="65" s="1"/>
  <c r="G1584" i="65"/>
  <c r="K1544" i="65"/>
  <c r="M1544" i="65" s="1"/>
  <c r="P1544" i="65" s="1"/>
  <c r="K1547" i="65"/>
  <c r="M1547" i="65" s="1"/>
  <c r="P1547" i="65" s="1"/>
  <c r="K1548" i="65"/>
  <c r="M1548" i="65" s="1"/>
  <c r="P1548" i="65" s="1"/>
  <c r="K1551" i="65"/>
  <c r="M1551" i="65" s="1"/>
  <c r="P1551" i="65" s="1"/>
  <c r="K1552" i="65"/>
  <c r="M1552" i="65" s="1"/>
  <c r="P1552" i="65" s="1"/>
  <c r="K1564" i="65"/>
  <c r="M1564" i="65" s="1"/>
  <c r="P1564" i="65" s="1"/>
  <c r="K1565" i="65"/>
  <c r="M1565" i="65" s="1"/>
  <c r="P1565" i="65" s="1"/>
  <c r="K1568" i="65"/>
  <c r="M1568" i="65" s="1"/>
  <c r="P1568" i="65" s="1"/>
  <c r="K1569" i="65"/>
  <c r="M1569" i="65" s="1"/>
  <c r="P1569" i="65" s="1"/>
  <c r="K1572" i="65"/>
  <c r="M1572" i="65" s="1"/>
  <c r="P1572" i="65" s="1"/>
  <c r="K1573" i="65"/>
  <c r="M1573" i="65" s="1"/>
  <c r="P1573" i="65" s="1"/>
  <c r="K1576" i="65"/>
  <c r="M1576" i="65" s="1"/>
  <c r="P1576" i="65" s="1"/>
  <c r="K1577" i="65"/>
  <c r="M1577" i="65" s="1"/>
  <c r="P1577" i="65" s="1"/>
  <c r="K1580" i="65"/>
  <c r="M1580" i="65" s="1"/>
  <c r="P1580" i="65" s="1"/>
  <c r="K1581" i="65"/>
  <c r="M1581" i="65" s="1"/>
  <c r="P1581" i="65" s="1"/>
  <c r="G1627" i="65"/>
  <c r="I1693" i="65"/>
  <c r="K1631" i="65"/>
  <c r="M1631" i="65" s="1"/>
  <c r="P1631" i="65" s="1"/>
  <c r="K1632" i="65"/>
  <c r="M1632" i="65" s="1"/>
  <c r="P1632" i="65" s="1"/>
  <c r="K1635" i="65"/>
  <c r="M1635" i="65" s="1"/>
  <c r="P1635" i="65" s="1"/>
  <c r="K1636" i="65"/>
  <c r="M1636" i="65" s="1"/>
  <c r="P1636" i="65" s="1"/>
  <c r="K1639" i="65"/>
  <c r="M1639" i="65" s="1"/>
  <c r="P1639" i="65" s="1"/>
  <c r="K1640" i="65"/>
  <c r="M1640" i="65" s="1"/>
  <c r="P1640" i="65" s="1"/>
  <c r="K1643" i="65"/>
  <c r="M1643" i="65" s="1"/>
  <c r="P1643" i="65" s="1"/>
  <c r="K1644" i="65"/>
  <c r="M1644" i="65" s="1"/>
  <c r="P1644" i="65" s="1"/>
  <c r="K1647" i="65"/>
  <c r="M1647" i="65" s="1"/>
  <c r="P1647" i="65" s="1"/>
  <c r="K1648" i="65"/>
  <c r="M1648" i="65" s="1"/>
  <c r="P1648" i="65" s="1"/>
  <c r="K1651" i="65"/>
  <c r="M1651" i="65" s="1"/>
  <c r="P1651" i="65" s="1"/>
  <c r="K1652" i="65"/>
  <c r="M1652" i="65" s="1"/>
  <c r="P1652" i="65" s="1"/>
  <c r="K1655" i="65"/>
  <c r="M1655" i="65" s="1"/>
  <c r="P1655" i="65" s="1"/>
  <c r="K1656" i="65"/>
  <c r="M1656" i="65" s="1"/>
  <c r="P1656" i="65" s="1"/>
  <c r="K1659" i="65"/>
  <c r="M1659" i="65" s="1"/>
  <c r="P1659" i="65" s="1"/>
  <c r="K1660" i="65"/>
  <c r="M1660" i="65" s="1"/>
  <c r="P1660" i="65" s="1"/>
  <c r="K1663" i="65"/>
  <c r="M1663" i="65" s="1"/>
  <c r="P1663" i="65" s="1"/>
  <c r="K1664" i="65"/>
  <c r="M1664" i="65" s="1"/>
  <c r="P1664" i="65" s="1"/>
  <c r="K1667" i="65"/>
  <c r="M1667" i="65" s="1"/>
  <c r="P1667" i="65" s="1"/>
  <c r="K1668" i="65"/>
  <c r="M1668" i="65" s="1"/>
  <c r="P1668" i="65" s="1"/>
  <c r="K1671" i="65"/>
  <c r="M1671" i="65" s="1"/>
  <c r="P1671" i="65" s="1"/>
  <c r="K1672" i="65"/>
  <c r="M1672" i="65" s="1"/>
  <c r="P1672" i="65" s="1"/>
  <c r="K1675" i="65"/>
  <c r="M1675" i="65" s="1"/>
  <c r="P1675" i="65" s="1"/>
  <c r="K1676" i="65"/>
  <c r="M1676" i="65" s="1"/>
  <c r="P1676" i="65" s="1"/>
  <c r="K1679" i="65"/>
  <c r="M1679" i="65" s="1"/>
  <c r="P1679" i="65" s="1"/>
  <c r="K1680" i="65"/>
  <c r="M1680" i="65" s="1"/>
  <c r="P1680" i="65" s="1"/>
  <c r="K1683" i="65"/>
  <c r="M1683" i="65" s="1"/>
  <c r="P1683" i="65" s="1"/>
  <c r="K1684" i="65"/>
  <c r="M1684" i="65" s="1"/>
  <c r="P1684" i="65" s="1"/>
  <c r="K1687" i="65"/>
  <c r="M1687" i="65" s="1"/>
  <c r="P1687" i="65" s="1"/>
  <c r="K1688" i="65"/>
  <c r="M1688" i="65" s="1"/>
  <c r="P1688" i="65" s="1"/>
  <c r="K1691" i="65"/>
  <c r="M1691" i="65" s="1"/>
  <c r="P1691" i="65" s="1"/>
  <c r="K1692" i="65"/>
  <c r="M1692" i="65" s="1"/>
  <c r="P1692" i="65" s="1"/>
  <c r="K1778" i="65"/>
  <c r="M1778" i="65" s="1"/>
  <c r="P1778" i="65" s="1"/>
  <c r="K1779" i="65"/>
  <c r="M1779" i="65" s="1"/>
  <c r="P1779" i="65" s="1"/>
  <c r="K1782" i="65"/>
  <c r="M1782" i="65" s="1"/>
  <c r="P1782" i="65" s="1"/>
  <c r="K1783" i="65"/>
  <c r="M1783" i="65" s="1"/>
  <c r="P1783" i="65" s="1"/>
  <c r="K1786" i="65"/>
  <c r="M1786" i="65" s="1"/>
  <c r="P1786" i="65" s="1"/>
  <c r="K1787" i="65"/>
  <c r="M1787" i="65" s="1"/>
  <c r="P1787" i="65" s="1"/>
  <c r="K1790" i="65"/>
  <c r="M1790" i="65" s="1"/>
  <c r="P1790" i="65" s="1"/>
  <c r="K1791" i="65"/>
  <c r="M1791" i="65" s="1"/>
  <c r="P1791" i="65" s="1"/>
  <c r="K1794" i="65"/>
  <c r="M1794" i="65" s="1"/>
  <c r="P1794" i="65" s="1"/>
  <c r="K1795" i="65"/>
  <c r="M1795" i="65" s="1"/>
  <c r="P1795" i="65" s="1"/>
  <c r="I1957" i="65"/>
  <c r="K1904" i="65"/>
  <c r="M1904" i="65" s="1"/>
  <c r="P1904" i="65" s="1"/>
  <c r="K1905" i="65"/>
  <c r="M1905" i="65" s="1"/>
  <c r="P1905" i="65" s="1"/>
  <c r="K1908" i="65"/>
  <c r="M1908" i="65" s="1"/>
  <c r="P1908" i="65" s="1"/>
  <c r="K1909" i="65"/>
  <c r="M1909" i="65" s="1"/>
  <c r="P1909" i="65" s="1"/>
  <c r="K1912" i="65"/>
  <c r="M1912" i="65" s="1"/>
  <c r="P1912" i="65" s="1"/>
  <c r="K1913" i="65"/>
  <c r="M1913" i="65" s="1"/>
  <c r="P1913" i="65" s="1"/>
  <c r="K1916" i="65"/>
  <c r="M1916" i="65" s="1"/>
  <c r="P1916" i="65" s="1"/>
  <c r="K1917" i="65"/>
  <c r="M1917" i="65" s="1"/>
  <c r="P1917" i="65" s="1"/>
  <c r="K1920" i="65"/>
  <c r="M1920" i="65" s="1"/>
  <c r="P1920" i="65" s="1"/>
  <c r="K1921" i="65"/>
  <c r="M1921" i="65" s="1"/>
  <c r="P1921" i="65" s="1"/>
  <c r="K1924" i="65"/>
  <c r="M1924" i="65" s="1"/>
  <c r="P1924" i="65" s="1"/>
  <c r="K1925" i="65"/>
  <c r="M1925" i="65" s="1"/>
  <c r="P1925" i="65" s="1"/>
  <c r="K1928" i="65"/>
  <c r="M1928" i="65" s="1"/>
  <c r="P1928" i="65" s="1"/>
  <c r="K1929" i="65"/>
  <c r="M1929" i="65" s="1"/>
  <c r="P1929" i="65" s="1"/>
  <c r="K1932" i="65"/>
  <c r="M1932" i="65" s="1"/>
  <c r="P1932" i="65" s="1"/>
  <c r="K1933" i="65"/>
  <c r="M1933" i="65" s="1"/>
  <c r="P1933" i="65" s="1"/>
  <c r="K1936" i="65"/>
  <c r="M1936" i="65" s="1"/>
  <c r="P1936" i="65" s="1"/>
  <c r="K1937" i="65"/>
  <c r="M1937" i="65" s="1"/>
  <c r="P1937" i="65" s="1"/>
  <c r="K1940" i="65"/>
  <c r="M1940" i="65" s="1"/>
  <c r="P1940" i="65" s="1"/>
  <c r="K1941" i="65"/>
  <c r="M1941" i="65" s="1"/>
  <c r="P1941" i="65" s="1"/>
  <c r="K1944" i="65"/>
  <c r="M1944" i="65" s="1"/>
  <c r="P1944" i="65" s="1"/>
  <c r="K1945" i="65"/>
  <c r="M1945" i="65" s="1"/>
  <c r="P1945" i="65" s="1"/>
  <c r="K1948" i="65"/>
  <c r="M1948" i="65" s="1"/>
  <c r="P1948" i="65" s="1"/>
  <c r="K1949" i="65"/>
  <c r="M1949" i="65" s="1"/>
  <c r="P1949" i="65" s="1"/>
  <c r="K1952" i="65"/>
  <c r="M1952" i="65" s="1"/>
  <c r="P1952" i="65" s="1"/>
  <c r="K1953" i="65"/>
  <c r="M1953" i="65" s="1"/>
  <c r="P1953" i="65" s="1"/>
  <c r="K1956" i="65"/>
  <c r="M1956" i="65" s="1"/>
  <c r="P1956" i="65" s="1"/>
  <c r="E2000" i="65"/>
  <c r="K2003" i="65"/>
  <c r="M2003" i="65" s="1"/>
  <c r="P2003" i="65" s="1"/>
  <c r="K2006" i="65"/>
  <c r="M2006" i="65" s="1"/>
  <c r="P2006" i="65" s="1"/>
  <c r="K2007" i="65"/>
  <c r="M2007" i="65" s="1"/>
  <c r="P2007" i="65" s="1"/>
  <c r="K2010" i="65"/>
  <c r="M2010" i="65" s="1"/>
  <c r="P2010" i="65" s="1"/>
  <c r="K2011" i="65"/>
  <c r="M2011" i="65" s="1"/>
  <c r="P2011" i="65" s="1"/>
  <c r="K2022" i="65"/>
  <c r="M2022" i="65" s="1"/>
  <c r="P2022" i="65" s="1"/>
  <c r="K2023" i="65"/>
  <c r="M2023" i="65" s="1"/>
  <c r="P2023" i="65" s="1"/>
  <c r="K2026" i="65"/>
  <c r="M2026" i="65" s="1"/>
  <c r="P2026" i="65" s="1"/>
  <c r="K2027" i="65"/>
  <c r="M2027" i="65" s="1"/>
  <c r="P2027" i="65" s="1"/>
  <c r="K2030" i="65"/>
  <c r="M2030" i="65" s="1"/>
  <c r="P2030" i="65" s="1"/>
  <c r="K2031" i="65"/>
  <c r="M2031" i="65" s="1"/>
  <c r="P2031" i="65" s="1"/>
  <c r="K2034" i="65"/>
  <c r="M2034" i="65" s="1"/>
  <c r="P2034" i="65" s="1"/>
  <c r="K2035" i="65"/>
  <c r="M2035" i="65" s="1"/>
  <c r="P2035" i="65" s="1"/>
  <c r="K2038" i="65"/>
  <c r="M2038" i="65" s="1"/>
  <c r="P2038" i="65" s="1"/>
  <c r="K2039" i="65"/>
  <c r="M2039" i="65" s="1"/>
  <c r="P2039" i="65" s="1"/>
  <c r="K2042" i="65"/>
  <c r="M2042" i="65" s="1"/>
  <c r="P2042" i="65" s="1"/>
  <c r="E2087" i="65"/>
  <c r="G2087" i="65"/>
  <c r="K2186" i="65"/>
  <c r="M2186" i="65" s="1"/>
  <c r="P2186" i="65" s="1"/>
  <c r="K2187" i="65"/>
  <c r="M2187" i="65" s="1"/>
  <c r="P2187" i="65" s="1"/>
  <c r="I2240" i="65"/>
  <c r="I2291" i="65"/>
  <c r="K2244" i="65"/>
  <c r="M2244" i="65" s="1"/>
  <c r="P2244" i="65" s="1"/>
  <c r="K2285" i="65"/>
  <c r="M2285" i="65" s="1"/>
  <c r="P2285" i="65" s="1"/>
  <c r="K2288" i="65"/>
  <c r="M2288" i="65" s="1"/>
  <c r="P2288" i="65" s="1"/>
  <c r="K2289" i="65"/>
  <c r="M2289" i="65" s="1"/>
  <c r="P2289" i="65" s="1"/>
  <c r="I2339" i="65"/>
  <c r="G2385" i="65"/>
  <c r="E2435" i="65"/>
  <c r="K2438" i="65"/>
  <c r="M2438" i="65" s="1"/>
  <c r="P2438" i="65" s="1"/>
  <c r="K2476" i="65"/>
  <c r="M2476" i="65" s="1"/>
  <c r="P2476" i="65" s="1"/>
  <c r="K2477" i="65"/>
  <c r="M2477" i="65" s="1"/>
  <c r="P2477" i="65" s="1"/>
  <c r="K2480" i="65"/>
  <c r="M2480" i="65" s="1"/>
  <c r="P2480" i="65" s="1"/>
  <c r="E2525" i="65"/>
  <c r="G2525" i="65"/>
  <c r="I2612" i="65"/>
  <c r="I2655" i="65"/>
  <c r="K2651" i="65"/>
  <c r="M2651" i="65" s="1"/>
  <c r="P2651" i="65" s="1"/>
  <c r="K2652" i="65"/>
  <c r="M2652" i="65" s="1"/>
  <c r="P2652" i="65" s="1"/>
  <c r="K2703" i="65"/>
  <c r="M2703" i="65" s="1"/>
  <c r="P2703" i="65" s="1"/>
  <c r="K2704" i="65"/>
  <c r="M2704" i="65" s="1"/>
  <c r="P2704" i="65" s="1"/>
  <c r="K2832" i="65"/>
  <c r="M2832" i="65" s="1"/>
  <c r="P2832" i="65" s="1"/>
  <c r="K2833" i="65"/>
  <c r="M2833" i="65" s="1"/>
  <c r="P2833" i="65" s="1"/>
  <c r="K2923" i="65"/>
  <c r="M2923" i="65" s="1"/>
  <c r="P2923" i="65" s="1"/>
  <c r="K2926" i="65"/>
  <c r="M2926" i="65" s="1"/>
  <c r="P2926" i="65" s="1"/>
  <c r="K2927" i="65"/>
  <c r="M2927" i="65" s="1"/>
  <c r="P2927" i="65" s="1"/>
  <c r="K2931" i="65"/>
  <c r="M2931" i="65" s="1"/>
  <c r="P2931" i="65" s="1"/>
  <c r="K2936" i="65"/>
  <c r="M2936" i="65" s="1"/>
  <c r="P2936" i="65" s="1"/>
  <c r="K2937" i="65"/>
  <c r="M2937" i="65" s="1"/>
  <c r="P2937" i="65" s="1"/>
  <c r="K2940" i="65"/>
  <c r="M2940" i="65" s="1"/>
  <c r="P2940" i="65" s="1"/>
  <c r="K2941" i="65"/>
  <c r="M2941" i="65" s="1"/>
  <c r="P2941" i="65" s="1"/>
  <c r="K2944" i="65"/>
  <c r="M2944" i="65" s="1"/>
  <c r="P2944" i="65" s="1"/>
  <c r="K2945" i="65"/>
  <c r="M2945" i="65" s="1"/>
  <c r="P2945" i="65" s="1"/>
  <c r="G58" i="65"/>
  <c r="K61" i="65"/>
  <c r="M61" i="65" s="1"/>
  <c r="P61" i="65" s="1"/>
  <c r="G165" i="65"/>
  <c r="K215" i="65"/>
  <c r="M215" i="65" s="1"/>
  <c r="P215" i="65" s="1"/>
  <c r="G298" i="65"/>
  <c r="G341" i="65"/>
  <c r="G384" i="65"/>
  <c r="K430" i="65"/>
  <c r="M430" i="65" s="1"/>
  <c r="P430" i="65" s="1"/>
  <c r="K590" i="65"/>
  <c r="M590" i="65" s="1"/>
  <c r="P590" i="65" s="1"/>
  <c r="E734" i="65"/>
  <c r="I734" i="65"/>
  <c r="E777" i="65"/>
  <c r="K737" i="65"/>
  <c r="M737" i="65" s="1"/>
  <c r="P737" i="65" s="1"/>
  <c r="K17" i="65"/>
  <c r="M17" i="65" s="1"/>
  <c r="P17" i="65" s="1"/>
  <c r="K168" i="65"/>
  <c r="M168" i="65" s="1"/>
  <c r="P168" i="65" s="1"/>
  <c r="K387" i="65"/>
  <c r="M387" i="65" s="1"/>
  <c r="P387" i="65" s="1"/>
  <c r="K473" i="65"/>
  <c r="M473" i="65" s="1"/>
  <c r="P473" i="65" s="1"/>
  <c r="K693" i="65"/>
  <c r="M693" i="65" s="1"/>
  <c r="P693" i="65" s="1"/>
  <c r="K738" i="65"/>
  <c r="M738" i="65" s="1"/>
  <c r="P738" i="65" s="1"/>
  <c r="E882" i="65"/>
  <c r="K885" i="65"/>
  <c r="M885" i="65" s="1"/>
  <c r="P885" i="65" s="1"/>
  <c r="E926" i="65"/>
  <c r="K929" i="65"/>
  <c r="M929" i="65" s="1"/>
  <c r="P929" i="65" s="1"/>
  <c r="E1202" i="65"/>
  <c r="K1205" i="65"/>
  <c r="M1205" i="65" s="1"/>
  <c r="P1205" i="65" s="1"/>
  <c r="E1328" i="65"/>
  <c r="K1331" i="65"/>
  <c r="M1331" i="65" s="1"/>
  <c r="P1331" i="65" s="1"/>
  <c r="E1414" i="65"/>
  <c r="K1417" i="65"/>
  <c r="M1417" i="65" s="1"/>
  <c r="P1417" i="65" s="1"/>
  <c r="K972" i="65"/>
  <c r="M972" i="65" s="1"/>
  <c r="P972" i="65" s="1"/>
  <c r="E1497" i="65"/>
  <c r="I1497" i="65"/>
  <c r="E1540" i="65"/>
  <c r="K1543" i="65"/>
  <c r="M1543" i="65" s="1"/>
  <c r="P1543" i="65" s="1"/>
  <c r="K1587" i="65"/>
  <c r="M1587" i="65" s="1"/>
  <c r="P1587" i="65" s="1"/>
  <c r="K1630" i="65"/>
  <c r="M1630" i="65" s="1"/>
  <c r="P1630" i="65" s="1"/>
  <c r="K1696" i="65"/>
  <c r="M1696" i="65" s="1"/>
  <c r="P1696" i="65" s="1"/>
  <c r="E1899" i="65"/>
  <c r="K1801" i="65"/>
  <c r="M1801" i="65" s="1"/>
  <c r="P1801" i="65" s="1"/>
  <c r="K1902" i="65"/>
  <c r="M1902" i="65" s="1"/>
  <c r="P1902" i="65" s="1"/>
  <c r="K1960" i="65"/>
  <c r="M1960" i="65" s="1"/>
  <c r="P1960" i="65" s="1"/>
  <c r="E2043" i="65"/>
  <c r="K2141" i="65"/>
  <c r="M2141" i="65" s="1"/>
  <c r="P2141" i="65" s="1"/>
  <c r="G1899" i="65"/>
  <c r="E1957" i="65"/>
  <c r="E2138" i="65"/>
  <c r="K2192" i="65"/>
  <c r="M2192" i="65" s="1"/>
  <c r="P2192" i="65" s="1"/>
  <c r="E2291" i="65"/>
  <c r="K2388" i="65"/>
  <c r="M2388" i="65" s="1"/>
  <c r="P2388" i="65" s="1"/>
  <c r="E2481" i="65"/>
  <c r="K2572" i="65"/>
  <c r="M2572" i="65" s="1"/>
  <c r="P2572" i="65" s="1"/>
  <c r="E2655" i="65"/>
  <c r="K2650" i="65"/>
  <c r="M2650" i="65" s="1"/>
  <c r="P2650" i="65" s="1"/>
  <c r="K2701" i="65"/>
  <c r="M2701" i="65" s="1"/>
  <c r="P2701" i="65" s="1"/>
  <c r="E2749" i="65"/>
  <c r="K2708" i="65"/>
  <c r="M2708" i="65" s="1"/>
  <c r="P2708" i="65" s="1"/>
  <c r="K2787" i="65"/>
  <c r="M2787" i="65" s="1"/>
  <c r="P2787" i="65" s="1"/>
  <c r="E2834" i="65"/>
  <c r="K2829" i="65"/>
  <c r="M2829" i="65" s="1"/>
  <c r="P2829" i="65" s="1"/>
  <c r="E2917" i="65"/>
  <c r="K2183" i="65"/>
  <c r="M2183" i="65" s="1"/>
  <c r="P2183" i="65" s="1"/>
  <c r="E2385" i="65"/>
  <c r="E2569" i="65"/>
  <c r="E2705" i="65"/>
  <c r="K2658" i="65"/>
  <c r="M2658" i="65" s="1"/>
  <c r="P2658" i="65" s="1"/>
  <c r="E2791" i="65"/>
  <c r="K2752" i="65"/>
  <c r="M2752" i="65" s="1"/>
  <c r="P2752" i="65" s="1"/>
  <c r="E2962" i="65"/>
  <c r="K2946" i="65"/>
  <c r="M2946" i="65" s="1"/>
  <c r="P2946" i="65" s="1"/>
  <c r="M718" i="65" l="1"/>
  <c r="P718" i="65" s="1"/>
  <c r="X2658" i="65"/>
  <c r="X2183" i="65"/>
  <c r="X2752" i="65"/>
  <c r="K2043" i="65"/>
  <c r="K1328" i="65"/>
  <c r="X1801" i="65"/>
  <c r="X1417" i="65"/>
  <c r="X2946" i="65"/>
  <c r="X2388" i="65"/>
  <c r="X885" i="65"/>
  <c r="X2141" i="65"/>
  <c r="X1782" i="65"/>
  <c r="X1568" i="65"/>
  <c r="X168" i="65"/>
  <c r="X2927" i="65"/>
  <c r="X2939" i="65"/>
  <c r="X2037" i="65"/>
  <c r="X968" i="65"/>
  <c r="X682" i="65"/>
  <c r="X2787" i="65"/>
  <c r="X1696" i="65"/>
  <c r="X929" i="65"/>
  <c r="X590" i="65"/>
  <c r="X1687" i="65"/>
  <c r="X1671" i="65"/>
  <c r="X1655" i="65"/>
  <c r="X1639" i="65"/>
  <c r="X2898" i="65"/>
  <c r="X2882" i="65"/>
  <c r="X2572" i="65"/>
  <c r="X693" i="65"/>
  <c r="X387" i="65"/>
  <c r="X737" i="65"/>
  <c r="X2829" i="65"/>
  <c r="X2708" i="65"/>
  <c r="X2650" i="65"/>
  <c r="X2192" i="65"/>
  <c r="X1902" i="65"/>
  <c r="X1630" i="65"/>
  <c r="X1331" i="65"/>
  <c r="X1587" i="65"/>
  <c r="X738" i="65"/>
  <c r="X430" i="65"/>
  <c r="X2940" i="65"/>
  <c r="X2832" i="65"/>
  <c r="X2651" i="65"/>
  <c r="X2244" i="65"/>
  <c r="X2186" i="65"/>
  <c r="X2039" i="65"/>
  <c r="X2031" i="65"/>
  <c r="X2023" i="65"/>
  <c r="X2007" i="65"/>
  <c r="X1956" i="65"/>
  <c r="X1948" i="65"/>
  <c r="X1940" i="65"/>
  <c r="X1932" i="65"/>
  <c r="X1924" i="65"/>
  <c r="X1916" i="65"/>
  <c r="X1908" i="65"/>
  <c r="X1795" i="65"/>
  <c r="X1787" i="65"/>
  <c r="X1779" i="65"/>
  <c r="X1688" i="65"/>
  <c r="X1680" i="65"/>
  <c r="X1672" i="65"/>
  <c r="X1664" i="65"/>
  <c r="X1656" i="65"/>
  <c r="X1648" i="65"/>
  <c r="X1640" i="65"/>
  <c r="X1632" i="65"/>
  <c r="X1581" i="65"/>
  <c r="X1573" i="65"/>
  <c r="X1565" i="65"/>
  <c r="X1548" i="65"/>
  <c r="X2960" i="65"/>
  <c r="X2915" i="65"/>
  <c r="X2907" i="65"/>
  <c r="X2899" i="65"/>
  <c r="X2891" i="65"/>
  <c r="X2883" i="65"/>
  <c r="X2875" i="65"/>
  <c r="X2867" i="65"/>
  <c r="X1994" i="65"/>
  <c r="X1884" i="65"/>
  <c r="X1868" i="65"/>
  <c r="X1761" i="65"/>
  <c r="X1615" i="65"/>
  <c r="X1539" i="65"/>
  <c r="X2831" i="65"/>
  <c r="X2478" i="65"/>
  <c r="X2287" i="65"/>
  <c r="X2188" i="65"/>
  <c r="X1797" i="65"/>
  <c r="X1789" i="65"/>
  <c r="X1686" i="65"/>
  <c r="X1678" i="65"/>
  <c r="X1670" i="65"/>
  <c r="X1583" i="65"/>
  <c r="X1575" i="65"/>
  <c r="X2909" i="65"/>
  <c r="X2901" i="65"/>
  <c r="X2893" i="65"/>
  <c r="X2857" i="65"/>
  <c r="X2841" i="65"/>
  <c r="X2549" i="65"/>
  <c r="X2500" i="65"/>
  <c r="X2432" i="65"/>
  <c r="X2338" i="65"/>
  <c r="X2235" i="65"/>
  <c r="X2090" i="65"/>
  <c r="X2047" i="65"/>
  <c r="X1993" i="65"/>
  <c r="X1973" i="65"/>
  <c r="X1965" i="65"/>
  <c r="X1895" i="65"/>
  <c r="X1887" i="65"/>
  <c r="X1879" i="65"/>
  <c r="X1871" i="65"/>
  <c r="X2701" i="65"/>
  <c r="X1960" i="65"/>
  <c r="X1543" i="65"/>
  <c r="X972" i="65"/>
  <c r="X1205" i="65"/>
  <c r="X215" i="65"/>
  <c r="X2945" i="65"/>
  <c r="X2937" i="65"/>
  <c r="X2926" i="65"/>
  <c r="X2704" i="65"/>
  <c r="X2480" i="65"/>
  <c r="X2438" i="65"/>
  <c r="X2289" i="65"/>
  <c r="X2038" i="65"/>
  <c r="X2030" i="65"/>
  <c r="X2022" i="65"/>
  <c r="X2006" i="65"/>
  <c r="X2944" i="65"/>
  <c r="X2936" i="65"/>
  <c r="X2923" i="65"/>
  <c r="X2703" i="65"/>
  <c r="X2477" i="65"/>
  <c r="X2288" i="65"/>
  <c r="X2035" i="65"/>
  <c r="X2027" i="65"/>
  <c r="X2011" i="65"/>
  <c r="X2003" i="65"/>
  <c r="X1952" i="65"/>
  <c r="X1944" i="65"/>
  <c r="X1936" i="65"/>
  <c r="X1928" i="65"/>
  <c r="X1920" i="65"/>
  <c r="X1912" i="65"/>
  <c r="X1904" i="65"/>
  <c r="X1791" i="65"/>
  <c r="X1783" i="65"/>
  <c r="X1692" i="65"/>
  <c r="X1684" i="65"/>
  <c r="X1676" i="65"/>
  <c r="X1668" i="65"/>
  <c r="X1660" i="65"/>
  <c r="X1652" i="65"/>
  <c r="X1644" i="65"/>
  <c r="X1636" i="65"/>
  <c r="X1577" i="65"/>
  <c r="X1569" i="65"/>
  <c r="X1552" i="65"/>
  <c r="X1544" i="65"/>
  <c r="X2952" i="65"/>
  <c r="X2911" i="65"/>
  <c r="X2903" i="65"/>
  <c r="X2895" i="65"/>
  <c r="X2887" i="65"/>
  <c r="X2879" i="65"/>
  <c r="X2871" i="65"/>
  <c r="X2487" i="65"/>
  <c r="X1892" i="65"/>
  <c r="X1876" i="65"/>
  <c r="X1769" i="65"/>
  <c r="X1623" i="65"/>
  <c r="X1607" i="65"/>
  <c r="X2943" i="65"/>
  <c r="X2935" i="65"/>
  <c r="X2654" i="65"/>
  <c r="X2474" i="65"/>
  <c r="X2243" i="65"/>
  <c r="X2184" i="65"/>
  <c r="X2041" i="65"/>
  <c r="X2033" i="65"/>
  <c r="X1954" i="65"/>
  <c r="X1793" i="65"/>
  <c r="X1690" i="65"/>
  <c r="X1682" i="65"/>
  <c r="X1674" i="65"/>
  <c r="X1666" i="65"/>
  <c r="X1579" i="65"/>
  <c r="X1571" i="65"/>
  <c r="X2913" i="65"/>
  <c r="X2905" i="65"/>
  <c r="X2897" i="65"/>
  <c r="X2865" i="65"/>
  <c r="X2849" i="65"/>
  <c r="X2611" i="65"/>
  <c r="X2568" i="65"/>
  <c r="X2522" i="65"/>
  <c r="X2496" i="65"/>
  <c r="X2383" i="65"/>
  <c r="X2239" i="65"/>
  <c r="X2055" i="65"/>
  <c r="X1997" i="65"/>
  <c r="X1989" i="65"/>
  <c r="X1969" i="65"/>
  <c r="X1961" i="65"/>
  <c r="X1891" i="65"/>
  <c r="X1883" i="65"/>
  <c r="X1875" i="65"/>
  <c r="X1867" i="65"/>
  <c r="X1859" i="65"/>
  <c r="X1851" i="65"/>
  <c r="X1843" i="65"/>
  <c r="X1835" i="65"/>
  <c r="X1827" i="65"/>
  <c r="X1811" i="65"/>
  <c r="X1775" i="65"/>
  <c r="X1767" i="65"/>
  <c r="X1759" i="65"/>
  <c r="X1751" i="65"/>
  <c r="X1743" i="65"/>
  <c r="X1735" i="65"/>
  <c r="X1727" i="65"/>
  <c r="X1716" i="65"/>
  <c r="X1700" i="65"/>
  <c r="X1621" i="65"/>
  <c r="X1613" i="65"/>
  <c r="X1605" i="65"/>
  <c r="X1533" i="65"/>
  <c r="X1527" i="65"/>
  <c r="X1504" i="65"/>
  <c r="X1409" i="65"/>
  <c r="X1401" i="65"/>
  <c r="X1393" i="65"/>
  <c r="X1324" i="65"/>
  <c r="X1300" i="65"/>
  <c r="X1292" i="65"/>
  <c r="X1201" i="65"/>
  <c r="X1193" i="65"/>
  <c r="X1158" i="65"/>
  <c r="X1122" i="65"/>
  <c r="X1106" i="65"/>
  <c r="X1090" i="65"/>
  <c r="X791" i="65"/>
  <c r="X783" i="65"/>
  <c r="X721" i="65"/>
  <c r="X705" i="65"/>
  <c r="X662" i="65"/>
  <c r="X650" i="65"/>
  <c r="X634" i="65"/>
  <c r="X618" i="65"/>
  <c r="X602" i="65"/>
  <c r="X468" i="65"/>
  <c r="X460" i="65"/>
  <c r="X440" i="65"/>
  <c r="X350" i="65"/>
  <c r="X336" i="65"/>
  <c r="X328" i="65"/>
  <c r="X320" i="65"/>
  <c r="X305" i="65"/>
  <c r="X253" i="65"/>
  <c r="X245" i="65"/>
  <c r="X237" i="65"/>
  <c r="X229" i="65"/>
  <c r="X221" i="65"/>
  <c r="X159" i="65"/>
  <c r="X151" i="65"/>
  <c r="X143" i="65"/>
  <c r="X135" i="65"/>
  <c r="X53" i="65"/>
  <c r="X1496" i="65"/>
  <c r="X1483" i="65"/>
  <c r="X1467" i="65"/>
  <c r="X1362" i="65"/>
  <c r="X1276" i="65"/>
  <c r="X1260" i="65"/>
  <c r="X1244" i="65"/>
  <c r="X1228" i="65"/>
  <c r="X1212" i="65"/>
  <c r="X1078" i="65"/>
  <c r="X1070" i="65"/>
  <c r="X1062" i="65"/>
  <c r="X1054" i="65"/>
  <c r="X1046" i="65"/>
  <c r="X1038" i="65"/>
  <c r="X1030" i="65"/>
  <c r="X1022" i="65"/>
  <c r="X1014" i="65"/>
  <c r="X1006" i="65"/>
  <c r="X998" i="65"/>
  <c r="X990" i="65"/>
  <c r="X982" i="65"/>
  <c r="X974" i="65"/>
  <c r="X924" i="65"/>
  <c r="X898" i="65"/>
  <c r="X890" i="65"/>
  <c r="X775" i="65"/>
  <c r="X747" i="65"/>
  <c r="X739" i="65"/>
  <c r="X700" i="65"/>
  <c r="X474" i="65"/>
  <c r="X421" i="65"/>
  <c r="X413" i="65"/>
  <c r="X197" i="65"/>
  <c r="X95" i="65"/>
  <c r="X87" i="65"/>
  <c r="X1411" i="65"/>
  <c r="X1403" i="65"/>
  <c r="X1395" i="65"/>
  <c r="X1321" i="65"/>
  <c r="X1297" i="65"/>
  <c r="X1289" i="65"/>
  <c r="X1199" i="65"/>
  <c r="X1191" i="65"/>
  <c r="X1180" i="65"/>
  <c r="X1168" i="65"/>
  <c r="X1160" i="65"/>
  <c r="X1152" i="65"/>
  <c r="X1144" i="65"/>
  <c r="X961" i="65"/>
  <c r="X946" i="65"/>
  <c r="X881" i="65"/>
  <c r="X873" i="65"/>
  <c r="X858" i="65"/>
  <c r="X842" i="65"/>
  <c r="X826" i="65"/>
  <c r="X814" i="65"/>
  <c r="X798" i="65"/>
  <c r="X676" i="65"/>
  <c r="X446" i="65"/>
  <c r="X381" i="65"/>
  <c r="X373" i="65"/>
  <c r="X247" i="65"/>
  <c r="X239" i="65"/>
  <c r="X231" i="65"/>
  <c r="X164" i="65"/>
  <c r="X125" i="65"/>
  <c r="X117" i="65"/>
  <c r="X105" i="65"/>
  <c r="X1490" i="65"/>
  <c r="X1482" i="65"/>
  <c r="X1474" i="65"/>
  <c r="X1466" i="65"/>
  <c r="X1458" i="65"/>
  <c r="X1450" i="65"/>
  <c r="X1438" i="65"/>
  <c r="X1079" i="65"/>
  <c r="X1071" i="65"/>
  <c r="X1063" i="65"/>
  <c r="X1055" i="65"/>
  <c r="X1047" i="65"/>
  <c r="X1031" i="65"/>
  <c r="X1003" i="65"/>
  <c r="X987" i="65"/>
  <c r="X895" i="65"/>
  <c r="X2947" i="65"/>
  <c r="X2859" i="65"/>
  <c r="X2086" i="65"/>
  <c r="X2053" i="65"/>
  <c r="X1999" i="65"/>
  <c r="X1971" i="65"/>
  <c r="X1893" i="65"/>
  <c r="X1869" i="65"/>
  <c r="X1860" i="65"/>
  <c r="X1852" i="65"/>
  <c r="X1844" i="65"/>
  <c r="X1836" i="65"/>
  <c r="X1828" i="65"/>
  <c r="X1820" i="65"/>
  <c r="X1812" i="65"/>
  <c r="X1804" i="65"/>
  <c r="X1762" i="65"/>
  <c r="X1753" i="65"/>
  <c r="X1745" i="65"/>
  <c r="X1737" i="65"/>
  <c r="X1729" i="65"/>
  <c r="X2567" i="65"/>
  <c r="X2347" i="65"/>
  <c r="X2135" i="65"/>
  <c r="X2012" i="65"/>
  <c r="X1946" i="65"/>
  <c r="X1930" i="65"/>
  <c r="X1781" i="65"/>
  <c r="X2922" i="65"/>
  <c r="X1722" i="65"/>
  <c r="X1714" i="65"/>
  <c r="X1706" i="65"/>
  <c r="X1698" i="65"/>
  <c r="X1620" i="65"/>
  <c r="X1604" i="65"/>
  <c r="X1523" i="65"/>
  <c r="X1190" i="65"/>
  <c r="X1182" i="65"/>
  <c r="X1174" i="65"/>
  <c r="X1166" i="65"/>
  <c r="X1146" i="65"/>
  <c r="X1138" i="65"/>
  <c r="X1130" i="65"/>
  <c r="X1117" i="65"/>
  <c r="X1101" i="65"/>
  <c r="X967" i="65"/>
  <c r="X951" i="65"/>
  <c r="X871" i="65"/>
  <c r="X855" i="65"/>
  <c r="X839" i="65"/>
  <c r="X823" i="65"/>
  <c r="X807" i="65"/>
  <c r="X1654" i="65"/>
  <c r="X1638" i="65"/>
  <c r="X1566" i="65"/>
  <c r="X1546" i="65"/>
  <c r="X1480" i="65"/>
  <c r="X1464" i="65"/>
  <c r="X1448" i="65"/>
  <c r="X1428" i="65"/>
  <c r="X2854" i="65"/>
  <c r="X2846" i="65"/>
  <c r="X2838" i="65"/>
  <c r="X2499" i="65"/>
  <c r="X2491" i="65"/>
  <c r="X2429" i="65"/>
  <c r="X1970" i="65"/>
  <c r="X1877" i="65"/>
  <c r="X2929" i="65"/>
  <c r="X2921" i="65"/>
  <c r="X1919" i="65"/>
  <c r="X1903" i="65"/>
  <c r="X1545" i="65"/>
  <c r="X1451" i="65"/>
  <c r="X1435" i="65"/>
  <c r="X1419" i="65"/>
  <c r="X1357" i="65"/>
  <c r="X1271" i="65"/>
  <c r="X1255" i="65"/>
  <c r="X1239" i="65"/>
  <c r="X1223" i="65"/>
  <c r="X1207" i="65"/>
  <c r="X2856" i="65"/>
  <c r="X2840" i="65"/>
  <c r="X2431" i="65"/>
  <c r="X2872" i="65"/>
  <c r="X2336" i="65"/>
  <c r="X2182" i="65"/>
  <c r="X1433" i="65"/>
  <c r="X1281" i="65"/>
  <c r="X1273" i="65"/>
  <c r="X1265" i="65"/>
  <c r="X1257" i="65"/>
  <c r="X1249" i="65"/>
  <c r="X1241" i="65"/>
  <c r="X1233" i="65"/>
  <c r="X1225" i="65"/>
  <c r="X1217" i="65"/>
  <c r="X1209" i="65"/>
  <c r="X2941" i="65"/>
  <c r="X2931" i="65"/>
  <c r="X2833" i="65"/>
  <c r="X2652" i="65"/>
  <c r="X2476" i="65"/>
  <c r="X2285" i="65"/>
  <c r="X2187" i="65"/>
  <c r="X2042" i="65"/>
  <c r="X2034" i="65"/>
  <c r="X2026" i="65"/>
  <c r="X2010" i="65"/>
  <c r="X1949" i="65"/>
  <c r="X1941" i="65"/>
  <c r="X1933" i="65"/>
  <c r="X1925" i="65"/>
  <c r="X1917" i="65"/>
  <c r="X1909" i="65"/>
  <c r="X1790" i="65"/>
  <c r="X1691" i="65"/>
  <c r="X1683" i="65"/>
  <c r="X1675" i="65"/>
  <c r="X1667" i="65"/>
  <c r="X1659" i="65"/>
  <c r="X1651" i="65"/>
  <c r="X1643" i="65"/>
  <c r="X1635" i="65"/>
  <c r="X1576" i="65"/>
  <c r="X1551" i="65"/>
  <c r="X2948" i="65"/>
  <c r="X2910" i="65"/>
  <c r="X2902" i="65"/>
  <c r="X2894" i="65"/>
  <c r="X2886" i="65"/>
  <c r="X2878" i="65"/>
  <c r="X2870" i="65"/>
  <c r="X1998" i="65"/>
  <c r="X1888" i="65"/>
  <c r="X1872" i="65"/>
  <c r="X1765" i="65"/>
  <c r="X1619" i="65"/>
  <c r="X2942" i="65"/>
  <c r="X2702" i="65"/>
  <c r="X2653" i="65"/>
  <c r="X2479" i="65"/>
  <c r="X2290" i="65"/>
  <c r="X2040" i="65"/>
  <c r="X2032" i="65"/>
  <c r="X1951" i="65"/>
  <c r="X1792" i="65"/>
  <c r="X1689" i="65"/>
  <c r="X1681" i="65"/>
  <c r="X1673" i="65"/>
  <c r="X1662" i="65"/>
  <c r="X1578" i="65"/>
  <c r="X1570" i="65"/>
  <c r="X2912" i="65"/>
  <c r="X2904" i="65"/>
  <c r="X2896" i="65"/>
  <c r="X2861" i="65"/>
  <c r="X2845" i="65"/>
  <c r="X2788" i="65"/>
  <c r="X2565" i="65"/>
  <c r="X2501" i="65"/>
  <c r="X2493" i="65"/>
  <c r="X2344" i="65"/>
  <c r="X2238" i="65"/>
  <c r="X2134" i="65"/>
  <c r="X2051" i="65"/>
  <c r="X1996" i="65"/>
  <c r="X1988" i="65"/>
  <c r="X1968" i="65"/>
  <c r="X1898" i="65"/>
  <c r="X1890" i="65"/>
  <c r="X1882" i="65"/>
  <c r="X1874" i="65"/>
  <c r="X1866" i="65"/>
  <c r="X1858" i="65"/>
  <c r="X1850" i="65"/>
  <c r="X1842" i="65"/>
  <c r="X1834" i="65"/>
  <c r="X1823" i="65"/>
  <c r="X1807" i="65"/>
  <c r="X1772" i="65"/>
  <c r="X1764" i="65"/>
  <c r="X1756" i="65"/>
  <c r="X1748" i="65"/>
  <c r="X1740" i="65"/>
  <c r="X1732" i="65"/>
  <c r="X1724" i="65"/>
  <c r="X1712" i="65"/>
  <c r="X1626" i="65"/>
  <c r="X1618" i="65"/>
  <c r="X1610" i="65"/>
  <c r="X1602" i="65"/>
  <c r="X1538" i="65"/>
  <c r="X1532" i="65"/>
  <c r="X1524" i="65"/>
  <c r="X1500" i="65"/>
  <c r="X1406" i="65"/>
  <c r="X1398" i="65"/>
  <c r="X1374" i="65"/>
  <c r="X1323" i="65"/>
  <c r="X1299" i="65"/>
  <c r="X1291" i="65"/>
  <c r="X1198" i="65"/>
  <c r="X1165" i="65"/>
  <c r="X1157" i="65"/>
  <c r="X1118" i="65"/>
  <c r="X1102" i="65"/>
  <c r="X1086" i="65"/>
  <c r="X788" i="65"/>
  <c r="X780" i="65"/>
  <c r="X717" i="65"/>
  <c r="X686" i="65"/>
  <c r="X661" i="65"/>
  <c r="X646" i="65"/>
  <c r="X630" i="65"/>
  <c r="X614" i="65"/>
  <c r="X598" i="65"/>
  <c r="X467" i="65"/>
  <c r="X456" i="65"/>
  <c r="X436" i="65"/>
  <c r="X347" i="65"/>
  <c r="X333" i="65"/>
  <c r="X325" i="65"/>
  <c r="X317" i="65"/>
  <c r="X302" i="65"/>
  <c r="X252" i="65"/>
  <c r="X244" i="65"/>
  <c r="X236" i="65"/>
  <c r="X228" i="65"/>
  <c r="X220" i="65"/>
  <c r="X158" i="65"/>
  <c r="X150" i="65"/>
  <c r="X142" i="65"/>
  <c r="X134" i="65"/>
  <c r="X52" i="65"/>
  <c r="X1495" i="65"/>
  <c r="X1479" i="65"/>
  <c r="X1440" i="65"/>
  <c r="X1358" i="65"/>
  <c r="X1272" i="65"/>
  <c r="X1256" i="65"/>
  <c r="X1240" i="65"/>
  <c r="X1224" i="65"/>
  <c r="X1208" i="65"/>
  <c r="X1077" i="65"/>
  <c r="X1069" i="65"/>
  <c r="X1061" i="65"/>
  <c r="X1053" i="65"/>
  <c r="X1045" i="65"/>
  <c r="X1037" i="65"/>
  <c r="X1029" i="65"/>
  <c r="X1021" i="65"/>
  <c r="X1013" i="65"/>
  <c r="X1005" i="65"/>
  <c r="X997" i="65"/>
  <c r="X989" i="65"/>
  <c r="X981" i="65"/>
  <c r="X973" i="65"/>
  <c r="X923" i="65"/>
  <c r="X897" i="65"/>
  <c r="X889" i="65"/>
  <c r="X771" i="65"/>
  <c r="X746" i="65"/>
  <c r="X699" i="65"/>
  <c r="X486" i="65"/>
  <c r="X426" i="65"/>
  <c r="X418" i="65"/>
  <c r="X410" i="65"/>
  <c r="X297" i="65"/>
  <c r="X208" i="65"/>
  <c r="X94" i="65"/>
  <c r="X86" i="65"/>
  <c r="X1408" i="65"/>
  <c r="X1400" i="65"/>
  <c r="X1392" i="65"/>
  <c r="X1326" i="65"/>
  <c r="X1302" i="65"/>
  <c r="X1294" i="65"/>
  <c r="X1196" i="65"/>
  <c r="X1188" i="65"/>
  <c r="X1176" i="65"/>
  <c r="X1167" i="65"/>
  <c r="X1159" i="65"/>
  <c r="X1151" i="65"/>
  <c r="X1140" i="65"/>
  <c r="X966" i="65"/>
  <c r="X958" i="65"/>
  <c r="X934" i="65"/>
  <c r="X878" i="65"/>
  <c r="X870" i="65"/>
  <c r="X854" i="65"/>
  <c r="X838" i="65"/>
  <c r="X822" i="65"/>
  <c r="X810" i="65"/>
  <c r="X794" i="65"/>
  <c r="X672" i="65"/>
  <c r="X442" i="65"/>
  <c r="X378" i="65"/>
  <c r="X357" i="65"/>
  <c r="X254" i="65"/>
  <c r="X246" i="65"/>
  <c r="X238" i="65"/>
  <c r="X230" i="65"/>
  <c r="X161" i="65"/>
  <c r="X124" i="65"/>
  <c r="X116" i="65"/>
  <c r="X1489" i="65"/>
  <c r="X1481" i="65"/>
  <c r="X1473" i="65"/>
  <c r="X1465" i="65"/>
  <c r="X1457" i="65"/>
  <c r="X1449" i="65"/>
  <c r="X1434" i="65"/>
  <c r="X1418" i="65"/>
  <c r="X1076" i="65"/>
  <c r="X1068" i="65"/>
  <c r="X1060" i="65"/>
  <c r="X1052" i="65"/>
  <c r="X1044" i="65"/>
  <c r="X1028" i="65"/>
  <c r="X999" i="65"/>
  <c r="X983" i="65"/>
  <c r="X925" i="65"/>
  <c r="X891" i="65"/>
  <c r="X774" i="65"/>
  <c r="X766" i="65"/>
  <c r="X745" i="65"/>
  <c r="X702" i="65"/>
  <c r="X694" i="65"/>
  <c r="X500" i="65"/>
  <c r="X424" i="65"/>
  <c r="X388" i="65"/>
  <c r="X296" i="65"/>
  <c r="X273" i="65"/>
  <c r="X265" i="65"/>
  <c r="X211" i="65"/>
  <c r="X203" i="65"/>
  <c r="X93" i="65"/>
  <c r="X2959" i="65"/>
  <c r="X2866" i="65"/>
  <c r="X2434" i="65"/>
  <c r="X2070" i="65"/>
  <c r="X2052" i="65"/>
  <c r="X1995" i="65"/>
  <c r="X1967" i="65"/>
  <c r="X1889" i="65"/>
  <c r="X1865" i="65"/>
  <c r="X1857" i="65"/>
  <c r="X1849" i="65"/>
  <c r="X1841" i="65"/>
  <c r="X1833" i="65"/>
  <c r="X1825" i="65"/>
  <c r="X1817" i="65"/>
  <c r="X1809" i="65"/>
  <c r="X1774" i="65"/>
  <c r="X1758" i="65"/>
  <c r="X1750" i="65"/>
  <c r="X1742" i="65"/>
  <c r="X1734" i="65"/>
  <c r="X1726" i="65"/>
  <c r="X2566" i="65"/>
  <c r="X2343" i="65"/>
  <c r="X2131" i="65"/>
  <c r="X2025" i="65"/>
  <c r="X2009" i="65"/>
  <c r="X1943" i="65"/>
  <c r="X1935" i="65"/>
  <c r="X1927" i="65"/>
  <c r="X1918" i="65"/>
  <c r="X1780" i="65"/>
  <c r="X2889" i="65"/>
  <c r="X2881" i="65"/>
  <c r="X1822" i="65"/>
  <c r="X1806" i="65"/>
  <c r="X2384" i="65"/>
  <c r="X2137" i="65"/>
  <c r="X1721" i="65"/>
  <c r="X1713" i="65"/>
  <c r="X1705" i="65"/>
  <c r="X1697" i="65"/>
  <c r="X1616" i="65"/>
  <c r="X1603" i="65"/>
  <c r="X1519" i="65"/>
  <c r="X1189" i="65"/>
  <c r="X1181" i="65"/>
  <c r="X1173" i="65"/>
  <c r="X1153" i="65"/>
  <c r="X1145" i="65"/>
  <c r="X1137" i="65"/>
  <c r="X1129" i="65"/>
  <c r="X1113" i="65"/>
  <c r="X1097" i="65"/>
  <c r="X964" i="65"/>
  <c r="X956" i="65"/>
  <c r="X948" i="65"/>
  <c r="X932" i="65"/>
  <c r="X876" i="65"/>
  <c r="X868" i="65"/>
  <c r="X860" i="65"/>
  <c r="X852" i="65"/>
  <c r="X844" i="65"/>
  <c r="X836" i="65"/>
  <c r="X828" i="65"/>
  <c r="X820" i="65"/>
  <c r="X812" i="65"/>
  <c r="X804" i="65"/>
  <c r="X796" i="65"/>
  <c r="X1650" i="65"/>
  <c r="X1634" i="65"/>
  <c r="X1563" i="65"/>
  <c r="X1492" i="65"/>
  <c r="X1476" i="65"/>
  <c r="X1460" i="65"/>
  <c r="X1444" i="65"/>
  <c r="X1424" i="65"/>
  <c r="X1526" i="65"/>
  <c r="X1518" i="65"/>
  <c r="X1502" i="65"/>
  <c r="X2851" i="65"/>
  <c r="X2843" i="65"/>
  <c r="X2524" i="65"/>
  <c r="X2498" i="65"/>
  <c r="X2490" i="65"/>
  <c r="X2337" i="65"/>
  <c r="X1966" i="65"/>
  <c r="X2928" i="65"/>
  <c r="X1915" i="65"/>
  <c r="X1653" i="65"/>
  <c r="X1637" i="65"/>
  <c r="X1463" i="65"/>
  <c r="X2488" i="65"/>
  <c r="X2949" i="65"/>
  <c r="X2877" i="65"/>
  <c r="X1445" i="65"/>
  <c r="X1429" i="65"/>
  <c r="X1363" i="65"/>
  <c r="X1035" i="65"/>
  <c r="X1019" i="65"/>
  <c r="X1011" i="65"/>
  <c r="X1863" i="65"/>
  <c r="X1855" i="65"/>
  <c r="X1847" i="65"/>
  <c r="X1839" i="65"/>
  <c r="X1831" i="65"/>
  <c r="X1819" i="65"/>
  <c r="X1803" i="65"/>
  <c r="X1771" i="65"/>
  <c r="X1763" i="65"/>
  <c r="X1755" i="65"/>
  <c r="X1747" i="65"/>
  <c r="X1739" i="65"/>
  <c r="X1731" i="65"/>
  <c r="X1723" i="65"/>
  <c r="X1708" i="65"/>
  <c r="X1625" i="65"/>
  <c r="X1617" i="65"/>
  <c r="X1609" i="65"/>
  <c r="X1601" i="65"/>
  <c r="X1537" i="65"/>
  <c r="X1531" i="65"/>
  <c r="X1520" i="65"/>
  <c r="X1413" i="65"/>
  <c r="X1405" i="65"/>
  <c r="X1397" i="65"/>
  <c r="X1304" i="65"/>
  <c r="X1296" i="65"/>
  <c r="X1288" i="65"/>
  <c r="X1197" i="65"/>
  <c r="X1162" i="65"/>
  <c r="X1154" i="65"/>
  <c r="X1114" i="65"/>
  <c r="X1098" i="65"/>
  <c r="X787" i="65"/>
  <c r="X729" i="65"/>
  <c r="X713" i="65"/>
  <c r="X658" i="65"/>
  <c r="X642" i="65"/>
  <c r="X626" i="65"/>
  <c r="X610" i="65"/>
  <c r="X594" i="65"/>
  <c r="X464" i="65"/>
  <c r="X455" i="65"/>
  <c r="X354" i="65"/>
  <c r="X340" i="65"/>
  <c r="X332" i="65"/>
  <c r="X324" i="65"/>
  <c r="X316" i="65"/>
  <c r="X301" i="65"/>
  <c r="X249" i="65"/>
  <c r="X241" i="65"/>
  <c r="X233" i="65"/>
  <c r="X225" i="65"/>
  <c r="X217" i="65"/>
  <c r="X163" i="65"/>
  <c r="X155" i="65"/>
  <c r="X147" i="65"/>
  <c r="X139" i="65"/>
  <c r="X131" i="65"/>
  <c r="X49" i="65"/>
  <c r="X1491" i="65"/>
  <c r="X1475" i="65"/>
  <c r="X1370" i="65"/>
  <c r="X1284" i="65"/>
  <c r="X1268" i="65"/>
  <c r="X1252" i="65"/>
  <c r="X1236" i="65"/>
  <c r="X1220" i="65"/>
  <c r="X1082" i="65"/>
  <c r="X1074" i="65"/>
  <c r="X1066" i="65"/>
  <c r="X1058" i="65"/>
  <c r="X1050" i="65"/>
  <c r="X1042" i="65"/>
  <c r="X1034" i="65"/>
  <c r="X1026" i="65"/>
  <c r="X1018" i="65"/>
  <c r="X1010" i="65"/>
  <c r="X1002" i="65"/>
  <c r="X994" i="65"/>
  <c r="X986" i="65"/>
  <c r="X978" i="65"/>
  <c r="X902" i="65"/>
  <c r="X894" i="65"/>
  <c r="X886" i="65"/>
  <c r="X767" i="65"/>
  <c r="X743" i="65"/>
  <c r="X704" i="65"/>
  <c r="X696" i="65"/>
  <c r="X482" i="65"/>
  <c r="X425" i="65"/>
  <c r="X417" i="65"/>
  <c r="X406" i="65"/>
  <c r="X293" i="65"/>
  <c r="X204" i="65"/>
  <c r="X99" i="65"/>
  <c r="X91" i="65"/>
  <c r="X1407" i="65"/>
  <c r="X1399" i="65"/>
  <c r="X1391" i="65"/>
  <c r="X1325" i="65"/>
  <c r="X1301" i="65"/>
  <c r="X1293" i="65"/>
  <c r="X1195" i="65"/>
  <c r="X1187" i="65"/>
  <c r="X1175" i="65"/>
  <c r="X1164" i="65"/>
  <c r="X1156" i="65"/>
  <c r="X1148" i="65"/>
  <c r="X1136" i="65"/>
  <c r="X965" i="65"/>
  <c r="X954" i="65"/>
  <c r="X930" i="65"/>
  <c r="X877" i="65"/>
  <c r="X866" i="65"/>
  <c r="X850" i="65"/>
  <c r="X834" i="65"/>
  <c r="X821" i="65"/>
  <c r="X806" i="65"/>
  <c r="X731" i="65"/>
  <c r="X469" i="65"/>
  <c r="X377" i="65"/>
  <c r="X339" i="65"/>
  <c r="X251" i="65"/>
  <c r="X243" i="65"/>
  <c r="X235" i="65"/>
  <c r="X227" i="65"/>
  <c r="X140" i="65"/>
  <c r="X121" i="65"/>
  <c r="X113" i="65"/>
  <c r="X1494" i="65"/>
  <c r="X1486" i="65"/>
  <c r="X1478" i="65"/>
  <c r="X1470" i="65"/>
  <c r="X1462" i="65"/>
  <c r="X1454" i="65"/>
  <c r="X1446" i="65"/>
  <c r="X1430" i="65"/>
  <c r="X1075" i="65"/>
  <c r="X1067" i="65"/>
  <c r="X1059" i="65"/>
  <c r="X1051" i="65"/>
  <c r="X1043" i="65"/>
  <c r="X1027" i="65"/>
  <c r="X995" i="65"/>
  <c r="X979" i="65"/>
  <c r="X903" i="65"/>
  <c r="X887" i="65"/>
  <c r="X773" i="65"/>
  <c r="X765" i="65"/>
  <c r="X744" i="65"/>
  <c r="X701" i="65"/>
  <c r="X512" i="65"/>
  <c r="X496" i="65"/>
  <c r="X423" i="65"/>
  <c r="X295" i="65"/>
  <c r="X272" i="65"/>
  <c r="X264" i="65"/>
  <c r="X210" i="65"/>
  <c r="X202" i="65"/>
  <c r="X100" i="65"/>
  <c r="X2955" i="65"/>
  <c r="X2863" i="65"/>
  <c r="X2430" i="65"/>
  <c r="X2057" i="65"/>
  <c r="X2049" i="65"/>
  <c r="X1991" i="65"/>
  <c r="X1963" i="65"/>
  <c r="X1885" i="65"/>
  <c r="X1864" i="65"/>
  <c r="X1856" i="65"/>
  <c r="X1848" i="65"/>
  <c r="X1840" i="65"/>
  <c r="X1832" i="65"/>
  <c r="X1824" i="65"/>
  <c r="X1816" i="65"/>
  <c r="X1808" i="65"/>
  <c r="X1770" i="65"/>
  <c r="X1757" i="65"/>
  <c r="X1749" i="65"/>
  <c r="X1741" i="65"/>
  <c r="X1733" i="65"/>
  <c r="X2548" i="65"/>
  <c r="X2024" i="65"/>
  <c r="X1950" i="65"/>
  <c r="X1942" i="65"/>
  <c r="X1934" i="65"/>
  <c r="X1926" i="65"/>
  <c r="X1914" i="65"/>
  <c r="X1785" i="65"/>
  <c r="X1777" i="65"/>
  <c r="X2888" i="65"/>
  <c r="X2489" i="65"/>
  <c r="X2746" i="65"/>
  <c r="X2346" i="65"/>
  <c r="X2133" i="65"/>
  <c r="X1718" i="65"/>
  <c r="X1710" i="65"/>
  <c r="X1702" i="65"/>
  <c r="X1612" i="65"/>
  <c r="X1507" i="65"/>
  <c r="X1186" i="65"/>
  <c r="X1178" i="65"/>
  <c r="X1170" i="65"/>
  <c r="X1150" i="65"/>
  <c r="X1142" i="65"/>
  <c r="X1134" i="65"/>
  <c r="X963" i="65"/>
  <c r="X955" i="65"/>
  <c r="X947" i="65"/>
  <c r="X931" i="65"/>
  <c r="X875" i="65"/>
  <c r="X867" i="65"/>
  <c r="X859" i="65"/>
  <c r="X851" i="65"/>
  <c r="X843" i="65"/>
  <c r="X835" i="65"/>
  <c r="X827" i="65"/>
  <c r="X819" i="65"/>
  <c r="X811" i="65"/>
  <c r="X803" i="65"/>
  <c r="X795" i="65"/>
  <c r="X1646" i="65"/>
  <c r="X1562" i="65"/>
  <c r="X1488" i="65"/>
  <c r="X1472" i="65"/>
  <c r="X1456" i="65"/>
  <c r="X1436" i="65"/>
  <c r="X1420" i="65"/>
  <c r="X772" i="65"/>
  <c r="X2858" i="65"/>
  <c r="X2850" i="65"/>
  <c r="X2842" i="65"/>
  <c r="X2790" i="65"/>
  <c r="X2523" i="65"/>
  <c r="X2495" i="65"/>
  <c r="X2486" i="65"/>
  <c r="X1990" i="65"/>
  <c r="X1962" i="65"/>
  <c r="X2925" i="65"/>
  <c r="X1911" i="65"/>
  <c r="X1665" i="65"/>
  <c r="X1649" i="65"/>
  <c r="X1633" i="65"/>
  <c r="X1459" i="65"/>
  <c r="X1443" i="65"/>
  <c r="X1427" i="65"/>
  <c r="X1365" i="65"/>
  <c r="X1279" i="65"/>
  <c r="X1263" i="65"/>
  <c r="X1247" i="65"/>
  <c r="X1231" i="65"/>
  <c r="X1215" i="65"/>
  <c r="X2848" i="65"/>
  <c r="X2880" i="65"/>
  <c r="X2864" i="65"/>
  <c r="X2958" i="65"/>
  <c r="X2873" i="65"/>
  <c r="X2237" i="65"/>
  <c r="X1441" i="65"/>
  <c r="X1425" i="65"/>
  <c r="X1277" i="65"/>
  <c r="X1269" i="65"/>
  <c r="X1261" i="65"/>
  <c r="X1253" i="65"/>
  <c r="X1245" i="65"/>
  <c r="X1237" i="65"/>
  <c r="X1229" i="65"/>
  <c r="X1221" i="65"/>
  <c r="X1213" i="65"/>
  <c r="X1953" i="65"/>
  <c r="X1945" i="65"/>
  <c r="X1937" i="65"/>
  <c r="X1929" i="65"/>
  <c r="X1921" i="65"/>
  <c r="X1913" i="65"/>
  <c r="X1905" i="65"/>
  <c r="X1794" i="65"/>
  <c r="X1786" i="65"/>
  <c r="X1778" i="65"/>
  <c r="X1679" i="65"/>
  <c r="X1663" i="65"/>
  <c r="X1647" i="65"/>
  <c r="X1631" i="65"/>
  <c r="X1580" i="65"/>
  <c r="X1572" i="65"/>
  <c r="X1564" i="65"/>
  <c r="X1547" i="65"/>
  <c r="X2956" i="65"/>
  <c r="X2914" i="65"/>
  <c r="X2906" i="65"/>
  <c r="X2890" i="65"/>
  <c r="X2874" i="65"/>
  <c r="X2519" i="65"/>
  <c r="X1896" i="65"/>
  <c r="X1880" i="65"/>
  <c r="X1773" i="65"/>
  <c r="X1611" i="65"/>
  <c r="X1535" i="65"/>
  <c r="X2938" i="65"/>
  <c r="X2830" i="65"/>
  <c r="X2475" i="65"/>
  <c r="X2286" i="65"/>
  <c r="X2185" i="65"/>
  <c r="X2036" i="65"/>
  <c r="X1955" i="65"/>
  <c r="X1796" i="65"/>
  <c r="X1685" i="65"/>
  <c r="X1677" i="65"/>
  <c r="X1669" i="65"/>
  <c r="X1582" i="65"/>
  <c r="X1574" i="65"/>
  <c r="X2916" i="65"/>
  <c r="X2908" i="65"/>
  <c r="X2900" i="65"/>
  <c r="X2892" i="65"/>
  <c r="X2853" i="65"/>
  <c r="X2837" i="65"/>
  <c r="X2748" i="65"/>
  <c r="X2528" i="65"/>
  <c r="X2497" i="65"/>
  <c r="X2428" i="65"/>
  <c r="X2334" i="65"/>
  <c r="X2234" i="65"/>
  <c r="X2069" i="65"/>
  <c r="X1992" i="65"/>
  <c r="X1972" i="65"/>
  <c r="X1964" i="65"/>
  <c r="X1894" i="65"/>
  <c r="X1886" i="65"/>
  <c r="X1878" i="65"/>
  <c r="X1870" i="65"/>
  <c r="X1862" i="65"/>
  <c r="X1854" i="65"/>
  <c r="X1846" i="65"/>
  <c r="X1838" i="65"/>
  <c r="X1830" i="65"/>
  <c r="X1815" i="65"/>
  <c r="X1768" i="65"/>
  <c r="X1760" i="65"/>
  <c r="X1752" i="65"/>
  <c r="X1744" i="65"/>
  <c r="X1736" i="65"/>
  <c r="X1728" i="65"/>
  <c r="X1720" i="65"/>
  <c r="X1704" i="65"/>
  <c r="X1622" i="65"/>
  <c r="X1614" i="65"/>
  <c r="X1606" i="65"/>
  <c r="X1534" i="65"/>
  <c r="X1528" i="65"/>
  <c r="X1508" i="65"/>
  <c r="X1410" i="65"/>
  <c r="X1402" i="65"/>
  <c r="X1394" i="65"/>
  <c r="X1327" i="65"/>
  <c r="X1303" i="65"/>
  <c r="X1295" i="65"/>
  <c r="X1194" i="65"/>
  <c r="X1161" i="65"/>
  <c r="X1126" i="65"/>
  <c r="X1110" i="65"/>
  <c r="X1094" i="65"/>
  <c r="X792" i="65"/>
  <c r="X784" i="65"/>
  <c r="X725" i="65"/>
  <c r="X709" i="65"/>
  <c r="X666" i="65"/>
  <c r="X654" i="65"/>
  <c r="X638" i="65"/>
  <c r="X622" i="65"/>
  <c r="X606" i="65"/>
  <c r="X463" i="65"/>
  <c r="X452" i="65"/>
  <c r="X351" i="65"/>
  <c r="X337" i="65"/>
  <c r="X329" i="65"/>
  <c r="X321" i="65"/>
  <c r="X306" i="65"/>
  <c r="X248" i="65"/>
  <c r="X240" i="65"/>
  <c r="X232" i="65"/>
  <c r="X224" i="65"/>
  <c r="X216" i="65"/>
  <c r="X162" i="65"/>
  <c r="X154" i="65"/>
  <c r="X146" i="65"/>
  <c r="X138" i="65"/>
  <c r="X130" i="65"/>
  <c r="X45" i="65"/>
  <c r="X1487" i="65"/>
  <c r="X1471" i="65"/>
  <c r="X1366" i="65"/>
  <c r="X1280" i="65"/>
  <c r="X1264" i="65"/>
  <c r="X1248" i="65"/>
  <c r="X1232" i="65"/>
  <c r="X1216" i="65"/>
  <c r="X1081" i="65"/>
  <c r="X1073" i="65"/>
  <c r="X1065" i="65"/>
  <c r="X1057" i="65"/>
  <c r="X1049" i="65"/>
  <c r="X1041" i="65"/>
  <c r="X1033" i="65"/>
  <c r="X1025" i="65"/>
  <c r="X1017" i="65"/>
  <c r="X1009" i="65"/>
  <c r="X1001" i="65"/>
  <c r="X993" i="65"/>
  <c r="X985" i="65"/>
  <c r="X977" i="65"/>
  <c r="X901" i="65"/>
  <c r="X893" i="65"/>
  <c r="X750" i="65"/>
  <c r="X742" i="65"/>
  <c r="X703" i="65"/>
  <c r="X695" i="65"/>
  <c r="X478" i="65"/>
  <c r="X422" i="65"/>
  <c r="X414" i="65"/>
  <c r="X402" i="65"/>
  <c r="X289" i="65"/>
  <c r="X200" i="65"/>
  <c r="X98" i="65"/>
  <c r="X90" i="65"/>
  <c r="X1412" i="65"/>
  <c r="X1404" i="65"/>
  <c r="X1396" i="65"/>
  <c r="X1322" i="65"/>
  <c r="X1298" i="65"/>
  <c r="X1290" i="65"/>
  <c r="X1200" i="65"/>
  <c r="X1192" i="65"/>
  <c r="X1184" i="65"/>
  <c r="X1172" i="65"/>
  <c r="X1163" i="65"/>
  <c r="X1155" i="65"/>
  <c r="X1147" i="65"/>
  <c r="X1132" i="65"/>
  <c r="X962" i="65"/>
  <c r="X950" i="65"/>
  <c r="X874" i="65"/>
  <c r="X862" i="65"/>
  <c r="X846" i="65"/>
  <c r="X830" i="65"/>
  <c r="X818" i="65"/>
  <c r="X802" i="65"/>
  <c r="X680" i="65"/>
  <c r="X457" i="65"/>
  <c r="X382" i="65"/>
  <c r="X374" i="65"/>
  <c r="X338" i="65"/>
  <c r="X250" i="65"/>
  <c r="X242" i="65"/>
  <c r="X234" i="65"/>
  <c r="X226" i="65"/>
  <c r="X128" i="65"/>
  <c r="X120" i="65"/>
  <c r="X109" i="65"/>
  <c r="X1493" i="65"/>
  <c r="X1485" i="65"/>
  <c r="X1477" i="65"/>
  <c r="X1469" i="65"/>
  <c r="X1461" i="65"/>
  <c r="X1453" i="65"/>
  <c r="X1442" i="65"/>
  <c r="X1426" i="65"/>
  <c r="X1080" i="65"/>
  <c r="X1072" i="65"/>
  <c r="X1064" i="65"/>
  <c r="X1056" i="65"/>
  <c r="X1048" i="65"/>
  <c r="X1032" i="65"/>
  <c r="X1007" i="65"/>
  <c r="X991" i="65"/>
  <c r="X975" i="65"/>
  <c r="X899" i="65"/>
  <c r="X770" i="65"/>
  <c r="X749" i="65"/>
  <c r="X741" i="65"/>
  <c r="X698" i="65"/>
  <c r="X508" i="65"/>
  <c r="X492" i="65"/>
  <c r="X400" i="65"/>
  <c r="X292" i="65"/>
  <c r="X269" i="65"/>
  <c r="X261" i="65"/>
  <c r="X207" i="65"/>
  <c r="X199" i="65"/>
  <c r="X97" i="65"/>
  <c r="X89" i="65"/>
  <c r="X2951" i="65"/>
  <c r="X2862" i="65"/>
  <c r="X2333" i="65"/>
  <c r="X2056" i="65"/>
  <c r="X2048" i="65"/>
  <c r="X1987" i="65"/>
  <c r="X1897" i="65"/>
  <c r="X1873" i="65"/>
  <c r="X1861" i="65"/>
  <c r="X1853" i="65"/>
  <c r="X1845" i="65"/>
  <c r="X1837" i="65"/>
  <c r="X1829" i="65"/>
  <c r="X1821" i="65"/>
  <c r="X1813" i="65"/>
  <c r="X1805" i="65"/>
  <c r="X1766" i="65"/>
  <c r="X1754" i="65"/>
  <c r="X1746" i="65"/>
  <c r="X1738" i="65"/>
  <c r="X1730" i="65"/>
  <c r="X2747" i="65"/>
  <c r="X2547" i="65"/>
  <c r="X2136" i="65"/>
  <c r="X2029" i="65"/>
  <c r="X2021" i="65"/>
  <c r="X2005" i="65"/>
  <c r="X1947" i="65"/>
  <c r="X1939" i="65"/>
  <c r="X1931" i="65"/>
  <c r="X1923" i="65"/>
  <c r="X1910" i="65"/>
  <c r="X1784" i="65"/>
  <c r="X1776" i="65"/>
  <c r="X2930" i="65"/>
  <c r="X2745" i="65"/>
  <c r="X2345" i="65"/>
  <c r="X1725" i="65"/>
  <c r="X1717" i="65"/>
  <c r="X1709" i="65"/>
  <c r="X1701" i="65"/>
  <c r="X1624" i="65"/>
  <c r="X1608" i="65"/>
  <c r="X1536" i="65"/>
  <c r="X1503" i="65"/>
  <c r="X1185" i="65"/>
  <c r="X1177" i="65"/>
  <c r="X1169" i="65"/>
  <c r="X1149" i="65"/>
  <c r="X1133" i="65"/>
  <c r="X1121" i="65"/>
  <c r="X1105" i="65"/>
  <c r="X1089" i="65"/>
  <c r="X960" i="65"/>
  <c r="X952" i="65"/>
  <c r="X936" i="65"/>
  <c r="X880" i="65"/>
  <c r="X872" i="65"/>
  <c r="X864" i="65"/>
  <c r="X856" i="65"/>
  <c r="X848" i="65"/>
  <c r="X840" i="65"/>
  <c r="X832" i="65"/>
  <c r="X824" i="65"/>
  <c r="X816" i="65"/>
  <c r="X808" i="65"/>
  <c r="X800" i="65"/>
  <c r="X1658" i="65"/>
  <c r="X1642" i="65"/>
  <c r="X1567" i="65"/>
  <c r="X1550" i="65"/>
  <c r="X1484" i="65"/>
  <c r="X1468" i="65"/>
  <c r="X1452" i="65"/>
  <c r="X1432" i="65"/>
  <c r="X776" i="65"/>
  <c r="X1522" i="65"/>
  <c r="X768" i="65"/>
  <c r="X2855" i="65"/>
  <c r="X2847" i="65"/>
  <c r="X2839" i="65"/>
  <c r="X2789" i="65"/>
  <c r="X2520" i="65"/>
  <c r="X2494" i="65"/>
  <c r="X2433" i="65"/>
  <c r="X1986" i="65"/>
  <c r="X1881" i="65"/>
  <c r="X2932" i="65"/>
  <c r="X2924" i="65"/>
  <c r="X2132" i="65"/>
  <c r="X1907" i="65"/>
  <c r="X1661" i="65"/>
  <c r="X1645" i="65"/>
  <c r="X2521" i="65"/>
  <c r="X2957" i="65"/>
  <c r="X2954" i="65"/>
  <c r="X1437" i="65"/>
  <c r="X1421" i="65"/>
  <c r="X1367" i="65"/>
  <c r="X1359" i="65"/>
  <c r="X1039" i="65"/>
  <c r="X1023" i="65"/>
  <c r="X1015" i="65"/>
  <c r="X92" i="65"/>
  <c r="X2934" i="65"/>
  <c r="X1818" i="65"/>
  <c r="X1802" i="65"/>
  <c r="X1125" i="65"/>
  <c r="X1109" i="65"/>
  <c r="X1093" i="65"/>
  <c r="X1711" i="65"/>
  <c r="X1525" i="65"/>
  <c r="X1517" i="65"/>
  <c r="X1501" i="65"/>
  <c r="X1171" i="65"/>
  <c r="X1131" i="65"/>
  <c r="X1123" i="65"/>
  <c r="X1115" i="65"/>
  <c r="X1107" i="65"/>
  <c r="X1099" i="65"/>
  <c r="X1091" i="65"/>
  <c r="X957" i="65"/>
  <c r="X933" i="65"/>
  <c r="X857" i="65"/>
  <c r="X841" i="65"/>
  <c r="X825" i="65"/>
  <c r="X805" i="65"/>
  <c r="X790" i="65"/>
  <c r="X782" i="65"/>
  <c r="X727" i="65"/>
  <c r="X732" i="65"/>
  <c r="X716" i="65"/>
  <c r="X685" i="65"/>
  <c r="X674" i="65"/>
  <c r="X665" i="65"/>
  <c r="X645" i="65"/>
  <c r="X629" i="65"/>
  <c r="X613" i="65"/>
  <c r="X597" i="65"/>
  <c r="X451" i="65"/>
  <c r="X443" i="65"/>
  <c r="X376" i="65"/>
  <c r="X355" i="65"/>
  <c r="X123" i="65"/>
  <c r="X115" i="65"/>
  <c r="X107" i="65"/>
  <c r="X48" i="65"/>
  <c r="X509" i="65"/>
  <c r="X501" i="65"/>
  <c r="X493" i="65"/>
  <c r="X405" i="65"/>
  <c r="X390" i="65"/>
  <c r="X271" i="65"/>
  <c r="X263" i="65"/>
  <c r="X205" i="65"/>
  <c r="X722" i="65"/>
  <c r="X714" i="65"/>
  <c r="X706" i="65"/>
  <c r="X683" i="65"/>
  <c r="X668" i="65"/>
  <c r="X660" i="65"/>
  <c r="X652" i="65"/>
  <c r="X644" i="65"/>
  <c r="X636" i="65"/>
  <c r="X628" i="65"/>
  <c r="X620" i="65"/>
  <c r="X612" i="65"/>
  <c r="X604" i="65"/>
  <c r="X596" i="65"/>
  <c r="X453" i="65"/>
  <c r="X437" i="65"/>
  <c r="X352" i="65"/>
  <c r="X330" i="65"/>
  <c r="X307" i="65"/>
  <c r="X218" i="65"/>
  <c r="X156" i="65"/>
  <c r="X136" i="65"/>
  <c r="X104" i="65"/>
  <c r="X477" i="65"/>
  <c r="X2484" i="65"/>
  <c r="X2335" i="65"/>
  <c r="X2050" i="65"/>
  <c r="X2961" i="65"/>
  <c r="X454" i="65"/>
  <c r="X353" i="65"/>
  <c r="X331" i="65"/>
  <c r="X308" i="65"/>
  <c r="X153" i="65"/>
  <c r="X137" i="65"/>
  <c r="X51" i="65"/>
  <c r="X1368" i="65"/>
  <c r="X1360" i="65"/>
  <c r="X1040" i="65"/>
  <c r="X1024" i="65"/>
  <c r="X1016" i="65"/>
  <c r="X1008" i="65"/>
  <c r="X992" i="65"/>
  <c r="X976" i="65"/>
  <c r="X896" i="65"/>
  <c r="X503" i="65"/>
  <c r="X487" i="65"/>
  <c r="X419" i="65"/>
  <c r="X403" i="65"/>
  <c r="X476" i="65"/>
  <c r="X408" i="65"/>
  <c r="X2885" i="65"/>
  <c r="X2485" i="65"/>
  <c r="X1814" i="65"/>
  <c r="X1141" i="65"/>
  <c r="X1707" i="65"/>
  <c r="X1530" i="65"/>
  <c r="X1506" i="65"/>
  <c r="X1143" i="65"/>
  <c r="X1128" i="65"/>
  <c r="X1120" i="65"/>
  <c r="X1112" i="65"/>
  <c r="X1104" i="65"/>
  <c r="X1096" i="65"/>
  <c r="X1088" i="65"/>
  <c r="X953" i="65"/>
  <c r="X869" i="65"/>
  <c r="X853" i="65"/>
  <c r="X837" i="65"/>
  <c r="X817" i="65"/>
  <c r="X801" i="65"/>
  <c r="X789" i="65"/>
  <c r="X781" i="65"/>
  <c r="X726" i="65"/>
  <c r="X728" i="65"/>
  <c r="X712" i="65"/>
  <c r="X681" i="65"/>
  <c r="X673" i="65"/>
  <c r="X657" i="65"/>
  <c r="X641" i="65"/>
  <c r="X625" i="65"/>
  <c r="X609" i="65"/>
  <c r="X593" i="65"/>
  <c r="X448" i="65"/>
  <c r="X439" i="65"/>
  <c r="X383" i="65"/>
  <c r="X375" i="65"/>
  <c r="X346" i="65"/>
  <c r="X122" i="65"/>
  <c r="X114" i="65"/>
  <c r="X106" i="65"/>
  <c r="X44" i="65"/>
  <c r="X506" i="65"/>
  <c r="X498" i="65"/>
  <c r="X490" i="65"/>
  <c r="X401" i="65"/>
  <c r="X389" i="65"/>
  <c r="X270" i="65"/>
  <c r="X262" i="65"/>
  <c r="X201" i="65"/>
  <c r="X719" i="65"/>
  <c r="X711" i="65"/>
  <c r="X688" i="65"/>
  <c r="X679" i="65"/>
  <c r="X667" i="65"/>
  <c r="X659" i="65"/>
  <c r="X651" i="65"/>
  <c r="X643" i="65"/>
  <c r="X635" i="65"/>
  <c r="X627" i="65"/>
  <c r="X619" i="65"/>
  <c r="X611" i="65"/>
  <c r="X603" i="65"/>
  <c r="X595" i="65"/>
  <c r="X449" i="65"/>
  <c r="X431" i="65"/>
  <c r="X348" i="65"/>
  <c r="X326" i="65"/>
  <c r="X303" i="65"/>
  <c r="X152" i="65"/>
  <c r="X132" i="65"/>
  <c r="X1549" i="65"/>
  <c r="X1455" i="65"/>
  <c r="X1439" i="65"/>
  <c r="X1423" i="65"/>
  <c r="X1361" i="65"/>
  <c r="X1275" i="65"/>
  <c r="X1259" i="65"/>
  <c r="X1243" i="65"/>
  <c r="X1227" i="65"/>
  <c r="X1211" i="65"/>
  <c r="X489" i="65"/>
  <c r="X2860" i="65"/>
  <c r="X2844" i="65"/>
  <c r="X2294" i="65"/>
  <c r="X2046" i="65"/>
  <c r="X2876" i="65"/>
  <c r="X466" i="65"/>
  <c r="X450" i="65"/>
  <c r="X349" i="65"/>
  <c r="X327" i="65"/>
  <c r="X304" i="65"/>
  <c r="X149" i="65"/>
  <c r="X133" i="65"/>
  <c r="X47" i="65"/>
  <c r="X2869" i="65"/>
  <c r="X2233" i="65"/>
  <c r="X1282" i="65"/>
  <c r="X1274" i="65"/>
  <c r="X1266" i="65"/>
  <c r="X1258" i="65"/>
  <c r="X1250" i="65"/>
  <c r="X1242" i="65"/>
  <c r="X1234" i="65"/>
  <c r="X1226" i="65"/>
  <c r="X1218" i="65"/>
  <c r="X1210" i="65"/>
  <c r="X1004" i="65"/>
  <c r="X988" i="65"/>
  <c r="X892" i="65"/>
  <c r="X499" i="65"/>
  <c r="X483" i="65"/>
  <c r="X415" i="65"/>
  <c r="X399" i="65"/>
  <c r="X420" i="65"/>
  <c r="X404" i="65"/>
  <c r="X1422" i="65"/>
  <c r="X769" i="65"/>
  <c r="X748" i="65"/>
  <c r="X740" i="65"/>
  <c r="X697" i="65"/>
  <c r="X504" i="65"/>
  <c r="X488" i="65"/>
  <c r="X396" i="65"/>
  <c r="X291" i="65"/>
  <c r="X268" i="65"/>
  <c r="X260" i="65"/>
  <c r="X206" i="65"/>
  <c r="X198" i="65"/>
  <c r="X96" i="65"/>
  <c r="X88" i="65"/>
  <c r="X2028" i="65"/>
  <c r="X2004" i="65"/>
  <c r="X1938" i="65"/>
  <c r="X1922" i="65"/>
  <c r="X1906" i="65"/>
  <c r="X2920" i="65"/>
  <c r="X2884" i="65"/>
  <c r="X1826" i="65"/>
  <c r="X1810" i="65"/>
  <c r="X2342" i="65"/>
  <c r="X959" i="65"/>
  <c r="X935" i="65"/>
  <c r="X879" i="65"/>
  <c r="X863" i="65"/>
  <c r="X847" i="65"/>
  <c r="X831" i="65"/>
  <c r="X815" i="65"/>
  <c r="X799" i="65"/>
  <c r="X1719" i="65"/>
  <c r="X1703" i="65"/>
  <c r="X1529" i="65"/>
  <c r="X1521" i="65"/>
  <c r="X1505" i="65"/>
  <c r="X1183" i="65"/>
  <c r="X1139" i="65"/>
  <c r="X1127" i="65"/>
  <c r="X1119" i="65"/>
  <c r="X1111" i="65"/>
  <c r="X1103" i="65"/>
  <c r="X1095" i="65"/>
  <c r="X1087" i="65"/>
  <c r="X949" i="65"/>
  <c r="X865" i="65"/>
  <c r="X849" i="65"/>
  <c r="X833" i="65"/>
  <c r="X813" i="65"/>
  <c r="X797" i="65"/>
  <c r="X786" i="65"/>
  <c r="X723" i="65"/>
  <c r="X724" i="65"/>
  <c r="X708" i="65"/>
  <c r="X678" i="65"/>
  <c r="X670" i="65"/>
  <c r="X653" i="65"/>
  <c r="X637" i="65"/>
  <c r="X621" i="65"/>
  <c r="X605" i="65"/>
  <c r="X447" i="65"/>
  <c r="X435" i="65"/>
  <c r="X380" i="65"/>
  <c r="X372" i="65"/>
  <c r="X127" i="65"/>
  <c r="X119" i="65"/>
  <c r="X111" i="65"/>
  <c r="X57" i="65"/>
  <c r="X764" i="65"/>
  <c r="X505" i="65"/>
  <c r="X497" i="65"/>
  <c r="X398" i="65"/>
  <c r="X294" i="65"/>
  <c r="X267" i="65"/>
  <c r="X259" i="65"/>
  <c r="X710" i="65"/>
  <c r="X687" i="65"/>
  <c r="X675" i="65"/>
  <c r="X664" i="65"/>
  <c r="X656" i="65"/>
  <c r="X648" i="65"/>
  <c r="X640" i="65"/>
  <c r="X632" i="65"/>
  <c r="X624" i="65"/>
  <c r="X616" i="65"/>
  <c r="X608" i="65"/>
  <c r="X600" i="65"/>
  <c r="X592" i="65"/>
  <c r="X465" i="65"/>
  <c r="X445" i="65"/>
  <c r="X344" i="65"/>
  <c r="X322" i="65"/>
  <c r="X223" i="65"/>
  <c r="X148" i="65"/>
  <c r="X112" i="65"/>
  <c r="X54" i="65"/>
  <c r="X1657" i="65"/>
  <c r="X1641" i="65"/>
  <c r="X485" i="65"/>
  <c r="X2492" i="65"/>
  <c r="X2068" i="65"/>
  <c r="X2953" i="65"/>
  <c r="X462" i="65"/>
  <c r="X438" i="65"/>
  <c r="X345" i="65"/>
  <c r="X323" i="65"/>
  <c r="X219" i="65"/>
  <c r="X145" i="65"/>
  <c r="X129" i="65"/>
  <c r="X43" i="65"/>
  <c r="X2950" i="65"/>
  <c r="X1364" i="65"/>
  <c r="X1356" i="65"/>
  <c r="X1036" i="65"/>
  <c r="X1020" i="65"/>
  <c r="X1012" i="65"/>
  <c r="X1000" i="65"/>
  <c r="X984" i="65"/>
  <c r="X922" i="65"/>
  <c r="X888" i="65"/>
  <c r="X511" i="65"/>
  <c r="X495" i="65"/>
  <c r="X479" i="65"/>
  <c r="X411" i="65"/>
  <c r="X391" i="65"/>
  <c r="X484" i="65"/>
  <c r="X416" i="65"/>
  <c r="X1715" i="65"/>
  <c r="X1699" i="65"/>
  <c r="X1179" i="65"/>
  <c r="X1135" i="65"/>
  <c r="X1124" i="65"/>
  <c r="X1116" i="65"/>
  <c r="X1108" i="65"/>
  <c r="X1100" i="65"/>
  <c r="X1092" i="65"/>
  <c r="X937" i="65"/>
  <c r="X861" i="65"/>
  <c r="X845" i="65"/>
  <c r="X829" i="65"/>
  <c r="X809" i="65"/>
  <c r="X793" i="65"/>
  <c r="X785" i="65"/>
  <c r="X730" i="65"/>
  <c r="X733" i="65"/>
  <c r="X720" i="65"/>
  <c r="X689" i="65"/>
  <c r="X677" i="65"/>
  <c r="X669" i="65"/>
  <c r="X649" i="65"/>
  <c r="X633" i="65"/>
  <c r="X617" i="65"/>
  <c r="X601" i="65"/>
  <c r="X459" i="65"/>
  <c r="X444" i="65"/>
  <c r="X379" i="65"/>
  <c r="X371" i="65"/>
  <c r="X126" i="65"/>
  <c r="X118" i="65"/>
  <c r="X110" i="65"/>
  <c r="X56" i="65"/>
  <c r="X46" i="65"/>
  <c r="X510" i="65"/>
  <c r="X502" i="65"/>
  <c r="X494" i="65"/>
  <c r="X409" i="65"/>
  <c r="X397" i="65"/>
  <c r="X290" i="65"/>
  <c r="X266" i="65"/>
  <c r="X209" i="65"/>
  <c r="X715" i="65"/>
  <c r="X707" i="65"/>
  <c r="X684" i="65"/>
  <c r="X671" i="65"/>
  <c r="X663" i="65"/>
  <c r="X655" i="65"/>
  <c r="X647" i="65"/>
  <c r="X639" i="65"/>
  <c r="X631" i="65"/>
  <c r="X623" i="65"/>
  <c r="X615" i="65"/>
  <c r="X607" i="65"/>
  <c r="X599" i="65"/>
  <c r="X591" i="65"/>
  <c r="X461" i="65"/>
  <c r="X441" i="65"/>
  <c r="X356" i="65"/>
  <c r="X334" i="65"/>
  <c r="X318" i="65"/>
  <c r="X222" i="65"/>
  <c r="X160" i="65"/>
  <c r="X144" i="65"/>
  <c r="X108" i="65"/>
  <c r="X50" i="65"/>
  <c r="X258" i="65"/>
  <c r="X1788" i="65"/>
  <c r="X1447" i="65"/>
  <c r="X1431" i="65"/>
  <c r="X1369" i="65"/>
  <c r="X1283" i="65"/>
  <c r="X1267" i="65"/>
  <c r="X1251" i="65"/>
  <c r="X1235" i="65"/>
  <c r="X1219" i="65"/>
  <c r="X481" i="65"/>
  <c r="X2852" i="65"/>
  <c r="X2236" i="65"/>
  <c r="X2054" i="65"/>
  <c r="X2868" i="65"/>
  <c r="X458" i="65"/>
  <c r="X432" i="65"/>
  <c r="X335" i="65"/>
  <c r="X319" i="65"/>
  <c r="X157" i="65"/>
  <c r="X141" i="65"/>
  <c r="X55" i="65"/>
  <c r="X2332" i="65"/>
  <c r="X1278" i="65"/>
  <c r="X1270" i="65"/>
  <c r="X1262" i="65"/>
  <c r="X1254" i="65"/>
  <c r="X1246" i="65"/>
  <c r="X1238" i="65"/>
  <c r="X1230" i="65"/>
  <c r="X1222" i="65"/>
  <c r="X1214" i="65"/>
  <c r="X1206" i="65"/>
  <c r="X996" i="65"/>
  <c r="X980" i="65"/>
  <c r="X900" i="65"/>
  <c r="X507" i="65"/>
  <c r="X491" i="65"/>
  <c r="X475" i="65"/>
  <c r="X407" i="65"/>
  <c r="X480" i="65"/>
  <c r="X412" i="65"/>
  <c r="K165" i="65"/>
  <c r="K2138" i="65"/>
  <c r="K2087" i="65"/>
  <c r="K2291" i="65"/>
  <c r="K2917" i="65"/>
  <c r="K341" i="65"/>
  <c r="K1414" i="65"/>
  <c r="K2569" i="65"/>
  <c r="K2385" i="65"/>
  <c r="K1540" i="65"/>
  <c r="K1202" i="65"/>
  <c r="K882" i="65"/>
  <c r="K298" i="65"/>
  <c r="K384" i="65"/>
  <c r="K2525" i="65"/>
  <c r="K2339" i="65"/>
  <c r="K2481" i="65"/>
  <c r="K2000" i="65"/>
  <c r="K926" i="65"/>
  <c r="K212" i="65"/>
  <c r="K2435" i="65"/>
  <c r="K1798" i="65"/>
  <c r="K1584" i="65"/>
  <c r="K1083" i="65"/>
  <c r="K1285" i="65"/>
  <c r="K969" i="65"/>
  <c r="K427" i="65"/>
  <c r="K690" i="65"/>
  <c r="K255" i="65"/>
  <c r="K101" i="65"/>
  <c r="K2612" i="65"/>
  <c r="K734" i="65"/>
  <c r="K1957" i="65"/>
  <c r="K1693" i="65"/>
  <c r="K1371" i="65"/>
  <c r="K2240" i="65"/>
  <c r="K2834" i="65"/>
  <c r="K2749" i="65"/>
  <c r="K2655" i="65"/>
  <c r="K1899" i="65"/>
  <c r="K1627" i="65"/>
  <c r="K1497" i="65"/>
  <c r="K587" i="65"/>
  <c r="K470" i="65"/>
  <c r="M969" i="65"/>
  <c r="M212" i="65"/>
  <c r="M2525" i="65"/>
  <c r="P2525" i="65" s="1"/>
  <c r="M2655" i="65"/>
  <c r="M341" i="65"/>
  <c r="M882" i="65"/>
  <c r="M690" i="65"/>
  <c r="M384" i="65"/>
  <c r="K58" i="65"/>
  <c r="M1798" i="65"/>
  <c r="M2917" i="65"/>
  <c r="M587" i="65"/>
  <c r="M1693" i="65"/>
  <c r="M1540" i="65"/>
  <c r="M1371" i="65"/>
  <c r="M1202" i="65"/>
  <c r="M926" i="65"/>
  <c r="M255" i="65"/>
  <c r="M1584" i="65"/>
  <c r="M1083" i="65"/>
  <c r="M298" i="65"/>
  <c r="P298" i="65" s="1"/>
  <c r="M1627" i="65"/>
  <c r="M1285" i="65"/>
  <c r="M1328" i="65"/>
  <c r="M470" i="65"/>
  <c r="M427" i="65"/>
  <c r="M165" i="65"/>
  <c r="M2749" i="65"/>
  <c r="M1414" i="65"/>
  <c r="M2339" i="65"/>
  <c r="K2705" i="65"/>
  <c r="M2087" i="65"/>
  <c r="M777" i="65"/>
  <c r="K2791" i="65"/>
  <c r="M2481" i="65"/>
  <c r="K777" i="65"/>
  <c r="M2291" i="65"/>
  <c r="M2612" i="65"/>
  <c r="M2435" i="65"/>
  <c r="M2240" i="65"/>
  <c r="M2189" i="65"/>
  <c r="M2000" i="65"/>
  <c r="M1957" i="65"/>
  <c r="K2189" i="65"/>
  <c r="M1899" i="65"/>
  <c r="M1497" i="65"/>
  <c r="K2962" i="65"/>
  <c r="M2834" i="65"/>
  <c r="M2791" i="65"/>
  <c r="M2705" i="65"/>
  <c r="M2569" i="65"/>
  <c r="M2385" i="65"/>
  <c r="M2138" i="65"/>
  <c r="P1371" i="65" l="1"/>
  <c r="P1083" i="65"/>
  <c r="P1584" i="65"/>
  <c r="P1497" i="65"/>
  <c r="P1540" i="65"/>
  <c r="P2000" i="65"/>
  <c r="P2240" i="65"/>
  <c r="P1798" i="65"/>
  <c r="P2138" i="65"/>
  <c r="P2569" i="65"/>
  <c r="P2339" i="65"/>
  <c r="P212" i="65"/>
  <c r="P2291" i="65"/>
  <c r="P777" i="65"/>
  <c r="P470" i="65"/>
  <c r="P427" i="65"/>
  <c r="P2612" i="65"/>
  <c r="P2791" i="65"/>
  <c r="P1693" i="65"/>
  <c r="P1957" i="65"/>
  <c r="P2481" i="65"/>
  <c r="P1285" i="65"/>
  <c r="P2435" i="65"/>
  <c r="P1627" i="65"/>
  <c r="P2385" i="65"/>
  <c r="P2834" i="65"/>
  <c r="P587" i="65"/>
  <c r="P2917" i="65"/>
  <c r="P2749" i="65"/>
  <c r="P2705" i="65"/>
  <c r="P2655" i="65"/>
  <c r="P2189" i="65"/>
  <c r="P2087" i="65"/>
  <c r="P1899" i="65"/>
  <c r="P1414" i="65"/>
  <c r="P1328" i="65"/>
  <c r="P1202" i="65"/>
  <c r="P969" i="65"/>
  <c r="P926" i="65"/>
  <c r="P882" i="65"/>
  <c r="M734" i="65"/>
  <c r="P734" i="65" s="1"/>
  <c r="X718" i="65"/>
  <c r="P690" i="65"/>
  <c r="P384" i="65"/>
  <c r="P341" i="65"/>
  <c r="P255" i="65"/>
  <c r="P165" i="65"/>
  <c r="K2963" i="65"/>
  <c r="X777" i="65"/>
  <c r="W778" i="65" s="1" a="1"/>
  <c r="W778" i="65" s="1"/>
  <c r="P778" i="65" s="1"/>
  <c r="X473" i="65"/>
  <c r="X969" i="65"/>
  <c r="W970" i="65" s="1" a="1"/>
  <c r="W970" i="65" s="1"/>
  <c r="P970" i="65" s="1"/>
  <c r="X384" i="65"/>
  <c r="W385" i="65" s="1" a="1"/>
  <c r="W385" i="65" s="1"/>
  <c r="P385" i="65" s="1"/>
  <c r="X2240" i="65"/>
  <c r="W2241" i="65" s="1" a="1"/>
  <c r="W2241" i="65" s="1"/>
  <c r="P2241" i="65" s="1"/>
  <c r="X2339" i="65"/>
  <c r="W2340" i="65" s="1" a="1"/>
  <c r="W2340" i="65" s="1"/>
  <c r="P2340" i="65" s="1"/>
  <c r="X2569" i="65"/>
  <c r="W2570" i="65" s="1" a="1"/>
  <c r="W2570" i="65" s="1"/>
  <c r="P2570" i="65" s="1"/>
  <c r="X165" i="65"/>
  <c r="W166" i="65" s="1" a="1"/>
  <c r="W166" i="65" s="1"/>
  <c r="P166" i="65" s="1"/>
  <c r="X2655" i="65"/>
  <c r="W2656" i="65" s="1" a="1"/>
  <c r="W2656" i="65" s="1"/>
  <c r="P2656" i="65" s="1"/>
  <c r="X1371" i="65"/>
  <c r="W1372" i="65" s="1" a="1"/>
  <c r="W1372" i="65" s="1"/>
  <c r="P1372" i="65" s="1"/>
  <c r="X427" i="65"/>
  <c r="W428" i="65" s="1" a="1"/>
  <c r="W428" i="65" s="1"/>
  <c r="P428" i="65" s="1"/>
  <c r="X1083" i="65"/>
  <c r="W1084" i="65" s="1" a="1"/>
  <c r="W1084" i="65" s="1"/>
  <c r="P1084" i="65" s="1"/>
  <c r="X212" i="65"/>
  <c r="W213" i="65" s="1" a="1"/>
  <c r="W213" i="65" s="1"/>
  <c r="P213" i="65" s="1"/>
  <c r="X882" i="65"/>
  <c r="W883" i="65" s="1" a="1"/>
  <c r="W883" i="65" s="1"/>
  <c r="P883" i="65" s="1"/>
  <c r="X2612" i="65"/>
  <c r="W2613" i="65" s="1" a="1"/>
  <c r="W2613" i="65" s="1"/>
  <c r="P2613" i="65" s="1"/>
  <c r="X2705" i="65"/>
  <c r="W2706" i="65" s="1" a="1"/>
  <c r="W2706" i="65" s="1"/>
  <c r="P2706" i="65" s="1"/>
  <c r="X1497" i="65"/>
  <c r="W1498" i="65" s="1" a="1"/>
  <c r="W1498" i="65" s="1"/>
  <c r="P1498" i="65" s="1"/>
  <c r="X2000" i="65"/>
  <c r="W2001" i="65" s="1" a="1"/>
  <c r="W2001" i="65" s="1"/>
  <c r="P2001" i="65" s="1"/>
  <c r="X341" i="65"/>
  <c r="W342" i="65" s="1" a="1"/>
  <c r="W342" i="65" s="1"/>
  <c r="P342" i="65" s="1"/>
  <c r="X470" i="65"/>
  <c r="W471" i="65" s="1" a="1"/>
  <c r="W471" i="65" s="1"/>
  <c r="P471" i="65" s="1"/>
  <c r="X2291" i="65"/>
  <c r="W2292" i="65" s="1" a="1"/>
  <c r="W2292" i="65" s="1"/>
  <c r="P2292" i="65" s="1"/>
  <c r="X690" i="65"/>
  <c r="W691" i="65" s="1" a="1"/>
  <c r="W691" i="65" s="1"/>
  <c r="P691" i="65" s="1"/>
  <c r="X2189" i="65"/>
  <c r="W2190" i="65" s="1" a="1"/>
  <c r="W2190" i="65" s="1"/>
  <c r="P2190" i="65" s="1"/>
  <c r="X587" i="65"/>
  <c r="W588" i="65" s="1" a="1"/>
  <c r="W588" i="65" s="1"/>
  <c r="P588" i="65" s="1"/>
  <c r="X1584" i="65"/>
  <c r="W1585" i="65" s="1" a="1"/>
  <c r="W1585" i="65" s="1"/>
  <c r="P1585" i="65" s="1"/>
  <c r="X926" i="65"/>
  <c r="W927" i="65" s="1" a="1"/>
  <c r="W927" i="65" s="1"/>
  <c r="P927" i="65" s="1"/>
  <c r="X2525" i="65"/>
  <c r="W2526" i="65" s="1" a="1"/>
  <c r="W2526" i="65" s="1"/>
  <c r="P2526" i="65" s="1"/>
  <c r="X1202" i="65"/>
  <c r="W1203" i="65" s="1" a="1"/>
  <c r="W1203" i="65" s="1"/>
  <c r="P1203" i="65" s="1"/>
  <c r="X1414" i="65"/>
  <c r="W1415" i="65" s="1" a="1"/>
  <c r="W1415" i="65" s="1"/>
  <c r="P1415" i="65" s="1"/>
  <c r="X2087" i="65"/>
  <c r="W2088" i="65" s="1" a="1"/>
  <c r="W2088" i="65" s="1"/>
  <c r="P2088" i="65" s="1"/>
  <c r="X1899" i="65"/>
  <c r="W1900" i="65" s="1" a="1"/>
  <c r="W1900" i="65" s="1"/>
  <c r="P1900" i="65" s="1"/>
  <c r="X2791" i="65"/>
  <c r="W2792" i="65" s="1" a="1"/>
  <c r="W2792" i="65" s="1"/>
  <c r="P2792" i="65" s="1"/>
  <c r="X2749" i="65"/>
  <c r="W2750" i="65" s="1" a="1"/>
  <c r="W2750" i="65" s="1"/>
  <c r="P2750" i="65" s="1"/>
  <c r="X1693" i="65"/>
  <c r="W1694" i="65" s="1" a="1"/>
  <c r="W1694" i="65" s="1"/>
  <c r="P1694" i="65" s="1"/>
  <c r="X1798" i="65"/>
  <c r="W1799" i="65" s="1" a="1"/>
  <c r="W1799" i="65" s="1"/>
  <c r="P1799" i="65" s="1"/>
  <c r="X1540" i="65"/>
  <c r="W1541" i="65" s="1" a="1"/>
  <c r="W1541" i="65" s="1"/>
  <c r="P1541" i="65" s="1"/>
  <c r="X2138" i="65"/>
  <c r="W2139" i="65" s="1" a="1"/>
  <c r="W2139" i="65" s="1"/>
  <c r="P2139" i="65" s="1"/>
  <c r="X1627" i="65"/>
  <c r="W1628" i="65" s="1" a="1"/>
  <c r="W1628" i="65" s="1"/>
  <c r="P1628" i="65" s="1"/>
  <c r="X2834" i="65"/>
  <c r="W2835" i="65" s="1" a="1"/>
  <c r="W2835" i="65" s="1"/>
  <c r="P2835" i="65" s="1"/>
  <c r="X1957" i="65"/>
  <c r="W1958" i="65" s="1" a="1"/>
  <c r="W1958" i="65" s="1"/>
  <c r="P1958" i="65" s="1"/>
  <c r="X255" i="65"/>
  <c r="W256" i="65" s="1" a="1"/>
  <c r="W256" i="65" s="1"/>
  <c r="P256" i="65" s="1"/>
  <c r="X1285" i="65"/>
  <c r="W1286" i="65" s="1" a="1"/>
  <c r="W1286" i="65" s="1"/>
  <c r="P1286" i="65" s="1"/>
  <c r="X2435" i="65"/>
  <c r="W2436" i="65" s="1" a="1"/>
  <c r="W2436" i="65" s="1"/>
  <c r="P2436" i="65" s="1"/>
  <c r="X2481" i="65"/>
  <c r="W2482" i="65" s="1" a="1"/>
  <c r="W2482" i="65" s="1"/>
  <c r="P2482" i="65" s="1"/>
  <c r="X298" i="65"/>
  <c r="W299" i="65" s="1" a="1"/>
  <c r="W299" i="65" s="1"/>
  <c r="P299" i="65" s="1"/>
  <c r="X2385" i="65"/>
  <c r="W2386" i="65" s="1" a="1"/>
  <c r="W2386" i="65" s="1"/>
  <c r="P2386" i="65" s="1"/>
  <c r="X2917" i="65"/>
  <c r="W2918" i="65" s="1" a="1"/>
  <c r="W2918" i="65" s="1"/>
  <c r="P2918" i="65" s="1"/>
  <c r="X1328" i="65"/>
  <c r="W1329" i="65" s="1" a="1"/>
  <c r="W1329" i="65" s="1"/>
  <c r="P1329" i="65" s="1"/>
  <c r="X734" i="65" l="1"/>
  <c r="W735" i="65" s="1" a="1"/>
  <c r="W735" i="65" s="1"/>
  <c r="P735" i="65" s="1"/>
  <c r="M101" i="65"/>
  <c r="P101" i="65" s="1"/>
  <c r="X61" i="65"/>
  <c r="M2043" i="65"/>
  <c r="P2043" i="65" s="1"/>
  <c r="X2008" i="65"/>
  <c r="X2933" i="65"/>
  <c r="X17" i="65"/>
  <c r="M2962" i="65"/>
  <c r="P2962" i="65" s="1"/>
  <c r="M58" i="65"/>
  <c r="P58" i="65" s="1"/>
  <c r="M2963" i="65" l="1"/>
  <c r="W167" i="65" a="1"/>
  <c r="W167" i="65" s="1"/>
  <c r="P167" i="65" s="1"/>
  <c r="X101" i="65"/>
  <c r="W102" i="65" s="1" a="1"/>
  <c r="W102" i="65" s="1"/>
  <c r="P102" i="65" s="1"/>
  <c r="X2043" i="65"/>
  <c r="X2962" i="65"/>
  <c r="X58" i="65"/>
  <c r="W59" i="65" s="1" a="1"/>
  <c r="W59" i="65" s="1"/>
  <c r="P59" i="65" s="1"/>
  <c r="W2919" i="65" l="1" a="1"/>
  <c r="W2919" i="65" s="1"/>
  <c r="P2919" i="65" s="1"/>
  <c r="W2836" i="65" a="1"/>
  <c r="W2836" i="65" s="1"/>
  <c r="P2836" i="65" s="1"/>
  <c r="W2657" i="65" a="1"/>
  <c r="W2657" i="65" s="1"/>
  <c r="P2657" i="65" s="1"/>
  <c r="W2483" i="65" a="1"/>
  <c r="W2483" i="65" s="1"/>
  <c r="P2483" i="65" s="1"/>
  <c r="W2293" i="65" a="1"/>
  <c r="W2293" i="65" s="1"/>
  <c r="P2293" i="65" s="1"/>
  <c r="W2089" i="65" a="1"/>
  <c r="W2089" i="65" s="1"/>
  <c r="P2089" i="65" s="1"/>
  <c r="W2793" i="65" a="1"/>
  <c r="W2793" i="65" s="1"/>
  <c r="P2793" i="65" s="1"/>
  <c r="W2614" i="65" a="1"/>
  <c r="W2614" i="65" s="1"/>
  <c r="P2614" i="65" s="1"/>
  <c r="W2437" i="65" a="1"/>
  <c r="W2437" i="65" s="1"/>
  <c r="P2437" i="65" s="1"/>
  <c r="W2242" i="65" a="1"/>
  <c r="W2242" i="65" s="1"/>
  <c r="P2242" i="65" s="1"/>
  <c r="W2045" i="65" a="1"/>
  <c r="W2045" i="65" s="1"/>
  <c r="P2045" i="65" s="1"/>
  <c r="W2751" i="65" a="1"/>
  <c r="W2751" i="65" s="1"/>
  <c r="P2751" i="65" s="1"/>
  <c r="W2571" i="65" a="1"/>
  <c r="W2571" i="65" s="1"/>
  <c r="P2571" i="65" s="1"/>
  <c r="W2387" i="65" a="1"/>
  <c r="W2387" i="65" s="1"/>
  <c r="P2387" i="65" s="1"/>
  <c r="W2191" i="65" a="1"/>
  <c r="W2191" i="65" s="1"/>
  <c r="P2191" i="65" s="1"/>
  <c r="W2140" i="65" a="1"/>
  <c r="W2140" i="65" s="1"/>
  <c r="P2140" i="65" s="1"/>
  <c r="W2707" i="65" a="1"/>
  <c r="W2707" i="65" s="1"/>
  <c r="P2707" i="65" s="1"/>
  <c r="W2527" i="65" a="1"/>
  <c r="W2527" i="65" s="1"/>
  <c r="P2527" i="65" s="1"/>
  <c r="W2341" i="65" a="1"/>
  <c r="W2341" i="65" s="1"/>
  <c r="P2341" i="65" s="1"/>
  <c r="W2044" i="65" a="1"/>
  <c r="W2044" i="65" s="1"/>
  <c r="P2044" i="65" s="1"/>
  <c r="W2002" i="65" a="1"/>
  <c r="W2002" i="65" s="1"/>
  <c r="P2002" i="65" s="1"/>
  <c r="W343" i="65" a="1"/>
  <c r="W343" i="65" s="1"/>
  <c r="P343" i="65" s="1"/>
  <c r="W1959" i="65" a="1"/>
  <c r="W1959" i="65" s="1"/>
  <c r="P1959" i="65" s="1"/>
  <c r="W1629" i="65" a="1"/>
  <c r="W1629" i="65" s="1"/>
  <c r="P1629" i="65" s="1"/>
  <c r="W1416" i="65" a="1"/>
  <c r="W1416" i="65" s="1"/>
  <c r="P1416" i="65" s="1"/>
  <c r="W1204" i="65" a="1"/>
  <c r="W1204" i="65" s="1"/>
  <c r="P1204" i="65" s="1"/>
  <c r="W1695" i="65" a="1"/>
  <c r="W1695" i="65" s="1"/>
  <c r="P1695" i="65" s="1"/>
  <c r="W1499" i="65" a="1"/>
  <c r="W1499" i="65" s="1"/>
  <c r="P1499" i="65" s="1"/>
  <c r="W1901" i="65" a="1"/>
  <c r="W1901" i="65" s="1"/>
  <c r="P1901" i="65" s="1"/>
  <c r="W1586" i="65" a="1"/>
  <c r="W1586" i="65" s="1"/>
  <c r="P1586" i="65" s="1"/>
  <c r="W1373" i="65" a="1"/>
  <c r="W1373" i="65" s="1"/>
  <c r="P1373" i="65" s="1"/>
  <c r="W1085" i="65" a="1"/>
  <c r="W1085" i="65" s="1"/>
  <c r="P1085" i="65" s="1"/>
  <c r="W1800" i="65" a="1"/>
  <c r="W1800" i="65" s="1"/>
  <c r="P1800" i="65" s="1"/>
  <c r="W1542" i="65" a="1"/>
  <c r="W1542" i="65" s="1"/>
  <c r="P1542" i="65" s="1"/>
  <c r="W1330" i="65" a="1"/>
  <c r="W1330" i="65" s="1"/>
  <c r="P1330" i="65" s="1"/>
  <c r="W971" i="65" a="1"/>
  <c r="W971" i="65" s="1"/>
  <c r="P971" i="65" s="1"/>
  <c r="W1287" i="65" a="1"/>
  <c r="W1287" i="65" s="1"/>
  <c r="P1287" i="65" s="1"/>
  <c r="M2964" i="65"/>
  <c r="M2967" i="65" s="1"/>
  <c r="M2968" i="65" s="1"/>
  <c r="M2970" i="65" s="1"/>
  <c r="W589" i="65" a="1"/>
  <c r="W589" i="65" s="1"/>
  <c r="P589" i="65" s="1"/>
  <c r="W429" i="65" a="1"/>
  <c r="W429" i="65" s="1"/>
  <c r="P429" i="65" s="1"/>
  <c r="W692" i="65" a="1"/>
  <c r="W692" i="65" s="1"/>
  <c r="P692" i="65" s="1"/>
  <c r="W472" i="65" a="1"/>
  <c r="W472" i="65" s="1"/>
  <c r="P472" i="65" s="1"/>
  <c r="W736" i="65" a="1"/>
  <c r="W736" i="65" s="1"/>
  <c r="P736" i="65" s="1"/>
  <c r="W16" i="65" a="1"/>
  <c r="W16" i="65" s="1"/>
  <c r="P16" i="65" s="1"/>
  <c r="W300" i="65" a="1"/>
  <c r="W300" i="65" s="1"/>
  <c r="P300" i="65" s="1"/>
  <c r="W779" i="65" a="1"/>
  <c r="W779" i="65" s="1"/>
  <c r="P779" i="65" s="1"/>
  <c r="W884" i="65" a="1"/>
  <c r="W884" i="65" s="1"/>
  <c r="P884" i="65" s="1"/>
  <c r="W60" i="65" a="1"/>
  <c r="W60" i="65" s="1"/>
  <c r="P60" i="65" s="1"/>
  <c r="W928" i="65" a="1"/>
  <c r="W928" i="65" s="1"/>
  <c r="P928" i="65" s="1"/>
  <c r="W386" i="65" a="1"/>
  <c r="W386" i="65" s="1"/>
  <c r="P386" i="65" s="1"/>
  <c r="W257" i="65" a="1"/>
  <c r="W257" i="65" s="1"/>
  <c r="P257" i="65" s="1"/>
  <c r="W214" i="65" a="1"/>
  <c r="W214" i="65" s="1"/>
  <c r="P214" i="65" s="1"/>
  <c r="W103" i="65" a="1"/>
  <c r="W103" i="65" s="1"/>
  <c r="P103" i="65" s="1"/>
  <c r="M2971" i="65" l="1"/>
  <c r="M2973" i="65" s="1"/>
  <c r="M2974" i="65" l="1"/>
  <c r="R2974" i="65" l="1"/>
  <c r="T2974" i="65" s="1"/>
  <c r="M2994" i="65"/>
  <c r="M2996" i="65" l="1"/>
  <c r="M2997" i="65" s="1"/>
  <c r="T3011" i="65" s="1"/>
  <c r="M3001" i="65" l="1"/>
  <c r="M3000" i="65"/>
  <c r="S3001" i="65"/>
  <c r="T3001" i="65" s="1"/>
  <c r="S3000" i="65"/>
  <c r="T3000" i="65" s="1"/>
  <c r="M3023" i="65" l="1"/>
  <c r="M3026" i="65" l="1"/>
  <c r="M3025" i="65"/>
  <c r="M3027" i="65" l="1"/>
  <c r="M3031" i="65" s="1"/>
  <c r="M3033" i="65" s="1"/>
  <c r="M3034" i="65" s="1"/>
  <c r="M3035"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Jan de Knegt</author>
    <author>Meulen, Gerjo van der</author>
  </authors>
  <commentList>
    <comment ref="C13" authorId="0" shapeId="0" xr:uid="{51B2ADBC-217F-4777-A484-8B76A50125B8}">
      <text>
        <r>
          <rPr>
            <sz val="9"/>
            <color indexed="81"/>
            <rFont val="Verdana"/>
            <family val="2"/>
          </rPr>
          <t>Mogelijke invoer:
m1 (strekkende meter), m2 (vierkante meter), m3 (kubieke meter), post, st (stuks), stpst (stelpost), dag, wk (week), vr (vracht), off (offerte), are, ha (hectare).</t>
        </r>
      </text>
    </comment>
    <comment ref="K2967" authorId="1" shapeId="0" xr:uid="{A1B5FEB7-C80F-49F8-9E09-E7A0607D2734}">
      <text>
        <r>
          <rPr>
            <b/>
            <sz val="9"/>
            <color indexed="81"/>
            <rFont val="Tahoma"/>
            <family val="2"/>
          </rPr>
          <t>Zie de Leidraad voor het maximale percentage</t>
        </r>
      </text>
    </comment>
    <comment ref="K2970" authorId="1" shapeId="0" xr:uid="{84A99541-65E1-4C66-98DB-8ADC7B601DA3}">
      <text>
        <r>
          <rPr>
            <b/>
            <sz val="9"/>
            <color indexed="81"/>
            <rFont val="Tahoma"/>
            <family val="2"/>
          </rPr>
          <t>Zie de Leidraad voor het maximale percentage</t>
        </r>
      </text>
    </comment>
    <comment ref="K2973" authorId="1" shapeId="0" xr:uid="{8A474ABA-ABE6-4120-9526-C7E41600C608}">
      <text>
        <r>
          <rPr>
            <b/>
            <sz val="9"/>
            <color indexed="81"/>
            <rFont val="Tahoma"/>
            <family val="2"/>
          </rPr>
          <t>Zie de Leidraad voor het maximale percentage</t>
        </r>
      </text>
    </comment>
    <comment ref="K2993" authorId="1" shapeId="0" xr:uid="{0A688BBD-C931-4217-9FBA-D22A1DBC13EF}">
      <text>
        <r>
          <rPr>
            <b/>
            <sz val="9"/>
            <color indexed="81"/>
            <rFont val="Tahoma"/>
            <family val="2"/>
          </rPr>
          <t>Zie de Leidraad voor het maximale percentage</t>
        </r>
      </text>
    </comment>
    <comment ref="K3025" authorId="1" shapeId="0" xr:uid="{6A128E4A-100D-40E8-9C82-D53F0698B29C}">
      <text>
        <r>
          <rPr>
            <b/>
            <sz val="9"/>
            <color indexed="81"/>
            <rFont val="Tahoma"/>
            <family val="2"/>
          </rPr>
          <t>Zie de Leidraad voor het maximale percentage</t>
        </r>
      </text>
    </comment>
    <comment ref="K3026" authorId="1" shapeId="0" xr:uid="{6767C3C4-2B82-4C74-8F89-123716C63867}">
      <text>
        <r>
          <rPr>
            <b/>
            <sz val="9"/>
            <color indexed="81"/>
            <rFont val="Tahoma"/>
            <family val="2"/>
          </rPr>
          <t>Zie de Leidraad voor het maximale percentage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<sst xmlns="http://schemas.openxmlformats.org/spreadsheetml/2006/main" count="480" uniqueCount="257">
  <si>
    <t>SUBTOTAAL van alle werkzaamheden</t>
  </si>
  <si>
    <t>Indirecte kosten</t>
  </si>
  <si>
    <t>Algemene bouwplaatskosten</t>
  </si>
  <si>
    <t>Subtotaal incl. algemene bouwplaatskosten</t>
  </si>
  <si>
    <t>Algemene kosten</t>
  </si>
  <si>
    <t>Subtotaal incl. algemene kosten</t>
  </si>
  <si>
    <t>Winst en risico</t>
  </si>
  <si>
    <t>Onvoorzien</t>
  </si>
  <si>
    <t>Subtotaal incl. onvoorzien</t>
  </si>
  <si>
    <t>Directiekosten</t>
  </si>
  <si>
    <t>Opstellen instandhoudingsplan</t>
  </si>
  <si>
    <t>Jaarlijkse begeleiding</t>
  </si>
  <si>
    <t>Subtotaal incl. directiekosten</t>
  </si>
  <si>
    <t>Leges</t>
  </si>
  <si>
    <t>CAR-verzekering</t>
  </si>
  <si>
    <t>Subtotaal incl. leges en CAR</t>
  </si>
  <si>
    <t>Indexeringspercentage</t>
  </si>
  <si>
    <t>Subtotaal incl. indexering</t>
  </si>
  <si>
    <t>TOTAAL GENERAAL</t>
  </si>
  <si>
    <t>Postcode en plaats</t>
  </si>
  <si>
    <t>Peildatum begrotingsgegevens</t>
  </si>
  <si>
    <t>Aantal</t>
  </si>
  <si>
    <t>Materiaal</t>
  </si>
  <si>
    <t>Totaal</t>
  </si>
  <si>
    <t>Materiaal totaal</t>
  </si>
  <si>
    <t>Rijksmonumentnummer</t>
  </si>
  <si>
    <t>Monumentnaam (indien van toepassing)</t>
  </si>
  <si>
    <t>Monumentadres</t>
  </si>
  <si>
    <t>Onderaan-neming</t>
  </si>
  <si>
    <t>Stelposten</t>
  </si>
  <si>
    <t>STABU-code en omschrijving</t>
  </si>
  <si>
    <t>00 Algemeen</t>
  </si>
  <si>
    <t>05 Bouwplaatsvoorzieningen</t>
  </si>
  <si>
    <t>10 Stut- en sloopwerk</t>
  </si>
  <si>
    <t>12 Grondwerk</t>
  </si>
  <si>
    <t>14 Buitenriolering en drainage</t>
  </si>
  <si>
    <t>15 Terreinverhardingen</t>
  </si>
  <si>
    <t>21 Betonwerk</t>
  </si>
  <si>
    <t>24 Ruwbouwtimmerwerk</t>
  </si>
  <si>
    <t>25 Metaalconstructiewerk</t>
  </si>
  <si>
    <t>26 Bouwkundige kanaalelementen</t>
  </si>
  <si>
    <t>30 Kozijnen, ramen en deuren</t>
  </si>
  <si>
    <t>31 Systeembekledingen</t>
  </si>
  <si>
    <t>32 Trappen en balustraden</t>
  </si>
  <si>
    <t>33 Dakbedekkingen</t>
  </si>
  <si>
    <t>34 Beglazing</t>
  </si>
  <si>
    <t>35 Natuur- en kunststeen</t>
  </si>
  <si>
    <t>36 Voegvulling</t>
  </si>
  <si>
    <t>37 Na-isolatie</t>
  </si>
  <si>
    <t>38 Gevelschermen</t>
  </si>
  <si>
    <t>40 Stukadoorwerk</t>
  </si>
  <si>
    <t>41 Tegelwerk</t>
  </si>
  <si>
    <t>42 Dekvloeren en vloersystemen</t>
  </si>
  <si>
    <t>43 Metaal- en kunststofwerk</t>
  </si>
  <si>
    <t>44 Plafond- en wandsystemen</t>
  </si>
  <si>
    <t>45 Afbouwtimmerwerk</t>
  </si>
  <si>
    <t>46 Schilderwerk</t>
  </si>
  <si>
    <t>47 Binneninrichting</t>
  </si>
  <si>
    <t>50 Dakgoten en hemelwaterafvoeren</t>
  </si>
  <si>
    <t>51 Binnenriolering</t>
  </si>
  <si>
    <t>52 Waterinstallaties</t>
  </si>
  <si>
    <t>53 Sanitair</t>
  </si>
  <si>
    <t>54 Brandbestrijdingsinstallaties</t>
  </si>
  <si>
    <t>55 Gasinstallaties</t>
  </si>
  <si>
    <t>56 Perslucht- en vacuüminstallaties</t>
  </si>
  <si>
    <t>60 Verwarmingsinstallaties</t>
  </si>
  <si>
    <t>62 Koelinstallaties</t>
  </si>
  <si>
    <t>70 Elektrotechnische installaties</t>
  </si>
  <si>
    <t>78 Gebouwenbeheersystemen</t>
  </si>
  <si>
    <t>80 Liftinstallaties</t>
  </si>
  <si>
    <t>81 Roltrappen en rolpaden</t>
  </si>
  <si>
    <t>82 Hef- en hijsinstallaties</t>
  </si>
  <si>
    <t>84 Gevelonderhoudsinstallaties</t>
  </si>
  <si>
    <t>Opsteller plan</t>
  </si>
  <si>
    <t>48 Behangwerk, vloerbedekking en
    stoffering</t>
  </si>
  <si>
    <t>75 Communicatie- en beveiligings-
     installaties</t>
  </si>
  <si>
    <t>83 Goederentranport- en distributie-
     systemen</t>
  </si>
  <si>
    <t>Een-heid</t>
  </si>
  <si>
    <t>Arbeid in uren</t>
  </si>
  <si>
    <t>Arbeid in uren totaal</t>
  </si>
  <si>
    <t>Datum</t>
  </si>
  <si>
    <t>Subtotaal incl. winst en risico</t>
  </si>
  <si>
    <t>Orgeladviseur</t>
  </si>
  <si>
    <t>Kosten accountant</t>
  </si>
  <si>
    <t>Werken buiten de aanneemsom</t>
  </si>
  <si>
    <t>Onvoorzien orgel</t>
  </si>
  <si>
    <t>Subtotaal incl. werken buiten de aanneemsom</t>
  </si>
  <si>
    <t>Algemeen</t>
  </si>
  <si>
    <t>Invullen van de begroting</t>
  </si>
  <si>
    <t>Basisgegevens</t>
  </si>
  <si>
    <t>Subtotaal 05</t>
  </si>
  <si>
    <t>Subtotaal 00</t>
  </si>
  <si>
    <t>Subtotaal 01</t>
  </si>
  <si>
    <t>Subtotaal 10</t>
  </si>
  <si>
    <t>Subtotaal 12</t>
  </si>
  <si>
    <t>Subtotaal 14</t>
  </si>
  <si>
    <t>Subtotaal 15</t>
  </si>
  <si>
    <t>Subtotaal 17</t>
  </si>
  <si>
    <t>Subtotaal 20</t>
  </si>
  <si>
    <t>Subtotaal 21</t>
  </si>
  <si>
    <t>Subtotaal 22</t>
  </si>
  <si>
    <t>Subtotaal 24</t>
  </si>
  <si>
    <t>Subtotaal 25</t>
  </si>
  <si>
    <t>Subtotaal 26</t>
  </si>
  <si>
    <t>Subtotaal 30</t>
  </si>
  <si>
    <t>Subtotaal 31</t>
  </si>
  <si>
    <t>Subtotaal 32</t>
  </si>
  <si>
    <t>Subtotaal 33</t>
  </si>
  <si>
    <t>Subtotaal 34</t>
  </si>
  <si>
    <t>Subtotaal 35</t>
  </si>
  <si>
    <t>Subtotaal 36</t>
  </si>
  <si>
    <t>Subtotaal 37</t>
  </si>
  <si>
    <t>Subtotaal 38</t>
  </si>
  <si>
    <t>Subtotaal 40</t>
  </si>
  <si>
    <t>Subtotaal 41</t>
  </si>
  <si>
    <t>Subtotaal 42</t>
  </si>
  <si>
    <t>Subtotaal 43</t>
  </si>
  <si>
    <t>Subtotaal 44</t>
  </si>
  <si>
    <t>Subtotaal 45</t>
  </si>
  <si>
    <t>Subtotaal 46</t>
  </si>
  <si>
    <t>Subtotaal 47</t>
  </si>
  <si>
    <t>Subtotaal 48</t>
  </si>
  <si>
    <t>Subtotaal 50</t>
  </si>
  <si>
    <t>Subtotaal 51</t>
  </si>
  <si>
    <t>Subtotaal 52</t>
  </si>
  <si>
    <t>Subtotaal 53</t>
  </si>
  <si>
    <t>Subtotaal 54</t>
  </si>
  <si>
    <t>Subtotaal 55</t>
  </si>
  <si>
    <t>Subtotaal 56</t>
  </si>
  <si>
    <t>Subtotaal 60</t>
  </si>
  <si>
    <t>Subtotaal 61</t>
  </si>
  <si>
    <t>Subtotaal 62</t>
  </si>
  <si>
    <t>Subtotaal 70</t>
  </si>
  <si>
    <t>Subtotaal 75</t>
  </si>
  <si>
    <t>Subtotaal 78</t>
  </si>
  <si>
    <t>Subtotaal 80</t>
  </si>
  <si>
    <t>Subtotaal 81</t>
  </si>
  <si>
    <t>Subtotaal 82</t>
  </si>
  <si>
    <t>Subtotaal 83</t>
  </si>
  <si>
    <t>Subtotaal 84</t>
  </si>
  <si>
    <t>Subtotaal 90</t>
  </si>
  <si>
    <t>Subtotaal 91</t>
  </si>
  <si>
    <t>Orgelherstel</t>
  </si>
  <si>
    <t>Vragen</t>
  </si>
  <si>
    <t>Coördinatievergoeding en ABK</t>
  </si>
  <si>
    <t>Bouwhistorisch onderzoek</t>
  </si>
  <si>
    <t>Diverse adviseurs:</t>
  </si>
  <si>
    <t>Monumentenwacht of andere deskundige:</t>
  </si>
  <si>
    <r>
      <t>61 Ventilatie- en luchtbehandelings</t>
    </r>
    <r>
      <rPr>
        <sz val="10"/>
        <rFont val="Verdana"/>
        <family val="2"/>
      </rPr>
      <t>-</t>
    </r>
    <r>
      <rPr>
        <b/>
        <sz val="10"/>
        <rFont val="Verdana"/>
        <family val="2"/>
      </rPr>
      <t xml:space="preserve">
     installaties</t>
    </r>
  </si>
  <si>
    <t>Naam adviseur</t>
  </si>
  <si>
    <t>Zaaknummer</t>
  </si>
  <si>
    <t>BASISGEGEVENS</t>
  </si>
  <si>
    <t>STANDAARD INVULGEGEVENS</t>
  </si>
  <si>
    <t>jaarlijks te controleren</t>
  </si>
  <si>
    <t>eerste planjaar:</t>
  </si>
  <si>
    <t>VASTE INVOER VANUIT LEIDRAAD</t>
  </si>
  <si>
    <t>Honorariumpercentages</t>
  </si>
  <si>
    <t>Standaard staartkosten (maximale bedragen/percentages)</t>
  </si>
  <si>
    <t>Tabel voor de berekening van het honorarium inzake het opstellen van een instandhoudingsplan.</t>
  </si>
  <si>
    <t>Tabel voor de berekening van het honorarium inzake de planbegeleiding.</t>
  </si>
  <si>
    <t>Overzicht van honorariumpercentages gerelateerd aan de totale instandhoudingskosten:</t>
  </si>
  <si>
    <t>Bovenstaand tot een maximum van</t>
  </si>
  <si>
    <t>Instandhoudingskosten</t>
  </si>
  <si>
    <t>Percentage</t>
  </si>
  <si>
    <t>van</t>
  </si>
  <si>
    <t>tot</t>
  </si>
  <si>
    <t>zie tabel links</t>
  </si>
  <si>
    <t>bron:</t>
  </si>
  <si>
    <t>totaal</t>
  </si>
  <si>
    <t>sub</t>
  </si>
  <si>
    <t>h</t>
  </si>
  <si>
    <t>hulp3</t>
  </si>
  <si>
    <t>hulp2</t>
  </si>
  <si>
    <t>hulp1</t>
  </si>
  <si>
    <t>Standaard uurtarief</t>
  </si>
  <si>
    <t>m2</t>
  </si>
  <si>
    <t>st</t>
  </si>
  <si>
    <t>l</t>
  </si>
  <si>
    <t>staart</t>
  </si>
  <si>
    <t>Maximaal volgens leidraad</t>
  </si>
  <si>
    <t>vaste eenheden</t>
  </si>
  <si>
    <t>strekkende meter</t>
  </si>
  <si>
    <t>m1</t>
  </si>
  <si>
    <t>vierkante meter</t>
  </si>
  <si>
    <t>kubieke meter</t>
  </si>
  <si>
    <t>m3</t>
  </si>
  <si>
    <t>post</t>
  </si>
  <si>
    <t>stuks</t>
  </si>
  <si>
    <t>stelpost</t>
  </si>
  <si>
    <t>stpst</t>
  </si>
  <si>
    <t>dag</t>
  </si>
  <si>
    <t>week</t>
  </si>
  <si>
    <t>wk</t>
  </si>
  <si>
    <t>vracht</t>
  </si>
  <si>
    <t>vr</t>
  </si>
  <si>
    <t>offerte</t>
  </si>
  <si>
    <t>off</t>
  </si>
  <si>
    <t>are</t>
  </si>
  <si>
    <t>hectare</t>
  </si>
  <si>
    <t>ha</t>
  </si>
  <si>
    <t>Filter blad</t>
  </si>
  <si>
    <t>Btw</t>
  </si>
  <si>
    <t>https://wetten.overheid.nl/BWBR0032075/#Bijlage</t>
  </si>
  <si>
    <t>Btw terug (percentage invullen zonder - teken)</t>
  </si>
  <si>
    <t>Kosten taxateur</t>
  </si>
  <si>
    <t>01 Voor het werk geldende
     voorwaarden</t>
  </si>
  <si>
    <t>20 Funderingspalen en damwanden</t>
  </si>
  <si>
    <t>22 Metselwerk</t>
  </si>
  <si>
    <t>90 Werktuigbouwkundige installaties
     (in molens en gemalen)</t>
  </si>
  <si>
    <t>91 Klinkende onderdelen van
      monumenten
     (luidklokken, beiaarden, orgels,
      uurwerken, e.d.)</t>
  </si>
  <si>
    <t>17 Terreininrichting
    (uitgezonderd groene monumenten)</t>
  </si>
  <si>
    <t>Opstellen restauratieplan</t>
  </si>
  <si>
    <t>Begeleiding</t>
  </si>
  <si>
    <t>Zelfstandig onderdeel (indien van toepassing)</t>
  </si>
  <si>
    <t>Abonnements- en inspectiekosten</t>
  </si>
  <si>
    <t>verberg kolom</t>
  </si>
  <si>
    <t>TOTAAL t.b.v. staartkosten</t>
  </si>
  <si>
    <t>Check</t>
  </si>
  <si>
    <t>Onderaan-neming totaal</t>
  </si>
  <si>
    <t>Alleen aanvragen waarbij gebruik wordt gemaakt van dit begrotingsmodel kunnen in behandeling worden genomen. Lees deze handleiding goed door voordat u het begrotingsmodel invult.</t>
  </si>
  <si>
    <t>Vraagt u subsidie aan voor één of meerdere groene monumenten? Gebruikt u daarvoor dan het aparte begrotingsmodel voor groene monumenten.</t>
  </si>
  <si>
    <t>Subsidiabele kosten voor gebouwde monumenten</t>
  </si>
  <si>
    <t>Om in aanmerking te komen voor subsidie, moeten werkzaamheden sober en doelmatig zijn, technisch noodzakelijk en gericht op maximaal behoud van aanwezige monumentale waarden, in het bijzonder historische materialen en constructies. Werkzaamheden aan niet-monumentale onderdelen (bijv. installaties, verduurzaming) en kosten voor reconstructie, comfortverbetering, verfraaiing en veranderd gebruik zijn in de regel niet subsidiabel op grond van deze regeling. Ook kosten van werkzaamheden die reeds zijn aangevangen of voltooid vóór de subsidieverlening zijn niet subsidiabel.</t>
  </si>
  <si>
    <t xml:space="preserve">De subsidiabele werkzaamheden zijn beschreven in de Leidraad subsidiabele instandhoudingskosten (hierna: de Leidraad). De Leidraad is een bijlage bij de Sim, en is te vinden via de volgende link: </t>
  </si>
  <si>
    <t>De Leidraad is gebaseerd op de STABU-systematiek. De volgorde van de paragrafen in het begrotingsmodel correspondeert met de volgorde in de Leidraad.</t>
  </si>
  <si>
    <t>Indien u kosten opvoert voor restauratiewerkzaamheden uitgevoerd door eigen personeel dan dient u bij de eindverantwoording aan de hand van een urenadministratie of accountantsverklaring aan te kunnen tonen dat de kosten specifiek voor de uitvoering van dit plan gemaakt zijn. Dit is met inbegrip van de arbeidsuren voor de coördinatie (aansturing) van vrijwilligers die subsidiabele werkzaamheden uitvoeren.</t>
  </si>
  <si>
    <t>Werkzaamheden aan klinkende onderdelen van rijksmonumenten zoals orgels, luidklokken, beiaarden en uurwerken, zijn subsidiabel wanneer de klinkende onderdelen op de lijst staan zoals gepubliceerd op de website van de Rijksdienst voor het Cultureel Erfgoed: www.cultureelerfgoed.nl onder het onderwerp Subsidieregeling instandhouding monumenten.</t>
  </si>
  <si>
    <t>Met restauratie samenhangend onderhoud</t>
  </si>
  <si>
    <t>Naast restauratiewerkzaamheden kunt u ook de daarmee samenhangende reguliere onderhoudswerkzaamheden opvoeren. Dat onderhoud kan direct samenhangen met de restauratie, maar kan ook in dezelfde werkstroom worden meegenomen omdat het efficiënter is, bijvoorbeeld omdat voor de restauratiewerkzaamheden bepaald materieel nodig is dat ook ingezet kan worden voor specifieke onderhoudswerkzaamheden. Werkzaamheden waarvoor reeds Sim-subsidie is verleend mogen uiteraard niet nogmaals opgevoerd worden.</t>
  </si>
  <si>
    <t>Beperkingen t.a.v. maximale subsidiabele kosten</t>
  </si>
  <si>
    <t>Voor sommige posten in de ‘staart’ (onderaan het invulblad) gelden beperkingen ten aanzien van het maximaal te subsidiëren percentage. Deze maximale percentages vindt u in de Leidraad subsidiabele instandhoudingskosten. Wat betreft de maximum percentages uit hoofdstuk 2 van de Leidraad geldt voor grote restauraties standaard het laagste percentage uit tabel 3, namelijk 10% voor plankosten (incl. aanvullende stukken) en begeleidingskosten samen.</t>
  </si>
  <si>
    <t>Algemene aanwijzingen voor het gebruik van dit Excel-document</t>
  </si>
  <si>
    <t>Staat er een rood driehoekje rechtsboven in een cel? Dan is er een verborgen toelichting opgenomen. Door met de cursor op het driehoekje te gaan staan, kunt u die toelichting lezen.</t>
  </si>
  <si>
    <t>Enkele cellen geven een waarschuwing bij het overschrijden van een bepaald bedrag of percentage. De cel zal, bij het negeren van de waarschuwing, oranje kleuren en geeft daarmee aan dat de ingevoerde waarde afwijkt van de maximale waarde die in de Leidraad wordt genoemd.</t>
  </si>
  <si>
    <t xml:space="preserve">U vult de basisgegevens van het rijksmonument en deze begroting in de grijze blokken in, boven in het invulblad. </t>
  </si>
  <si>
    <t>Heeft het invulblad betrekking op een zelfstandig onderdeel van een rijksmonument? Vult u dan in om welk zelfstandig onderdeel het gaat, met een verwijzing naar de door u meegestuurde tekening.</t>
  </si>
  <si>
    <t>Directe kosten (paragrafen uit de Leidraad)</t>
  </si>
  <si>
    <t>Er is geen aparte kolom voor materieel in de begroting opgenomen. Mocht u (groot) materieel toch willen begroten, gebruikt u daarvoor dan een aparte invulregel onder de desbetreffende paragraaf en vult u de kosten van het materieel in de kolom onderaanneming in.</t>
  </si>
  <si>
    <t>Indirecte kosten/staartkosten</t>
  </si>
  <si>
    <t>In de staart onderaan de begroting voert u o.a. de van toepassing zijnde percentages in voor onvoorzien, directiekosten, leges en btw in. Er is geen aparte regel voor het toepassen van indexering. Bij het invullen van de directe kosten dient u een realistische inschatting te maken van de kosten.</t>
  </si>
  <si>
    <t>Voor directiekosten gelden maximaal te subsidiëren percentages zoals opgenomen in de Leidraad subsidiabele instandhoudingskosten. Wat betreft de maximum percentages uit hoofdstuk 2 van de Leidraad geldt voor grote restauraties standaard het laagste percentage uit tabel 3, namelijk 10% voor plankosten (incl. aanvullende stukken) en begeleidingskosten samen.</t>
  </si>
  <si>
    <t>De kosten van een accountantsonderzoek en -verklaring zijn subsidiabel bij subsidiebedragen van €300.000,- of meer, tot een maximum van €5.000,- (inclusief btw).</t>
  </si>
  <si>
    <t>Dit betreft onderaanneming buiten de aanneemsom (werkzaamheden die apart worden aanbesteed). Hier vult u de werkzaamheden met de bijbehorende kosten in.</t>
  </si>
  <si>
    <t xml:space="preserve">Het is mogelijk om over deze werkzaamheden een percentage coördinatievergoeding/ABK (Algemene Bouwplaats Kosten) op te nemen. </t>
  </si>
  <si>
    <t>Het kan zijn dat u de omzetbelasting geheel of gedeeltelijk kunt terugvorderen. Als dat zo is, vult u dan in procenten het deel in dat u kunt terugvorderen, zonder min-teken.</t>
  </si>
  <si>
    <t>Let op: kunt u de volledige 21% btw terugvorderen, dan vult u hier 100% in.</t>
  </si>
  <si>
    <t>Voor de aanvraagronde van 2026 geldt een maximum subsidiabel uurloon van € 56,30 exclusief algemene kosten, winst en risico en btw. Tijdens de beoordeling zal gecontroleerd worden of het ingevulde uurtarief voldoet aan dit maximale subsidiabele uurtarief. Dit tarief geldt voor de gehele activiteitenperiode. Voor volgende aanvraagrondes kan dit uurloon aangepast worden. Het maximale subsidiabele uurloon per ronde staat op de website www.cultureelerfgoed.nl.</t>
  </si>
  <si>
    <t>Provincie Zeeland standaardbegrotingsmodel gebouwd rijksmonument (versie september 2026)</t>
  </si>
  <si>
    <t>Berekening subsidiabele kosten</t>
  </si>
  <si>
    <t>In te vullen door medewerker Provincie</t>
  </si>
  <si>
    <t>Specifieke opmerking of de reden waarom de kosten niet subsidiabel zijn of zijn aangepast
(in te vullen door de Provincie Zeeland)</t>
  </si>
  <si>
    <t xml:space="preserve">Handleiding voor het invullen Standaard begrotingsmodel gebouwde rijksmonumenten provincie Zeeland </t>
  </si>
  <si>
    <t>Dit begrotingsmodel ten behoeve van het aanvragen van restauratiesubsidie voor een gebouwd rijksmonument is vastgesteld op grond van artikel 5.1.1, lid e, van de Subsidieregeling gebouwde rijksmonumenten provincie Zeeland.</t>
  </si>
  <si>
    <t>Vraagt u restauratiesubsidie aan voor een samenstel van groene monumenten, of betreft uw aanvraag een grote aanleg die u ten behoeve van het beheer heeft verdeeld in meerdere vakken, dan kunt u de verschillende invulbladen in dit model gebruiken voor de verschillende groene monumenten of vakken. Geeft u daarbij steeds duidelijk aan welk rijksmonument of vak elk tabblad betreft, met een verwijzing naar de door u meegestuurde overzichtskaart. Mocht u behoefte hebben aan meer invulbladen, neem dan contact op met de Infodesk van de Rijksdienst voor het Cultureel Erfgoed via ergoed@zeeland.nl</t>
  </si>
  <si>
    <t>U kunt invulregels die u niet nodig heeft verbergen: u selecteert de regels en klikt vervolgens met de rechtermuisknop en kiest voor "verbergen". Ook zijn er per paragraaf uit de Leidraad verborgen regels voor het geval u méér ruimte nodig heeft dan het standaard aantal regels. Om deze verborgen regels, herkenbaar aan de niet doorlopende regelnummering in de linker kantlijn, weer zichtbaar en daarmee bruikbaar te maken, selecteert u de regel voor en na de verborgen regels. U klikt vervolgens met de rechtermuisknop en kiest voor "zichtbaar maken". Is het aantal regels nog steeds niet toereikend? Neem dan contact op met de Provincie Zeeland via erfgoed@zeeland.nl.</t>
  </si>
  <si>
    <t>Mocht u bij het invullen van dit model nog vragen hebben stuur die dan naar erfgoed@zeeland.nl</t>
  </si>
  <si>
    <r>
      <t>U vult in de eerste kolom de omschrijving van de werkzaamheden in. Vervolgens vult u de kolommen Aantal en Eenheid in. De bij het aantal te gebruiken eenheid staat in kolom Eenheid: m1 (m</t>
    </r>
    <r>
      <rPr>
        <vertAlign val="superscript"/>
        <sz val="10"/>
        <rFont val="Verdana"/>
        <family val="2"/>
      </rPr>
      <t>1</t>
    </r>
    <r>
      <rPr>
        <sz val="10"/>
        <rFont val="Verdana"/>
        <family val="2"/>
      </rPr>
      <t xml:space="preserve"> strekkende meter), m2 (m</t>
    </r>
    <r>
      <rPr>
        <vertAlign val="superscript"/>
        <sz val="10"/>
        <rFont val="Verdana"/>
        <family val="2"/>
      </rPr>
      <t>2</t>
    </r>
    <r>
      <rPr>
        <sz val="10"/>
        <rFont val="Verdana"/>
        <family val="2"/>
      </rPr>
      <t xml:space="preserve"> vierkante meter), m3 (m</t>
    </r>
    <r>
      <rPr>
        <vertAlign val="superscript"/>
        <sz val="10"/>
        <rFont val="Verdana"/>
        <family val="2"/>
      </rPr>
      <t>3</t>
    </r>
    <r>
      <rPr>
        <sz val="10"/>
        <rFont val="Verdana"/>
        <family val="2"/>
      </rPr>
      <t xml:space="preserve"> kubieke meter), post, st (stuks), stpst (stelpost), dag, wk (week), vr (vracht), off (offerte), are, ha (hectare). De kosten van de werkzaamheden moeten gespecificeerd worden in uren, materialen, onderaanneming en stelposten. Let op: de bedragen voor arbeid in de begroting worden automatisch aangepast aan het door u gekozen standaard uurtarief.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</si>
</sst>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 &quot;€&quot;\ * #,##0_ ;_ &quot;€&quot;\ * \-#,##0_ ;_ &quot;€&quot;\ * &quot;-&quot;_ ;_ @_ "/>
    <numFmt numFmtId="44" formatCode="_ &quot;€&quot;\ * #,##0.00_ ;_ &quot;€&quot;\ * \-#,##0.00_ ;_ &quot;€&quot;\ * &quot;-&quot;??_ ;_ @_ "/>
    <numFmt numFmtId="164" formatCode="#,##0.00_ ;\-#,##0.00\ "/>
    <numFmt numFmtId="165" formatCode="_ * #,##0.00_ ;_ * \-#,##0.00_ ;_ * &quot;-&quot;_ ;_ @_ "/>
    <numFmt numFmtId="166" formatCode="_(&quot;€&quot;\ * #,##0.00_);_(&quot;€&quot;\ * \(#,##0.00\);_(&quot;€&quot;\ * &quot;-&quot;??_);_(@_)"/>
  </numFmts>
  <fonts count="18" x14ac:knownFonts="1">
    <font>
      <sz val="10"/>
      <name val="Arial"/>
    </font>
    <font>
      <b/>
      <sz val="12"/>
      <name val="Verdana"/>
      <family val="2"/>
    </font>
    <font>
      <sz val="10"/>
      <name val="Verdana"/>
      <family val="2"/>
    </font>
    <font>
      <b/>
      <sz val="10"/>
      <name val="Verdana"/>
      <family val="2"/>
    </font>
    <font>
      <sz val="9"/>
      <color indexed="81"/>
      <name val="Verdana"/>
      <family val="2"/>
    </font>
    <font>
      <sz val="10"/>
      <name val="Arial"/>
      <family val="2"/>
    </font>
    <font>
      <b/>
      <sz val="10"/>
      <color theme="1"/>
      <name val="Verdana"/>
      <family val="2"/>
    </font>
    <font>
      <i/>
      <sz val="10"/>
      <name val="Verdana"/>
      <family val="2"/>
    </font>
    <font>
      <u/>
      <sz val="10"/>
      <color theme="10"/>
      <name val="Verdana"/>
      <family val="2"/>
    </font>
    <font>
      <i/>
      <u/>
      <sz val="10"/>
      <color theme="10"/>
      <name val="Verdana"/>
      <family val="2"/>
    </font>
    <font>
      <b/>
      <sz val="10"/>
      <name val="Arial"/>
      <family val="2"/>
    </font>
    <font>
      <b/>
      <sz val="9"/>
      <color indexed="81"/>
      <name val="Tahoma"/>
      <family val="2"/>
    </font>
    <font>
      <sz val="12"/>
      <color theme="1"/>
      <name val="Calibri"/>
      <family val="2"/>
      <scheme val="minor"/>
    </font>
    <font>
      <sz val="10"/>
      <color theme="1"/>
      <name val="Verdana"/>
      <family val="2"/>
    </font>
    <font>
      <sz val="12"/>
      <color theme="0"/>
      <name val="Calibri"/>
      <family val="2"/>
      <scheme val="minor"/>
    </font>
    <font>
      <sz val="11"/>
      <name val="Calibri"/>
      <family val="2"/>
    </font>
    <font>
      <u/>
      <sz val="10"/>
      <name val="Verdana"/>
      <family val="2"/>
    </font>
    <font>
      <vertAlign val="superscript"/>
      <sz val="10"/>
      <name val="Verdana"/>
      <family val="2"/>
    </font>
  </fonts>
  <fills count="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tint="0.39997558519241921"/>
        <bgColor indexed="65"/>
      </patternFill>
    </fill>
    <fill>
      <patternFill patternType="solid">
        <fgColor theme="6"/>
      </patternFill>
    </fill>
    <fill>
      <patternFill patternType="solid">
        <fgColor theme="8" tint="0.39997558519241921"/>
        <bgColor indexed="65"/>
      </patternFill>
    </fill>
    <fill>
      <patternFill patternType="solid">
        <fgColor theme="9" tint="0.59999389629810485"/>
        <bgColor indexed="65"/>
      </patternFill>
    </fill>
    <fill>
      <patternFill patternType="solid">
        <fgColor theme="5" tint="0.79998168889431442"/>
        <bgColor indexed="64"/>
      </patternFill>
    </fill>
  </fills>
  <borders count="3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right style="thin">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
    <xf numFmtId="0" fontId="0" fillId="0" borderId="0"/>
    <xf numFmtId="44" fontId="5" fillId="0" borderId="0" applyFont="0" applyFill="0" applyBorder="0" applyAlignment="0" applyProtection="0"/>
    <xf numFmtId="9" fontId="5" fillId="0" borderId="0" applyFont="0" applyFill="0" applyBorder="0" applyAlignment="0" applyProtection="0"/>
    <xf numFmtId="0" fontId="8" fillId="0" borderId="0" applyNumberFormat="0" applyFill="0" applyBorder="0" applyAlignment="0" applyProtection="0"/>
    <xf numFmtId="0" fontId="5" fillId="0" borderId="0"/>
    <xf numFmtId="0" fontId="13" fillId="0" borderId="0"/>
    <xf numFmtId="0" fontId="13" fillId="0" borderId="0"/>
    <xf numFmtId="166" fontId="5" fillId="0" borderId="0" applyFont="0" applyFill="0" applyBorder="0" applyAlignment="0" applyProtection="0"/>
    <xf numFmtId="0" fontId="12" fillId="4" borderId="0" applyNumberFormat="0" applyBorder="0" applyAlignment="0" applyProtection="0"/>
    <xf numFmtId="0" fontId="14"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44" fontId="5" fillId="0" borderId="0" applyFont="0" applyFill="0" applyBorder="0" applyAlignment="0" applyProtection="0"/>
  </cellStyleXfs>
  <cellXfs count="245">
    <xf numFmtId="0" fontId="0" fillId="0" borderId="0" xfId="0"/>
    <xf numFmtId="0" fontId="2" fillId="0" borderId="0" xfId="0" applyFont="1" applyAlignment="1">
      <alignment vertical="top"/>
    </xf>
    <xf numFmtId="0" fontId="3" fillId="0" borderId="3" xfId="0" applyFont="1" applyBorder="1" applyAlignment="1">
      <alignment vertical="top" wrapText="1"/>
    </xf>
    <xf numFmtId="0" fontId="2" fillId="0" borderId="13" xfId="0" applyFont="1" applyBorder="1" applyAlignment="1" applyProtection="1">
      <alignment vertical="top" wrapText="1"/>
      <protection locked="0"/>
    </xf>
    <xf numFmtId="0" fontId="2" fillId="0" borderId="13" xfId="0" applyFont="1" applyBorder="1" applyAlignment="1" applyProtection="1">
      <alignment horizontal="center" vertical="top" wrapText="1"/>
      <protection locked="0"/>
    </xf>
    <xf numFmtId="4" fontId="2" fillId="0" borderId="13" xfId="0" applyNumberFormat="1" applyFont="1" applyBorder="1" applyAlignment="1" applyProtection="1">
      <alignment vertical="top" wrapText="1"/>
      <protection locked="0"/>
    </xf>
    <xf numFmtId="0" fontId="3" fillId="0" borderId="13"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2" fillId="0" borderId="1" xfId="0" applyFont="1" applyBorder="1" applyAlignment="1" applyProtection="1">
      <alignment vertical="top" wrapText="1"/>
      <protection locked="0"/>
    </xf>
    <xf numFmtId="0" fontId="2" fillId="0" borderId="1" xfId="0" applyFont="1" applyBorder="1" applyAlignment="1" applyProtection="1">
      <alignment horizontal="center" vertical="top" wrapText="1"/>
      <protection locked="0"/>
    </xf>
    <xf numFmtId="4" fontId="2" fillId="0" borderId="1" xfId="0" applyNumberFormat="1" applyFont="1" applyBorder="1" applyAlignment="1" applyProtection="1">
      <alignment vertical="top" wrapText="1"/>
      <protection locked="0"/>
    </xf>
    <xf numFmtId="4" fontId="2" fillId="0" borderId="1" xfId="0" applyNumberFormat="1" applyFont="1" applyBorder="1" applyAlignment="1">
      <alignment vertical="top" wrapText="1"/>
    </xf>
    <xf numFmtId="0" fontId="2" fillId="0" borderId="2" xfId="0" applyFont="1" applyBorder="1" applyAlignment="1" applyProtection="1">
      <alignment vertical="top" wrapText="1"/>
      <protection locked="0"/>
    </xf>
    <xf numFmtId="4" fontId="2" fillId="0" borderId="2" xfId="0" applyNumberFormat="1" applyFont="1" applyBorder="1" applyAlignment="1" applyProtection="1">
      <alignment vertical="top" wrapText="1"/>
      <protection locked="0"/>
    </xf>
    <xf numFmtId="4" fontId="2" fillId="0" borderId="2" xfId="0" applyNumberFormat="1" applyFont="1" applyBorder="1" applyAlignment="1">
      <alignment vertical="top" wrapText="1"/>
    </xf>
    <xf numFmtId="0" fontId="2" fillId="0" borderId="25" xfId="0" applyFont="1" applyBorder="1" applyAlignment="1" applyProtection="1">
      <alignment vertical="top" wrapText="1"/>
      <protection locked="0"/>
    </xf>
    <xf numFmtId="0" fontId="3" fillId="2" borderId="3" xfId="0" applyFont="1" applyFill="1" applyBorder="1" applyAlignment="1" applyProtection="1">
      <alignment vertical="top" wrapText="1"/>
      <protection locked="0"/>
    </xf>
    <xf numFmtId="4" fontId="2" fillId="2" borderId="3" xfId="0" applyNumberFormat="1" applyFont="1" applyFill="1" applyBorder="1" applyAlignment="1" applyProtection="1">
      <alignment vertical="top" wrapText="1"/>
      <protection locked="0"/>
    </xf>
    <xf numFmtId="0" fontId="2" fillId="0" borderId="15" xfId="0" applyFont="1" applyBorder="1" applyAlignment="1" applyProtection="1">
      <alignment vertical="top" wrapText="1"/>
      <protection locked="0"/>
    </xf>
    <xf numFmtId="4" fontId="2" fillId="0" borderId="15" xfId="0" applyNumberFormat="1" applyFont="1" applyBorder="1" applyAlignment="1" applyProtection="1">
      <alignment vertical="top" wrapText="1"/>
      <protection locked="0"/>
    </xf>
    <xf numFmtId="0" fontId="2" fillId="0" borderId="28" xfId="0" applyFont="1" applyBorder="1" applyAlignment="1" applyProtection="1">
      <alignment vertical="top"/>
      <protection locked="0"/>
    </xf>
    <xf numFmtId="0" fontId="2" fillId="0" borderId="29" xfId="0" applyFont="1" applyBorder="1" applyAlignment="1" applyProtection="1">
      <alignment vertical="top"/>
      <protection locked="0"/>
    </xf>
    <xf numFmtId="0" fontId="3" fillId="0" borderId="13" xfId="0" applyFont="1" applyBorder="1" applyAlignment="1" applyProtection="1">
      <alignment vertical="top"/>
      <protection locked="0"/>
    </xf>
    <xf numFmtId="0" fontId="2" fillId="3" borderId="21" xfId="0" applyFont="1" applyFill="1" applyBorder="1" applyAlignment="1">
      <alignment vertical="top"/>
    </xf>
    <xf numFmtId="0" fontId="2" fillId="3" borderId="0" xfId="0" applyFont="1" applyFill="1" applyAlignment="1" applyProtection="1">
      <alignment vertical="top"/>
      <protection locked="0"/>
    </xf>
    <xf numFmtId="0" fontId="2" fillId="3" borderId="21" xfId="0" applyFont="1" applyFill="1" applyBorder="1"/>
    <xf numFmtId="0" fontId="2" fillId="3" borderId="23" xfId="0" applyFont="1" applyFill="1" applyBorder="1"/>
    <xf numFmtId="0" fontId="2" fillId="3" borderId="20" xfId="0" applyFont="1" applyFill="1" applyBorder="1" applyAlignment="1" applyProtection="1">
      <alignment vertical="top"/>
      <protection locked="0"/>
    </xf>
    <xf numFmtId="0" fontId="3" fillId="0" borderId="0" xfId="0" applyFont="1" applyAlignment="1">
      <alignment vertical="top"/>
    </xf>
    <xf numFmtId="0" fontId="1" fillId="3" borderId="35" xfId="0" applyFont="1" applyFill="1" applyBorder="1" applyAlignment="1">
      <alignment vertical="top" wrapText="1"/>
    </xf>
    <xf numFmtId="0" fontId="2" fillId="3" borderId="0" xfId="0" applyFont="1" applyFill="1"/>
    <xf numFmtId="0" fontId="2" fillId="3" borderId="7" xfId="0" applyFont="1" applyFill="1" applyBorder="1"/>
    <xf numFmtId="0" fontId="2" fillId="3" borderId="10" xfId="0" applyFont="1" applyFill="1" applyBorder="1"/>
    <xf numFmtId="0" fontId="3" fillId="3" borderId="32" xfId="0" applyFont="1" applyFill="1" applyBorder="1" applyAlignment="1">
      <alignment vertical="top"/>
    </xf>
    <xf numFmtId="0" fontId="2" fillId="0" borderId="0" xfId="0" applyFont="1"/>
    <xf numFmtId="0" fontId="0" fillId="0" borderId="1" xfId="0" applyBorder="1"/>
    <xf numFmtId="0" fontId="6" fillId="0" borderId="1" xfId="0" applyFont="1" applyBorder="1"/>
    <xf numFmtId="10" fontId="0" fillId="0" borderId="1" xfId="0" applyNumberFormat="1" applyBorder="1"/>
    <xf numFmtId="0" fontId="2" fillId="3" borderId="1" xfId="0" applyFont="1" applyFill="1" applyBorder="1" applyAlignment="1">
      <alignment vertical="top"/>
    </xf>
    <xf numFmtId="9" fontId="0" fillId="0" borderId="1" xfId="2" applyFont="1" applyBorder="1"/>
    <xf numFmtId="9" fontId="0" fillId="0" borderId="1" xfId="0" applyNumberFormat="1" applyBorder="1"/>
    <xf numFmtId="10" fontId="2" fillId="3" borderId="1" xfId="0" applyNumberFormat="1" applyFont="1" applyFill="1" applyBorder="1" applyAlignment="1">
      <alignment vertical="top"/>
    </xf>
    <xf numFmtId="9" fontId="2" fillId="3" borderId="1" xfId="0" applyNumberFormat="1" applyFont="1" applyFill="1" applyBorder="1" applyAlignment="1">
      <alignment vertical="top"/>
    </xf>
    <xf numFmtId="10" fontId="2" fillId="3" borderId="1" xfId="2" applyNumberFormat="1" applyFont="1" applyFill="1" applyBorder="1" applyAlignment="1" applyProtection="1">
      <alignment vertical="top"/>
    </xf>
    <xf numFmtId="165" fontId="2" fillId="3" borderId="1" xfId="0" applyNumberFormat="1" applyFont="1" applyFill="1" applyBorder="1" applyAlignment="1">
      <alignment vertical="top"/>
    </xf>
    <xf numFmtId="0" fontId="0" fillId="0" borderId="19" xfId="0" applyBorder="1"/>
    <xf numFmtId="0" fontId="2" fillId="3" borderId="19" xfId="0" applyFont="1" applyFill="1" applyBorder="1"/>
    <xf numFmtId="0" fontId="3" fillId="0" borderId="18" xfId="0" applyFont="1" applyBorder="1" applyAlignment="1">
      <alignment vertical="top" wrapText="1"/>
    </xf>
    <xf numFmtId="0" fontId="2" fillId="0" borderId="1" xfId="0" applyFont="1" applyBorder="1" applyAlignment="1">
      <alignment vertical="top"/>
    </xf>
    <xf numFmtId="0" fontId="2" fillId="3" borderId="32" xfId="0" applyFont="1" applyFill="1" applyBorder="1" applyAlignment="1">
      <alignment vertical="top" wrapText="1"/>
    </xf>
    <xf numFmtId="0" fontId="3" fillId="3" borderId="0" xfId="0" applyFont="1" applyFill="1"/>
    <xf numFmtId="0" fontId="3" fillId="3" borderId="35" xfId="0" applyFont="1" applyFill="1" applyBorder="1"/>
    <xf numFmtId="0" fontId="3" fillId="3" borderId="32" xfId="0" applyFont="1" applyFill="1" applyBorder="1"/>
    <xf numFmtId="0" fontId="2" fillId="3" borderId="32" xfId="0" applyFont="1" applyFill="1" applyBorder="1"/>
    <xf numFmtId="0" fontId="2" fillId="3" borderId="33" xfId="0" applyFont="1" applyFill="1" applyBorder="1"/>
    <xf numFmtId="0" fontId="2" fillId="3" borderId="22" xfId="0" applyFont="1" applyFill="1" applyBorder="1"/>
    <xf numFmtId="0" fontId="3" fillId="0" borderId="4" xfId="0" applyFont="1" applyBorder="1" applyAlignment="1">
      <alignment vertical="top" wrapText="1"/>
    </xf>
    <xf numFmtId="0" fontId="2" fillId="0" borderId="18" xfId="0" applyFont="1" applyBorder="1" applyAlignment="1">
      <alignment vertical="top" wrapText="1"/>
    </xf>
    <xf numFmtId="0" fontId="2" fillId="0" borderId="7" xfId="0" applyFont="1" applyBorder="1" applyAlignment="1">
      <alignment vertical="top" wrapText="1"/>
    </xf>
    <xf numFmtId="10" fontId="2" fillId="0" borderId="1" xfId="0" applyNumberFormat="1" applyFont="1" applyBorder="1" applyAlignment="1">
      <alignment vertical="top" wrapText="1"/>
    </xf>
    <xf numFmtId="0" fontId="7" fillId="3" borderId="21" xfId="0" applyFont="1" applyFill="1" applyBorder="1"/>
    <xf numFmtId="0" fontId="3" fillId="3" borderId="21" xfId="0" applyFont="1" applyFill="1" applyBorder="1"/>
    <xf numFmtId="0" fontId="3" fillId="3" borderId="22" xfId="0" applyFont="1" applyFill="1" applyBorder="1"/>
    <xf numFmtId="0" fontId="3" fillId="0" borderId="7" xfId="0" applyFont="1" applyBorder="1" applyAlignment="1">
      <alignment vertical="top" wrapText="1"/>
    </xf>
    <xf numFmtId="0" fontId="2" fillId="0" borderId="1" xfId="0" applyFont="1" applyBorder="1" applyAlignment="1">
      <alignment vertical="top" wrapText="1"/>
    </xf>
    <xf numFmtId="44" fontId="2" fillId="3" borderId="21" xfId="1" applyFont="1" applyFill="1" applyBorder="1" applyProtection="1"/>
    <xf numFmtId="44" fontId="2" fillId="3" borderId="0" xfId="1" applyFont="1" applyFill="1" applyBorder="1" applyProtection="1"/>
    <xf numFmtId="10" fontId="2" fillId="3" borderId="22" xfId="0" applyNumberFormat="1" applyFont="1" applyFill="1" applyBorder="1"/>
    <xf numFmtId="10" fontId="2" fillId="3" borderId="0" xfId="2" applyNumberFormat="1" applyFont="1" applyFill="1" applyBorder="1" applyProtection="1"/>
    <xf numFmtId="0" fontId="2" fillId="0" borderId="21" xfId="0" applyFont="1" applyBorder="1" applyAlignment="1">
      <alignment vertical="top" wrapText="1"/>
    </xf>
    <xf numFmtId="10" fontId="2" fillId="0" borderId="13" xfId="0" applyNumberFormat="1" applyFont="1" applyBorder="1" applyAlignment="1">
      <alignment vertical="top" wrapText="1"/>
    </xf>
    <xf numFmtId="0" fontId="2" fillId="0" borderId="30" xfId="0" applyFont="1" applyBorder="1" applyAlignment="1">
      <alignment vertical="top" wrapText="1"/>
    </xf>
    <xf numFmtId="0" fontId="2" fillId="0" borderId="15" xfId="0" applyFont="1" applyBorder="1" applyAlignment="1">
      <alignment vertical="top" wrapText="1"/>
    </xf>
    <xf numFmtId="164" fontId="2" fillId="0" borderId="1" xfId="0" applyNumberFormat="1" applyFont="1" applyBorder="1" applyAlignment="1">
      <alignment vertical="top" wrapText="1"/>
    </xf>
    <xf numFmtId="0" fontId="2" fillId="0" borderId="10" xfId="0" applyFont="1" applyBorder="1" applyAlignment="1">
      <alignment vertical="top" wrapText="1"/>
    </xf>
    <xf numFmtId="10" fontId="2" fillId="0" borderId="19" xfId="0" applyNumberFormat="1" applyFont="1" applyBorder="1" applyAlignment="1">
      <alignment vertical="top" wrapText="1"/>
    </xf>
    <xf numFmtId="0" fontId="2" fillId="3" borderId="20" xfId="0" applyFont="1" applyFill="1" applyBorder="1"/>
    <xf numFmtId="0" fontId="2" fillId="3" borderId="34" xfId="0" applyFont="1" applyFill="1" applyBorder="1"/>
    <xf numFmtId="44" fontId="2" fillId="3" borderId="23" xfId="1" applyFont="1" applyFill="1" applyBorder="1" applyProtection="1"/>
    <xf numFmtId="44" fontId="2" fillId="3" borderId="20" xfId="1" applyFont="1" applyFill="1" applyBorder="1" applyProtection="1"/>
    <xf numFmtId="10" fontId="2" fillId="3" borderId="34" xfId="0" applyNumberFormat="1" applyFont="1" applyFill="1" applyBorder="1"/>
    <xf numFmtId="0" fontId="8" fillId="3" borderId="20" xfId="3" applyFill="1" applyBorder="1" applyProtection="1"/>
    <xf numFmtId="0" fontId="2" fillId="0" borderId="0" xfId="0" applyFont="1" applyAlignment="1" applyProtection="1">
      <alignment vertical="top"/>
      <protection hidden="1"/>
    </xf>
    <xf numFmtId="0" fontId="3" fillId="0" borderId="0" xfId="0" applyFont="1" applyAlignment="1" applyProtection="1">
      <alignment vertical="top"/>
      <protection hidden="1"/>
    </xf>
    <xf numFmtId="0" fontId="2" fillId="0" borderId="1" xfId="0" applyFont="1" applyBorder="1" applyAlignment="1" applyProtection="1">
      <alignment vertical="top"/>
      <protection hidden="1"/>
    </xf>
    <xf numFmtId="0" fontId="6" fillId="0" borderId="1" xfId="0" applyFont="1" applyBorder="1" applyProtection="1">
      <protection hidden="1"/>
    </xf>
    <xf numFmtId="0" fontId="0" fillId="0" borderId="1" xfId="0" applyBorder="1" applyProtection="1">
      <protection hidden="1"/>
    </xf>
    <xf numFmtId="0" fontId="2" fillId="3" borderId="1" xfId="0" applyFont="1" applyFill="1" applyBorder="1" applyAlignment="1" applyProtection="1">
      <alignment vertical="top"/>
      <protection hidden="1"/>
    </xf>
    <xf numFmtId="0" fontId="2" fillId="3" borderId="19" xfId="0" applyFont="1" applyFill="1" applyBorder="1" applyProtection="1">
      <protection hidden="1"/>
    </xf>
    <xf numFmtId="0" fontId="6" fillId="0" borderId="18" xfId="0" applyFont="1" applyBorder="1" applyAlignment="1" applyProtection="1">
      <alignment vertical="top"/>
      <protection hidden="1"/>
    </xf>
    <xf numFmtId="0" fontId="2" fillId="0" borderId="0" xfId="0" applyFont="1" applyProtection="1">
      <protection hidden="1"/>
    </xf>
    <xf numFmtId="0" fontId="2" fillId="3" borderId="21" xfId="0" applyFont="1" applyFill="1" applyBorder="1" applyProtection="1">
      <protection hidden="1"/>
    </xf>
    <xf numFmtId="0" fontId="2" fillId="3" borderId="0" xfId="0" applyFont="1" applyFill="1" applyProtection="1">
      <protection hidden="1"/>
    </xf>
    <xf numFmtId="0" fontId="2" fillId="3" borderId="22" xfId="0" applyFont="1" applyFill="1" applyBorder="1" applyProtection="1">
      <protection hidden="1"/>
    </xf>
    <xf numFmtId="0" fontId="3" fillId="3" borderId="22" xfId="0" applyFont="1" applyFill="1" applyBorder="1" applyProtection="1">
      <protection hidden="1"/>
    </xf>
    <xf numFmtId="10" fontId="2" fillId="3" borderId="22" xfId="2" applyNumberFormat="1" applyFont="1" applyFill="1" applyBorder="1" applyProtection="1">
      <protection hidden="1"/>
    </xf>
    <xf numFmtId="10" fontId="2" fillId="3" borderId="34" xfId="2" applyNumberFormat="1" applyFont="1" applyFill="1" applyBorder="1" applyProtection="1">
      <protection hidden="1"/>
    </xf>
    <xf numFmtId="0" fontId="7" fillId="3" borderId="0" xfId="0" applyFont="1" applyFill="1" applyProtection="1">
      <protection hidden="1"/>
    </xf>
    <xf numFmtId="0" fontId="2" fillId="3" borderId="23" xfId="0" applyFont="1" applyFill="1" applyBorder="1" applyProtection="1">
      <protection hidden="1"/>
    </xf>
    <xf numFmtId="0" fontId="2" fillId="3" borderId="20" xfId="0" applyFont="1" applyFill="1" applyBorder="1" applyProtection="1">
      <protection hidden="1"/>
    </xf>
    <xf numFmtId="0" fontId="2" fillId="3" borderId="34" xfId="0" applyFont="1" applyFill="1" applyBorder="1" applyProtection="1">
      <protection hidden="1"/>
    </xf>
    <xf numFmtId="0" fontId="3" fillId="0" borderId="13" xfId="0" applyFont="1" applyBorder="1" applyAlignment="1">
      <alignment vertical="top"/>
    </xf>
    <xf numFmtId="0" fontId="2" fillId="0" borderId="13" xfId="0" applyFont="1" applyBorder="1" applyAlignment="1">
      <alignment vertical="top"/>
    </xf>
    <xf numFmtId="0" fontId="3" fillId="0" borderId="27" xfId="0" applyFont="1" applyBorder="1" applyAlignment="1">
      <alignment vertical="top"/>
    </xf>
    <xf numFmtId="0" fontId="2" fillId="3" borderId="21" xfId="0" applyFont="1" applyFill="1" applyBorder="1" applyAlignment="1">
      <alignment vertical="top" wrapText="1"/>
    </xf>
    <xf numFmtId="0" fontId="2" fillId="3" borderId="20" xfId="0" applyFont="1" applyFill="1" applyBorder="1" applyAlignment="1">
      <alignment vertical="top" wrapText="1"/>
    </xf>
    <xf numFmtId="0" fontId="2" fillId="3" borderId="23" xfId="0" applyFont="1" applyFill="1" applyBorder="1" applyAlignment="1">
      <alignment vertical="top" wrapText="1"/>
    </xf>
    <xf numFmtId="0" fontId="0" fillId="0" borderId="18" xfId="0" applyBorder="1" applyAlignment="1">
      <alignment vertical="top"/>
    </xf>
    <xf numFmtId="0" fontId="6" fillId="0" borderId="18" xfId="0" applyFont="1" applyBorder="1" applyAlignment="1">
      <alignment vertical="top" wrapText="1"/>
    </xf>
    <xf numFmtId="0" fontId="2" fillId="0" borderId="14" xfId="0" applyFont="1" applyBorder="1" applyAlignment="1">
      <alignment vertical="top" wrapText="1"/>
    </xf>
    <xf numFmtId="0" fontId="3" fillId="0" borderId="26" xfId="0" applyFont="1" applyBorder="1" applyAlignment="1">
      <alignment vertical="top" wrapText="1"/>
    </xf>
    <xf numFmtId="42" fontId="2" fillId="3" borderId="21" xfId="0" applyNumberFormat="1" applyFont="1" applyFill="1" applyBorder="1" applyProtection="1">
      <protection hidden="1"/>
    </xf>
    <xf numFmtId="42" fontId="2" fillId="3" borderId="0" xfId="0" applyNumberFormat="1" applyFont="1" applyFill="1" applyProtection="1">
      <protection hidden="1"/>
    </xf>
    <xf numFmtId="42" fontId="2" fillId="3" borderId="23" xfId="0" applyNumberFormat="1" applyFont="1" applyFill="1" applyBorder="1" applyProtection="1">
      <protection hidden="1"/>
    </xf>
    <xf numFmtId="42" fontId="2" fillId="3" borderId="20" xfId="0" applyNumberFormat="1" applyFont="1" applyFill="1" applyBorder="1" applyProtection="1">
      <protection hidden="1"/>
    </xf>
    <xf numFmtId="0" fontId="2" fillId="3" borderId="4" xfId="0" applyFont="1" applyFill="1" applyBorder="1"/>
    <xf numFmtId="0" fontId="3" fillId="3" borderId="5" xfId="0" applyFont="1" applyFill="1" applyBorder="1"/>
    <xf numFmtId="0" fontId="2" fillId="3" borderId="5" xfId="0" applyFont="1" applyFill="1" applyBorder="1"/>
    <xf numFmtId="0" fontId="2" fillId="3" borderId="6" xfId="0" applyFont="1" applyFill="1" applyBorder="1"/>
    <xf numFmtId="0" fontId="2" fillId="3" borderId="8" xfId="0" applyFont="1" applyFill="1" applyBorder="1"/>
    <xf numFmtId="0" fontId="2" fillId="3" borderId="9" xfId="0" applyFont="1" applyFill="1" applyBorder="1"/>
    <xf numFmtId="0" fontId="3" fillId="3" borderId="8" xfId="0" applyFont="1" applyFill="1" applyBorder="1"/>
    <xf numFmtId="44" fontId="3" fillId="3" borderId="11" xfId="1" applyFont="1" applyFill="1" applyBorder="1"/>
    <xf numFmtId="0" fontId="2" fillId="3" borderId="11" xfId="0" applyFont="1" applyFill="1" applyBorder="1"/>
    <xf numFmtId="0" fontId="2" fillId="3" borderId="12" xfId="0" applyFont="1" applyFill="1" applyBorder="1"/>
    <xf numFmtId="0" fontId="3" fillId="2" borderId="3" xfId="0" applyFont="1" applyFill="1" applyBorder="1" applyAlignment="1">
      <alignment vertical="top" wrapText="1"/>
    </xf>
    <xf numFmtId="0" fontId="2" fillId="3" borderId="0" xfId="0" applyFont="1" applyFill="1" applyAlignment="1">
      <alignment vertical="top" wrapText="1"/>
    </xf>
    <xf numFmtId="0" fontId="2" fillId="3" borderId="0" xfId="0" applyFont="1" applyFill="1" applyAlignment="1">
      <alignment vertical="top"/>
    </xf>
    <xf numFmtId="0" fontId="0" fillId="0" borderId="0" xfId="0"/>
    <xf numFmtId="0" fontId="2" fillId="0" borderId="7" xfId="0" applyFont="1" applyBorder="1" applyAlignment="1" applyProtection="1">
      <alignment vertical="top" wrapText="1"/>
      <protection locked="0"/>
    </xf>
    <xf numFmtId="0" fontId="2" fillId="0" borderId="9" xfId="0" applyFont="1" applyBorder="1" applyAlignment="1" applyProtection="1">
      <alignment vertical="top" wrapText="1"/>
      <protection locked="0"/>
    </xf>
    <xf numFmtId="0" fontId="2" fillId="2" borderId="3" xfId="0" applyFont="1" applyFill="1" applyBorder="1" applyAlignment="1">
      <alignment vertical="top" wrapText="1"/>
    </xf>
    <xf numFmtId="0" fontId="2" fillId="2" borderId="28" xfId="0" applyFont="1" applyFill="1" applyBorder="1" applyAlignment="1" applyProtection="1">
      <alignment vertical="top" wrapText="1"/>
      <protection locked="0"/>
    </xf>
    <xf numFmtId="0" fontId="2" fillId="2" borderId="29" xfId="0" applyFont="1" applyFill="1" applyBorder="1" applyAlignment="1" applyProtection="1">
      <alignment vertical="top" wrapText="1"/>
      <protection locked="0"/>
    </xf>
    <xf numFmtId="0" fontId="2" fillId="0" borderId="4"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2" xfId="0" applyFont="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3" fillId="0" borderId="7" xfId="0" applyFont="1" applyBorder="1" applyAlignment="1" applyProtection="1">
      <alignment vertical="top" wrapText="1"/>
      <protection locked="0"/>
    </xf>
    <xf numFmtId="0" fontId="3" fillId="0" borderId="9" xfId="0" applyFont="1" applyBorder="1" applyAlignment="1" applyProtection="1">
      <alignment vertical="top" wrapText="1"/>
      <protection locked="0"/>
    </xf>
    <xf numFmtId="0" fontId="2" fillId="0" borderId="21" xfId="0" applyFont="1" applyBorder="1" applyAlignment="1" applyProtection="1">
      <alignment vertical="top" wrapText="1"/>
      <protection locked="0"/>
    </xf>
    <xf numFmtId="0" fontId="2" fillId="0" borderId="22" xfId="0" applyFont="1" applyBorder="1" applyAlignment="1" applyProtection="1">
      <alignment vertical="top" wrapText="1"/>
      <protection locked="0"/>
    </xf>
    <xf numFmtId="0" fontId="2" fillId="0" borderId="30" xfId="0" applyFont="1" applyBorder="1" applyAlignment="1" applyProtection="1">
      <alignment vertical="top" wrapText="1"/>
      <protection locked="0"/>
    </xf>
    <xf numFmtId="0" fontId="2" fillId="0" borderId="16" xfId="0" applyFont="1" applyBorder="1" applyAlignment="1" applyProtection="1">
      <alignment vertical="top" wrapText="1"/>
      <protection locked="0"/>
    </xf>
    <xf numFmtId="0" fontId="2" fillId="2" borderId="28" xfId="0" applyFont="1" applyFill="1" applyBorder="1" applyAlignment="1">
      <alignment vertical="top" wrapText="1"/>
    </xf>
    <xf numFmtId="49" fontId="2" fillId="2" borderId="3" xfId="0" applyNumberFormat="1" applyFont="1" applyFill="1" applyBorder="1" applyAlignment="1" applyProtection="1">
      <alignment vertical="top" wrapText="1"/>
      <protection locked="0"/>
    </xf>
    <xf numFmtId="0" fontId="2" fillId="0" borderId="18" xfId="0" applyFont="1" applyBorder="1" applyAlignment="1" applyProtection="1">
      <alignment vertical="top"/>
      <protection locked="0"/>
    </xf>
    <xf numFmtId="0" fontId="3" fillId="0" borderId="30" xfId="0" applyFont="1" applyBorder="1" applyAlignment="1" applyProtection="1">
      <alignment vertical="top" wrapText="1"/>
      <protection locked="0"/>
    </xf>
    <xf numFmtId="0" fontId="2" fillId="3" borderId="0" xfId="0" applyFont="1" applyFill="1" applyAlignment="1">
      <alignment vertical="top" wrapText="1"/>
    </xf>
    <xf numFmtId="0" fontId="3" fillId="3" borderId="0" xfId="0" applyFont="1" applyFill="1" applyAlignment="1">
      <alignment vertical="top" wrapText="1"/>
    </xf>
    <xf numFmtId="0" fontId="10" fillId="0" borderId="0" xfId="0" applyFont="1" applyAlignment="1">
      <alignment vertical="top" wrapText="1"/>
    </xf>
    <xf numFmtId="0" fontId="2" fillId="3" borderId="0" xfId="0" applyFont="1" applyFill="1" applyAlignment="1">
      <alignment vertical="center" wrapText="1"/>
    </xf>
    <xf numFmtId="0" fontId="5" fillId="0" borderId="0" xfId="0" applyFont="1" applyFill="1" applyAlignment="1">
      <alignment wrapText="1"/>
    </xf>
    <xf numFmtId="0" fontId="2" fillId="3" borderId="0" xfId="4" applyFont="1" applyFill="1"/>
    <xf numFmtId="0" fontId="3" fillId="3" borderId="0" xfId="0" applyFont="1" applyFill="1" applyAlignment="1">
      <alignment vertical="center"/>
    </xf>
    <xf numFmtId="0" fontId="3" fillId="3" borderId="0" xfId="0" applyFont="1" applyFill="1" applyAlignment="1">
      <alignment vertical="center" wrapText="1"/>
    </xf>
    <xf numFmtId="0" fontId="15" fillId="3" borderId="0" xfId="0" applyFont="1" applyFill="1" applyAlignment="1">
      <alignment vertical="top"/>
    </xf>
    <xf numFmtId="0" fontId="2" fillId="3" borderId="0" xfId="4" applyFont="1" applyFill="1" applyAlignment="1">
      <alignment wrapText="1"/>
    </xf>
    <xf numFmtId="0" fontId="16" fillId="3" borderId="0" xfId="3" applyFont="1" applyFill="1" applyBorder="1" applyAlignment="1">
      <alignment vertical="center" wrapText="1"/>
    </xf>
    <xf numFmtId="0" fontId="2" fillId="3" borderId="0" xfId="0" applyFont="1" applyFill="1" applyAlignment="1">
      <alignment vertical="center"/>
    </xf>
    <xf numFmtId="0" fontId="2" fillId="3" borderId="0" xfId="4" applyFont="1" applyFill="1" applyAlignment="1">
      <alignment horizontal="left" wrapText="1"/>
    </xf>
    <xf numFmtId="0" fontId="2" fillId="3" borderId="0" xfId="4" applyFont="1" applyFill="1" applyAlignment="1">
      <alignment vertical="top" wrapText="1"/>
    </xf>
    <xf numFmtId="14" fontId="2" fillId="3" borderId="0" xfId="0" applyNumberFormat="1" applyFont="1" applyFill="1" applyBorder="1" applyAlignment="1" applyProtection="1">
      <alignment vertical="top" wrapText="1"/>
      <protection locked="0"/>
    </xf>
    <xf numFmtId="0" fontId="2" fillId="3" borderId="32" xfId="0" applyFont="1" applyFill="1" applyBorder="1" applyAlignment="1" applyProtection="1">
      <alignment vertical="top" wrapText="1"/>
    </xf>
    <xf numFmtId="0" fontId="10" fillId="0" borderId="0" xfId="0" applyFont="1" applyAlignment="1" applyProtection="1">
      <alignment vertical="top" wrapText="1"/>
    </xf>
    <xf numFmtId="0" fontId="2" fillId="3" borderId="20" xfId="0" applyFont="1" applyFill="1" applyBorder="1" applyAlignment="1" applyProtection="1">
      <alignment vertical="top" wrapText="1"/>
    </xf>
    <xf numFmtId="0" fontId="3" fillId="0" borderId="3" xfId="0" applyFont="1" applyBorder="1" applyAlignment="1" applyProtection="1">
      <alignment vertical="top" wrapText="1"/>
    </xf>
    <xf numFmtId="0" fontId="2" fillId="0" borderId="14" xfId="0" applyFont="1" applyBorder="1" applyAlignment="1" applyProtection="1">
      <alignment vertical="top" wrapText="1"/>
    </xf>
    <xf numFmtId="0" fontId="2" fillId="0" borderId="13" xfId="0" applyFont="1" applyBorder="1" applyAlignment="1" applyProtection="1">
      <alignment vertical="top" wrapText="1"/>
    </xf>
    <xf numFmtId="0" fontId="2" fillId="0" borderId="1" xfId="0" applyFont="1" applyBorder="1" applyAlignment="1" applyProtection="1">
      <alignment vertical="top" wrapText="1"/>
    </xf>
    <xf numFmtId="4" fontId="2" fillId="0" borderId="1" xfId="0" applyNumberFormat="1" applyFont="1" applyBorder="1" applyAlignment="1" applyProtection="1">
      <alignment vertical="top" wrapText="1"/>
    </xf>
    <xf numFmtId="4" fontId="2" fillId="2" borderId="3" xfId="0" applyNumberFormat="1" applyFont="1" applyFill="1" applyBorder="1" applyAlignment="1" applyProtection="1">
      <alignment vertical="top" wrapText="1"/>
    </xf>
    <xf numFmtId="0" fontId="2" fillId="0" borderId="15" xfId="0" applyFont="1" applyBorder="1" applyAlignment="1" applyProtection="1">
      <alignment vertical="top" wrapText="1"/>
    </xf>
    <xf numFmtId="0" fontId="2" fillId="0" borderId="29" xfId="0" applyFont="1" applyBorder="1" applyAlignment="1" applyProtection="1">
      <alignment vertical="top"/>
    </xf>
    <xf numFmtId="0" fontId="2" fillId="3" borderId="0" xfId="0" applyFont="1" applyFill="1" applyAlignment="1" applyProtection="1">
      <alignment vertical="top"/>
    </xf>
    <xf numFmtId="0" fontId="2" fillId="3" borderId="20" xfId="0" applyFont="1" applyFill="1" applyBorder="1" applyAlignment="1" applyProtection="1">
      <alignment vertical="top"/>
    </xf>
    <xf numFmtId="0" fontId="2" fillId="0" borderId="0" xfId="0" applyFont="1" applyAlignment="1" applyProtection="1">
      <alignment vertical="top"/>
    </xf>
    <xf numFmtId="0" fontId="2" fillId="3" borderId="0" xfId="0" applyFont="1" applyFill="1" applyAlignment="1" applyProtection="1">
      <alignment vertical="top" wrapText="1"/>
    </xf>
    <xf numFmtId="4" fontId="2" fillId="0" borderId="15" xfId="0" applyNumberFormat="1" applyFont="1" applyBorder="1" applyAlignment="1" applyProtection="1">
      <alignment vertical="top" wrapText="1"/>
    </xf>
    <xf numFmtId="0" fontId="2" fillId="0" borderId="17" xfId="0" applyFont="1" applyBorder="1" applyAlignment="1" applyProtection="1">
      <alignment vertical="top"/>
    </xf>
    <xf numFmtId="0" fontId="2" fillId="3" borderId="0" xfId="0" applyFont="1" applyFill="1" applyBorder="1" applyAlignment="1" applyProtection="1">
      <alignment vertical="top" wrapText="1"/>
    </xf>
    <xf numFmtId="0" fontId="2" fillId="2" borderId="3" xfId="0" applyFont="1" applyFill="1" applyBorder="1" applyAlignment="1" applyProtection="1">
      <alignment vertical="top" wrapText="1"/>
    </xf>
    <xf numFmtId="0" fontId="2" fillId="0" borderId="18" xfId="0" applyFont="1" applyBorder="1" applyAlignment="1" applyProtection="1">
      <alignment vertical="top"/>
    </xf>
    <xf numFmtId="0" fontId="2" fillId="0" borderId="31" xfId="0" applyFont="1" applyBorder="1" applyAlignment="1" applyProtection="1">
      <alignment vertical="top" wrapText="1"/>
    </xf>
    <xf numFmtId="0" fontId="2" fillId="0" borderId="8" xfId="0" applyFont="1" applyBorder="1" applyAlignment="1" applyProtection="1">
      <alignment vertical="top" wrapText="1"/>
    </xf>
    <xf numFmtId="0" fontId="3" fillId="0" borderId="8" xfId="0" applyFont="1" applyBorder="1" applyAlignment="1" applyProtection="1">
      <alignment vertical="top" wrapText="1"/>
    </xf>
    <xf numFmtId="0" fontId="2" fillId="0" borderId="0" xfId="0" applyFont="1" applyAlignment="1" applyProtection="1">
      <alignment vertical="top" wrapText="1"/>
    </xf>
    <xf numFmtId="0" fontId="2" fillId="2" borderId="29" xfId="0" applyFont="1" applyFill="1" applyBorder="1" applyAlignment="1" applyProtection="1">
      <alignment vertical="top" wrapText="1"/>
    </xf>
    <xf numFmtId="0" fontId="2" fillId="0" borderId="5" xfId="0" applyFont="1" applyBorder="1" applyAlignment="1" applyProtection="1">
      <alignment vertical="top" wrapText="1"/>
    </xf>
    <xf numFmtId="0" fontId="2" fillId="0" borderId="11" xfId="0" applyFont="1" applyBorder="1" applyAlignment="1" applyProtection="1">
      <alignment vertical="top" wrapText="1"/>
    </xf>
    <xf numFmtId="4" fontId="2" fillId="0" borderId="7" xfId="0" applyNumberFormat="1" applyFont="1" applyBorder="1" applyAlignment="1" applyProtection="1">
      <alignment vertical="top" wrapText="1"/>
    </xf>
    <xf numFmtId="10" fontId="2" fillId="0" borderId="15" xfId="0" applyNumberFormat="1" applyFont="1" applyBorder="1" applyAlignment="1" applyProtection="1">
      <alignment vertical="top" wrapText="1"/>
    </xf>
    <xf numFmtId="0" fontId="0" fillId="0" borderId="17" xfId="0" applyBorder="1" applyAlignment="1" applyProtection="1">
      <alignment vertical="top" wrapText="1"/>
    </xf>
    <xf numFmtId="10" fontId="2" fillId="0" borderId="1" xfId="0" applyNumberFormat="1" applyFont="1" applyBorder="1" applyAlignment="1" applyProtection="1">
      <alignment vertical="top" wrapText="1"/>
    </xf>
    <xf numFmtId="164" fontId="2" fillId="0" borderId="1" xfId="0" applyNumberFormat="1" applyFont="1" applyBorder="1" applyAlignment="1" applyProtection="1">
      <alignment vertical="top" wrapText="1"/>
    </xf>
    <xf numFmtId="0" fontId="2" fillId="2" borderId="17" xfId="0" applyFont="1" applyFill="1" applyBorder="1" applyAlignment="1" applyProtection="1">
      <alignment vertical="top" wrapText="1"/>
    </xf>
    <xf numFmtId="0" fontId="2" fillId="3" borderId="0" xfId="0" applyFont="1" applyFill="1" applyBorder="1" applyAlignment="1" applyProtection="1">
      <alignment vertical="top"/>
    </xf>
    <xf numFmtId="4" fontId="2" fillId="3" borderId="0" xfId="0" applyNumberFormat="1" applyFont="1" applyFill="1" applyAlignment="1" applyProtection="1">
      <alignment vertical="top"/>
    </xf>
    <xf numFmtId="0" fontId="3" fillId="3" borderId="3" xfId="0" applyFont="1" applyFill="1" applyBorder="1" applyAlignment="1" applyProtection="1">
      <alignment vertical="top" wrapText="1"/>
    </xf>
    <xf numFmtId="0" fontId="3" fillId="3" borderId="3" xfId="0" applyFont="1" applyFill="1" applyBorder="1" applyAlignment="1" applyProtection="1">
      <alignment horizontal="left" vertical="top" wrapText="1"/>
    </xf>
    <xf numFmtId="0" fontId="2" fillId="8" borderId="3" xfId="0" applyFont="1" applyFill="1" applyBorder="1" applyAlignment="1" applyProtection="1">
      <alignment horizontal="left" vertical="top" wrapText="1"/>
    </xf>
    <xf numFmtId="15" fontId="2" fillId="8" borderId="3" xfId="0" applyNumberFormat="1" applyFont="1" applyFill="1" applyBorder="1" applyAlignment="1" applyProtection="1">
      <alignment horizontal="left" vertical="top" wrapText="1"/>
    </xf>
    <xf numFmtId="4" fontId="2" fillId="3" borderId="0" xfId="0" applyNumberFormat="1" applyFont="1" applyFill="1" applyAlignment="1" applyProtection="1">
      <alignment vertical="top" wrapText="1"/>
    </xf>
    <xf numFmtId="0" fontId="2" fillId="3" borderId="17" xfId="0" applyFont="1" applyFill="1" applyBorder="1" applyAlignment="1" applyProtection="1">
      <alignment vertical="top" wrapText="1"/>
    </xf>
    <xf numFmtId="4" fontId="3" fillId="0" borderId="3" xfId="0" applyNumberFormat="1" applyFont="1" applyBorder="1" applyAlignment="1" applyProtection="1">
      <alignment vertical="top" wrapText="1"/>
    </xf>
    <xf numFmtId="0" fontId="3" fillId="0" borderId="3" xfId="0" applyFont="1" applyBorder="1" applyAlignment="1" applyProtection="1">
      <alignment vertical="center" wrapText="1"/>
    </xf>
    <xf numFmtId="4" fontId="2" fillId="0" borderId="26" xfId="0" applyNumberFormat="1" applyFont="1" applyBorder="1" applyAlignment="1" applyProtection="1">
      <alignment vertical="top" wrapText="1"/>
    </xf>
    <xf numFmtId="0" fontId="3" fillId="0" borderId="14" xfId="0" applyFont="1" applyBorder="1" applyAlignment="1" applyProtection="1">
      <alignment horizontal="center" vertical="top" wrapText="1"/>
    </xf>
    <xf numFmtId="4" fontId="2" fillId="0" borderId="24" xfId="0" applyNumberFormat="1" applyFont="1" applyBorder="1" applyAlignment="1" applyProtection="1">
      <alignment vertical="top" wrapText="1"/>
    </xf>
    <xf numFmtId="0" fontId="2" fillId="0" borderId="22" xfId="0" applyFont="1" applyBorder="1" applyAlignment="1" applyProtection="1">
      <alignment vertical="top" wrapText="1"/>
    </xf>
    <xf numFmtId="0" fontId="2" fillId="0" borderId="9" xfId="0" applyFont="1" applyBorder="1" applyAlignment="1" applyProtection="1">
      <alignment vertical="top" wrapText="1"/>
    </xf>
    <xf numFmtId="0" fontId="2" fillId="0" borderId="16" xfId="0" applyFont="1" applyBorder="1" applyAlignment="1" applyProtection="1">
      <alignment vertical="top" wrapText="1"/>
    </xf>
    <xf numFmtId="4" fontId="2" fillId="0" borderId="19" xfId="0" applyNumberFormat="1" applyFont="1" applyBorder="1" applyAlignment="1" applyProtection="1">
      <alignment vertical="top" wrapText="1"/>
    </xf>
    <xf numFmtId="4" fontId="2" fillId="0" borderId="2" xfId="0" applyNumberFormat="1" applyFont="1" applyBorder="1" applyAlignment="1" applyProtection="1">
      <alignment vertical="top" wrapText="1"/>
    </xf>
    <xf numFmtId="4" fontId="2" fillId="0" borderId="13" xfId="0" applyNumberFormat="1" applyFont="1" applyBorder="1" applyAlignment="1" applyProtection="1">
      <alignment vertical="top" wrapText="1"/>
    </xf>
    <xf numFmtId="4" fontId="2" fillId="2" borderId="36" xfId="0" applyNumberFormat="1" applyFont="1" applyFill="1" applyBorder="1" applyAlignment="1" applyProtection="1">
      <alignment vertical="top" wrapText="1"/>
    </xf>
    <xf numFmtId="0" fontId="8" fillId="0" borderId="0" xfId="3" applyProtection="1"/>
    <xf numFmtId="4" fontId="2" fillId="2" borderId="27" xfId="0" applyNumberFormat="1" applyFont="1" applyFill="1" applyBorder="1" applyAlignment="1" applyProtection="1">
      <alignment vertical="top" wrapText="1"/>
    </xf>
    <xf numFmtId="3" fontId="3" fillId="2" borderId="3" xfId="0" applyNumberFormat="1" applyFont="1" applyFill="1" applyBorder="1" applyAlignment="1" applyProtection="1">
      <alignment vertical="top" wrapText="1"/>
    </xf>
    <xf numFmtId="4" fontId="2" fillId="0" borderId="0" xfId="0" applyNumberFormat="1" applyFont="1" applyAlignment="1" applyProtection="1">
      <alignment vertical="top"/>
    </xf>
    <xf numFmtId="0" fontId="3" fillId="3" borderId="0" xfId="0" applyFont="1" applyFill="1" applyAlignment="1">
      <alignment vertical="center"/>
    </xf>
    <xf numFmtId="0" fontId="2" fillId="3" borderId="0" xfId="0" applyFont="1" applyFill="1" applyAlignment="1">
      <alignment vertical="center"/>
    </xf>
    <xf numFmtId="0" fontId="3" fillId="3" borderId="0" xfId="4" applyFont="1" applyFill="1" applyAlignment="1">
      <alignment vertical="center"/>
    </xf>
    <xf numFmtId="4" fontId="3" fillId="3" borderId="32" xfId="0" applyNumberFormat="1" applyFont="1" applyFill="1" applyBorder="1" applyAlignment="1">
      <alignment vertical="top" wrapText="1"/>
    </xf>
    <xf numFmtId="0" fontId="2" fillId="3" borderId="0" xfId="0" applyFont="1" applyFill="1" applyAlignment="1">
      <alignment vertical="top" wrapText="1"/>
    </xf>
    <xf numFmtId="0" fontId="3" fillId="3" borderId="21" xfId="0" applyFont="1" applyFill="1" applyBorder="1" applyAlignment="1" applyProtection="1">
      <alignment horizontal="left"/>
      <protection hidden="1"/>
    </xf>
    <xf numFmtId="0" fontId="3" fillId="3" borderId="0" xfId="0" applyFont="1" applyFill="1" applyAlignment="1" applyProtection="1">
      <alignment horizontal="left"/>
      <protection hidden="1"/>
    </xf>
    <xf numFmtId="0" fontId="9" fillId="3" borderId="0" xfId="3" applyFont="1" applyFill="1" applyBorder="1" applyAlignment="1" applyProtection="1">
      <alignment horizontal="left"/>
      <protection hidden="1"/>
    </xf>
    <xf numFmtId="0" fontId="7" fillId="3" borderId="0" xfId="0" applyFont="1" applyFill="1" applyAlignment="1" applyProtection="1">
      <alignment horizontal="left"/>
      <protection hidden="1"/>
    </xf>
    <xf numFmtId="0" fontId="3" fillId="3" borderId="35" xfId="0" applyFont="1" applyFill="1" applyBorder="1" applyAlignment="1" applyProtection="1">
      <alignment horizontal="left" vertical="top"/>
      <protection hidden="1"/>
    </xf>
    <xf numFmtId="0" fontId="3" fillId="3" borderId="32" xfId="0" applyFont="1" applyFill="1" applyBorder="1" applyAlignment="1" applyProtection="1">
      <alignment horizontal="left" vertical="top"/>
      <protection hidden="1"/>
    </xf>
    <xf numFmtId="0" fontId="3" fillId="3" borderId="33" xfId="0" applyFont="1" applyFill="1" applyBorder="1" applyAlignment="1" applyProtection="1">
      <alignment horizontal="left" vertical="top"/>
      <protection hidden="1"/>
    </xf>
    <xf numFmtId="0" fontId="7" fillId="3" borderId="21" xfId="0" applyFont="1" applyFill="1" applyBorder="1" applyAlignment="1" applyProtection="1">
      <alignment horizontal="left" wrapText="1"/>
      <protection hidden="1"/>
    </xf>
    <xf numFmtId="0" fontId="7" fillId="3" borderId="0" xfId="0" applyFont="1" applyFill="1" applyAlignment="1" applyProtection="1">
      <alignment horizontal="left" wrapText="1"/>
      <protection hidden="1"/>
    </xf>
    <xf numFmtId="0" fontId="7" fillId="3" borderId="22" xfId="0" applyFont="1" applyFill="1" applyBorder="1" applyAlignment="1" applyProtection="1">
      <alignment horizontal="left" wrapText="1"/>
      <protection hidden="1"/>
    </xf>
    <xf numFmtId="0" fontId="7" fillId="3" borderId="35" xfId="0" applyFont="1" applyFill="1" applyBorder="1" applyAlignment="1" applyProtection="1">
      <alignment horizontal="left" wrapText="1"/>
      <protection hidden="1"/>
    </xf>
    <xf numFmtId="0" fontId="7" fillId="3" borderId="32" xfId="0" applyFont="1" applyFill="1" applyBorder="1" applyAlignment="1" applyProtection="1">
      <alignment horizontal="left" wrapText="1"/>
      <protection hidden="1"/>
    </xf>
    <xf numFmtId="0" fontId="7" fillId="3" borderId="33" xfId="0" applyFont="1" applyFill="1" applyBorder="1" applyAlignment="1" applyProtection="1">
      <alignment horizontal="left" wrapText="1"/>
      <protection hidden="1"/>
    </xf>
    <xf numFmtId="0" fontId="7" fillId="3" borderId="35" xfId="0" applyFont="1" applyFill="1" applyBorder="1" applyAlignment="1">
      <alignment horizontal="left" wrapText="1"/>
    </xf>
    <xf numFmtId="0" fontId="7" fillId="3" borderId="32" xfId="0" applyFont="1" applyFill="1" applyBorder="1" applyAlignment="1">
      <alignment horizontal="left" wrapText="1"/>
    </xf>
    <xf numFmtId="0" fontId="7" fillId="3" borderId="33" xfId="0" applyFont="1" applyFill="1" applyBorder="1" applyAlignment="1">
      <alignment horizontal="left" wrapText="1"/>
    </xf>
    <xf numFmtId="0" fontId="7" fillId="3" borderId="21" xfId="0" applyFont="1" applyFill="1" applyBorder="1" applyAlignment="1">
      <alignment horizontal="left" wrapText="1"/>
    </xf>
    <xf numFmtId="0" fontId="7" fillId="3" borderId="0" xfId="0" applyFont="1" applyFill="1" applyAlignment="1">
      <alignment horizontal="left" wrapText="1"/>
    </xf>
    <xf numFmtId="0" fontId="7" fillId="3" borderId="22" xfId="0" applyFont="1" applyFill="1" applyBorder="1" applyAlignment="1">
      <alignment horizontal="left" wrapText="1"/>
    </xf>
  </cellXfs>
  <cellStyles count="13">
    <cellStyle name="40% - Accent6 2" xfId="11" xr:uid="{343CE44C-F36E-4834-A869-D84951999549}"/>
    <cellStyle name="60% - Accent1 2" xfId="8" xr:uid="{52963A7E-64F5-44A7-B4A5-05C005243755}"/>
    <cellStyle name="60% - Accent5 2" xfId="10" xr:uid="{DBA8929B-1491-460C-B547-DBC689E07AB4}"/>
    <cellStyle name="Accent3 2" xfId="9" xr:uid="{3A354538-67C7-4B80-81B8-A4A6503431F3}"/>
    <cellStyle name="Hyperlink" xfId="3" builtinId="8"/>
    <cellStyle name="Procent" xfId="2" builtinId="5"/>
    <cellStyle name="Standaard" xfId="0" builtinId="0"/>
    <cellStyle name="Standaard 2" xfId="4" xr:uid="{56A6964F-1111-4D68-A96C-F751DB6A9BD2}"/>
    <cellStyle name="Standaard 3" xfId="5" xr:uid="{AEBB1F23-C198-448B-9CF7-C437CA6E43F8}"/>
    <cellStyle name="Standaard 3 2" xfId="6" xr:uid="{72514691-2C99-4F35-BC2E-E91D0165DF7E}"/>
    <cellStyle name="Valuta" xfId="1" builtinId="4"/>
    <cellStyle name="Valuta 2" xfId="7" xr:uid="{F801809E-0925-4B10-83C8-9D7DD7825A57}"/>
    <cellStyle name="Valuta 3" xfId="12" xr:uid="{A3098471-1251-45F2-9104-71FAFB3E40FE}"/>
  </cellStyles>
  <dxfs count="24">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CCFF66"/>
        </patternFill>
      </fill>
    </dxf>
    <dxf>
      <fill>
        <patternFill>
          <bgColor rgb="FFFFCC66"/>
        </patternFill>
      </fill>
    </dxf>
    <dxf>
      <fill>
        <patternFill>
          <bgColor rgb="FFFFCC66"/>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rgb="FFFFCC66"/>
        </patternFill>
      </fill>
    </dxf>
    <dxf>
      <fill>
        <patternFill>
          <bgColor rgb="FFFFCC66"/>
        </patternFill>
      </fill>
    </dxf>
    <dxf>
      <fill>
        <patternFill>
          <bgColor rgb="FFFFCC66"/>
        </patternFill>
      </fill>
    </dxf>
    <dxf>
      <fill>
        <patternFill>
          <bgColor rgb="FFFFCC66"/>
        </patternFill>
      </fill>
    </dxf>
    <dxf>
      <fill>
        <patternFill>
          <bgColor rgb="FFFFCC66"/>
        </patternFill>
      </fill>
    </dxf>
  </dxfs>
  <tableStyles count="1" defaultTableStyle="TableStyleMedium2" defaultPivotStyle="PivotStyleLight16">
    <tableStyle name="Invisible" pivot="0" table="0" count="0" xr9:uid="{2914C7B1-A6E4-4157-B9C0-296171A8F8A4}"/>
  </tableStyles>
  <colors>
    <mruColors>
      <color rgb="FFFFCC66"/>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333960</xdr:colOff>
      <xdr:row>0</xdr:row>
      <xdr:rowOff>88241</xdr:rowOff>
    </xdr:from>
    <xdr:to>
      <xdr:col>13</xdr:col>
      <xdr:colOff>3207610</xdr:colOff>
      <xdr:row>5</xdr:row>
      <xdr:rowOff>98325</xdr:rowOff>
    </xdr:to>
    <xdr:pic>
      <xdr:nvPicPr>
        <xdr:cNvPr id="2" name="Picture 6">
          <a:extLst>
            <a:ext uri="{FF2B5EF4-FFF2-40B4-BE49-F238E27FC236}">
              <a16:creationId xmlns:a16="http://schemas.microsoft.com/office/drawing/2014/main" id="{A2E47560-E11B-42D5-882E-E04A29804B75}"/>
            </a:ext>
          </a:extLst>
        </xdr:cNvPr>
        <xdr:cNvPicPr>
          <a:picLocks noChangeAspect="1" noChangeArrowheads="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auto">
        <a:xfrm>
          <a:off x="13052103" y="88241"/>
          <a:ext cx="2880000" cy="880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tten.overheid.nl/BWBR0032075/"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https://wetten.overheid.nl/BWBR00320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C773A-DA6A-46FF-965C-634EE9D71912}">
  <dimension ref="B1:D80"/>
  <sheetViews>
    <sheetView topLeftCell="A17" zoomScale="70" zoomScaleNormal="70" workbookViewId="0">
      <selection activeCell="C59" sqref="C59"/>
    </sheetView>
  </sheetViews>
  <sheetFormatPr defaultColWidth="8.7109375" defaultRowHeight="12.75" x14ac:dyDescent="0.2"/>
  <cols>
    <col min="1" max="1" width="8.7109375" style="154"/>
    <col min="2" max="2" width="13.7109375" style="154" customWidth="1"/>
    <col min="3" max="3" width="168.5703125" style="162" customWidth="1"/>
    <col min="4" max="4" width="52.7109375" style="154" customWidth="1"/>
    <col min="5" max="16384" width="8.7109375" style="154"/>
  </cols>
  <sheetData>
    <row r="1" spans="2:4" x14ac:dyDescent="0.2">
      <c r="B1" s="155"/>
      <c r="C1" s="156"/>
    </row>
    <row r="2" spans="2:4" x14ac:dyDescent="0.2">
      <c r="B2" s="223" t="s">
        <v>251</v>
      </c>
      <c r="C2" s="223"/>
    </row>
    <row r="3" spans="2:4" ht="15" x14ac:dyDescent="0.2">
      <c r="B3" s="157"/>
      <c r="C3" s="156"/>
    </row>
    <row r="4" spans="2:4" x14ac:dyDescent="0.2">
      <c r="B4" s="221" t="s">
        <v>87</v>
      </c>
      <c r="C4" s="221"/>
    </row>
    <row r="5" spans="2:4" x14ac:dyDescent="0.2">
      <c r="B5" s="155"/>
      <c r="C5" s="152"/>
    </row>
    <row r="6" spans="2:4" ht="25.5" x14ac:dyDescent="0.2">
      <c r="B6" s="155"/>
      <c r="C6" s="152" t="s">
        <v>219</v>
      </c>
    </row>
    <row r="7" spans="2:4" x14ac:dyDescent="0.2">
      <c r="B7" s="155"/>
      <c r="C7" s="152"/>
    </row>
    <row r="8" spans="2:4" ht="25.5" x14ac:dyDescent="0.2">
      <c r="B8" s="155"/>
      <c r="C8" s="152" t="s">
        <v>252</v>
      </c>
    </row>
    <row r="9" spans="2:4" x14ac:dyDescent="0.2">
      <c r="B9" s="155"/>
      <c r="C9" s="152"/>
    </row>
    <row r="10" spans="2:4" ht="51" x14ac:dyDescent="0.2">
      <c r="B10" s="222"/>
      <c r="C10" s="152" t="s">
        <v>253</v>
      </c>
    </row>
    <row r="11" spans="2:4" x14ac:dyDescent="0.2">
      <c r="B11" s="222"/>
      <c r="C11" s="152" t="s">
        <v>220</v>
      </c>
    </row>
    <row r="12" spans="2:4" x14ac:dyDescent="0.2">
      <c r="B12" s="155"/>
      <c r="C12" s="156"/>
    </row>
    <row r="13" spans="2:4" x14ac:dyDescent="0.2">
      <c r="B13" s="221" t="s">
        <v>221</v>
      </c>
      <c r="C13" s="221"/>
    </row>
    <row r="14" spans="2:4" x14ac:dyDescent="0.2">
      <c r="B14" s="155"/>
      <c r="C14" s="156"/>
    </row>
    <row r="15" spans="2:4" ht="51" x14ac:dyDescent="0.2">
      <c r="B15" s="155"/>
      <c r="C15" s="152" t="s">
        <v>222</v>
      </c>
    </row>
    <row r="16" spans="2:4" x14ac:dyDescent="0.2">
      <c r="B16" s="155"/>
      <c r="C16" s="156"/>
      <c r="D16" s="158"/>
    </row>
    <row r="17" spans="2:3" ht="25.5" x14ac:dyDescent="0.2">
      <c r="B17" s="155"/>
      <c r="C17" s="152" t="s">
        <v>223</v>
      </c>
    </row>
    <row r="18" spans="2:3" x14ac:dyDescent="0.2">
      <c r="B18" s="155"/>
      <c r="C18" s="159" t="s">
        <v>202</v>
      </c>
    </row>
    <row r="19" spans="2:3" x14ac:dyDescent="0.2">
      <c r="B19" s="155"/>
      <c r="C19" s="156"/>
    </row>
    <row r="20" spans="2:3" x14ac:dyDescent="0.2">
      <c r="B20" s="155"/>
      <c r="C20" s="152" t="s">
        <v>224</v>
      </c>
    </row>
    <row r="21" spans="2:3" x14ac:dyDescent="0.2">
      <c r="B21" s="155"/>
      <c r="C21" s="152"/>
    </row>
    <row r="22" spans="2:3" ht="38.25" x14ac:dyDescent="0.2">
      <c r="B22" s="155"/>
      <c r="C22" s="152" t="s">
        <v>225</v>
      </c>
    </row>
    <row r="23" spans="2:3" x14ac:dyDescent="0.2">
      <c r="B23" s="155"/>
      <c r="C23" s="152"/>
    </row>
    <row r="24" spans="2:3" ht="25.5" x14ac:dyDescent="0.2">
      <c r="B24" s="155"/>
      <c r="C24" s="153" t="s">
        <v>226</v>
      </c>
    </row>
    <row r="25" spans="2:3" x14ac:dyDescent="0.2">
      <c r="B25" s="155"/>
      <c r="C25" s="152"/>
    </row>
    <row r="26" spans="2:3" x14ac:dyDescent="0.2">
      <c r="B26" s="221" t="s">
        <v>227</v>
      </c>
      <c r="C26" s="221"/>
    </row>
    <row r="27" spans="2:3" x14ac:dyDescent="0.2">
      <c r="B27" s="155"/>
      <c r="C27" s="152"/>
    </row>
    <row r="28" spans="2:3" ht="51" x14ac:dyDescent="0.2">
      <c r="B28" s="155"/>
      <c r="C28" s="152" t="s">
        <v>228</v>
      </c>
    </row>
    <row r="29" spans="2:3" x14ac:dyDescent="0.2">
      <c r="B29" s="155"/>
      <c r="C29" s="152"/>
    </row>
    <row r="30" spans="2:3" x14ac:dyDescent="0.2">
      <c r="B30" s="221" t="s">
        <v>229</v>
      </c>
      <c r="C30" s="221"/>
    </row>
    <row r="31" spans="2:3" x14ac:dyDescent="0.2">
      <c r="B31" s="155"/>
      <c r="C31" s="152"/>
    </row>
    <row r="32" spans="2:3" ht="38.25" x14ac:dyDescent="0.2">
      <c r="B32" s="155"/>
      <c r="C32" s="152" t="s">
        <v>246</v>
      </c>
    </row>
    <row r="33" spans="2:3" x14ac:dyDescent="0.2">
      <c r="B33" s="155"/>
      <c r="C33" s="152"/>
    </row>
    <row r="34" spans="2:3" ht="38.25" x14ac:dyDescent="0.2">
      <c r="B34" s="155"/>
      <c r="C34" s="152" t="s">
        <v>230</v>
      </c>
    </row>
    <row r="35" spans="2:3" x14ac:dyDescent="0.2">
      <c r="B35" s="155"/>
      <c r="C35" s="152"/>
    </row>
    <row r="36" spans="2:3" x14ac:dyDescent="0.2">
      <c r="B36" s="221" t="s">
        <v>231</v>
      </c>
      <c r="C36" s="221"/>
    </row>
    <row r="37" spans="2:3" x14ac:dyDescent="0.2">
      <c r="B37" s="160"/>
      <c r="C37" s="152"/>
    </row>
    <row r="38" spans="2:3" ht="63.75" x14ac:dyDescent="0.2">
      <c r="B38" s="160"/>
      <c r="C38" s="152" t="s">
        <v>254</v>
      </c>
    </row>
    <row r="39" spans="2:3" x14ac:dyDescent="0.2">
      <c r="B39" s="160"/>
      <c r="C39" s="152"/>
    </row>
    <row r="40" spans="2:3" ht="25.5" x14ac:dyDescent="0.2">
      <c r="B40" s="160"/>
      <c r="C40" s="152" t="s">
        <v>232</v>
      </c>
    </row>
    <row r="41" spans="2:3" x14ac:dyDescent="0.2">
      <c r="B41" s="160"/>
      <c r="C41" s="152"/>
    </row>
    <row r="42" spans="2:3" s="161" customFormat="1" ht="25.5" x14ac:dyDescent="0.2">
      <c r="B42" s="160"/>
      <c r="C42" s="152" t="s">
        <v>233</v>
      </c>
    </row>
    <row r="43" spans="2:3" x14ac:dyDescent="0.2">
      <c r="B43" s="160"/>
      <c r="C43" s="152"/>
    </row>
    <row r="44" spans="2:3" x14ac:dyDescent="0.2">
      <c r="B44" s="221" t="s">
        <v>88</v>
      </c>
      <c r="C44" s="221"/>
    </row>
    <row r="45" spans="2:3" x14ac:dyDescent="0.2">
      <c r="B45" s="160"/>
      <c r="C45" s="152"/>
    </row>
    <row r="46" spans="2:3" x14ac:dyDescent="0.2">
      <c r="B46" s="160"/>
      <c r="C46" s="156" t="s">
        <v>89</v>
      </c>
    </row>
    <row r="47" spans="2:3" x14ac:dyDescent="0.2">
      <c r="B47" s="160"/>
      <c r="C47" s="152"/>
    </row>
    <row r="48" spans="2:3" x14ac:dyDescent="0.2">
      <c r="B48" s="160"/>
      <c r="C48" s="152" t="s">
        <v>234</v>
      </c>
    </row>
    <row r="49" spans="2:3" x14ac:dyDescent="0.2">
      <c r="B49" s="160"/>
      <c r="C49" s="152"/>
    </row>
    <row r="50" spans="2:3" ht="25.5" x14ac:dyDescent="0.2">
      <c r="B50" s="160"/>
      <c r="C50" s="152" t="s">
        <v>235</v>
      </c>
    </row>
    <row r="51" spans="2:3" x14ac:dyDescent="0.2">
      <c r="B51" s="160"/>
      <c r="C51" s="152"/>
    </row>
    <row r="52" spans="2:3" x14ac:dyDescent="0.2">
      <c r="B52" s="160"/>
      <c r="C52" s="156" t="s">
        <v>236</v>
      </c>
    </row>
    <row r="53" spans="2:3" x14ac:dyDescent="0.2">
      <c r="B53" s="160"/>
      <c r="C53" s="152"/>
    </row>
    <row r="54" spans="2:3" ht="53.25" x14ac:dyDescent="0.2">
      <c r="B54" s="160"/>
      <c r="C54" s="152" t="s">
        <v>256</v>
      </c>
    </row>
    <row r="55" spans="2:3" x14ac:dyDescent="0.2">
      <c r="B55" s="160"/>
      <c r="C55" s="152"/>
    </row>
    <row r="56" spans="2:3" ht="25.5" x14ac:dyDescent="0.2">
      <c r="B56" s="160"/>
      <c r="C56" s="152" t="s">
        <v>237</v>
      </c>
    </row>
    <row r="57" spans="2:3" x14ac:dyDescent="0.2">
      <c r="B57" s="160"/>
      <c r="C57" s="152"/>
    </row>
    <row r="58" spans="2:3" x14ac:dyDescent="0.2">
      <c r="B58" s="160"/>
      <c r="C58" s="156" t="s">
        <v>238</v>
      </c>
    </row>
    <row r="59" spans="2:3" x14ac:dyDescent="0.2">
      <c r="B59" s="160"/>
      <c r="C59" s="152"/>
    </row>
    <row r="60" spans="2:3" ht="25.5" x14ac:dyDescent="0.2">
      <c r="B60" s="160"/>
      <c r="C60" s="152" t="s">
        <v>239</v>
      </c>
    </row>
    <row r="61" spans="2:3" x14ac:dyDescent="0.2">
      <c r="B61" s="160"/>
      <c r="C61" s="152"/>
    </row>
    <row r="62" spans="2:3" ht="38.25" x14ac:dyDescent="0.2">
      <c r="B62" s="160"/>
      <c r="C62" s="152" t="s">
        <v>240</v>
      </c>
    </row>
    <row r="63" spans="2:3" x14ac:dyDescent="0.2">
      <c r="B63" s="160"/>
      <c r="C63" s="152"/>
    </row>
    <row r="64" spans="2:3" x14ac:dyDescent="0.2">
      <c r="B64" s="160"/>
      <c r="C64" s="152" t="s">
        <v>241</v>
      </c>
    </row>
    <row r="65" spans="2:4" x14ac:dyDescent="0.2">
      <c r="B65" s="160"/>
      <c r="C65" s="152"/>
    </row>
    <row r="66" spans="2:4" x14ac:dyDescent="0.2">
      <c r="B66" s="160"/>
      <c r="C66" s="156" t="s">
        <v>84</v>
      </c>
      <c r="D66" s="162"/>
    </row>
    <row r="67" spans="2:4" x14ac:dyDescent="0.2">
      <c r="B67" s="160"/>
      <c r="C67" s="152"/>
    </row>
    <row r="68" spans="2:4" x14ac:dyDescent="0.2">
      <c r="B68" s="160"/>
      <c r="C68" s="152" t="s">
        <v>242</v>
      </c>
    </row>
    <row r="69" spans="2:4" x14ac:dyDescent="0.2">
      <c r="B69" s="160"/>
      <c r="C69" s="156"/>
    </row>
    <row r="70" spans="2:4" x14ac:dyDescent="0.2">
      <c r="B70" s="160"/>
      <c r="C70" s="152" t="s">
        <v>243</v>
      </c>
    </row>
    <row r="71" spans="2:4" x14ac:dyDescent="0.2">
      <c r="B71" s="160"/>
      <c r="C71" s="152"/>
    </row>
    <row r="72" spans="2:4" x14ac:dyDescent="0.2">
      <c r="B72" s="160"/>
      <c r="C72" s="156" t="s">
        <v>201</v>
      </c>
    </row>
    <row r="73" spans="2:4" x14ac:dyDescent="0.2">
      <c r="B73" s="160"/>
      <c r="C73" s="152"/>
    </row>
    <row r="74" spans="2:4" ht="25.5" x14ac:dyDescent="0.2">
      <c r="B74" s="222"/>
      <c r="C74" s="152" t="s">
        <v>244</v>
      </c>
    </row>
    <row r="75" spans="2:4" x14ac:dyDescent="0.2">
      <c r="B75" s="222"/>
      <c r="C75" s="152" t="s">
        <v>245</v>
      </c>
    </row>
    <row r="76" spans="2:4" x14ac:dyDescent="0.2">
      <c r="B76" s="160"/>
      <c r="C76" s="152"/>
    </row>
    <row r="77" spans="2:4" x14ac:dyDescent="0.2">
      <c r="B77" s="221" t="s">
        <v>143</v>
      </c>
      <c r="C77" s="221"/>
    </row>
    <row r="78" spans="2:4" x14ac:dyDescent="0.2">
      <c r="B78" s="160"/>
      <c r="C78" s="152"/>
    </row>
    <row r="79" spans="2:4" x14ac:dyDescent="0.2">
      <c r="B79" s="160"/>
      <c r="C79" s="152" t="s">
        <v>255</v>
      </c>
    </row>
    <row r="80" spans="2:4" x14ac:dyDescent="0.2">
      <c r="B80" s="160"/>
      <c r="C80" s="152"/>
    </row>
  </sheetData>
  <sheetProtection algorithmName="SHA-512" hashValue="ATV4iSt2zAx8a3XGlbkVVsLcGCh+5d3dVeoJ1rllrLzrarTUbmTxOEOok90aBudeGqtmqT23UlHLygyRL3zKpw==" saltValue="kjcaijku1UNuS8RLshVIQA==" spinCount="100000" sheet="1" objects="1" scenarios="1"/>
  <mergeCells count="10">
    <mergeCell ref="B36:C36"/>
    <mergeCell ref="B44:C44"/>
    <mergeCell ref="B74:B75"/>
    <mergeCell ref="B77:C77"/>
    <mergeCell ref="B2:C2"/>
    <mergeCell ref="B4:C4"/>
    <mergeCell ref="B10:B11"/>
    <mergeCell ref="B13:C13"/>
    <mergeCell ref="B26:C26"/>
    <mergeCell ref="B30:C30"/>
  </mergeCells>
  <hyperlinks>
    <hyperlink ref="C18" r:id="rId1" location="Bijlage" display="https://wetten.overheid.nl/BWBR0032075/ - Bijlage" xr:uid="{2FB4788F-D186-488B-ABD8-A6D8CFB11D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67FC-1A49-4BBB-BBB5-A55C60AB9444}">
  <sheetPr filterMode="1"/>
  <dimension ref="A1:X3035"/>
  <sheetViews>
    <sheetView tabSelected="1" zoomScaleNormal="100" zoomScalePageLayoutView="80" workbookViewId="0">
      <pane xSplit="1" ySplit="14" topLeftCell="B2493" activePane="bottomRight" state="frozen"/>
      <selection pane="topRight" activeCell="B1" sqref="B1"/>
      <selection pane="bottomLeft" activeCell="A11" sqref="A11"/>
      <selection pane="bottomRight" activeCell="H6" sqref="H6"/>
    </sheetView>
  </sheetViews>
  <sheetFormatPr defaultColWidth="9.140625" defaultRowHeight="12.75" x14ac:dyDescent="0.2"/>
  <cols>
    <col min="1" max="1" width="45" style="1" customWidth="1"/>
    <col min="2" max="2" width="8.28515625" style="1" customWidth="1"/>
    <col min="3" max="3" width="5.7109375" style="1" customWidth="1"/>
    <col min="4" max="4" width="8.28515625" style="1" customWidth="1"/>
    <col min="5" max="5" width="12.42578125" style="177" customWidth="1"/>
    <col min="6" max="6" width="12.42578125" style="1" customWidth="1"/>
    <col min="7" max="7" width="12.42578125" style="177" customWidth="1"/>
    <col min="8" max="8" width="15.28515625" style="1" customWidth="1"/>
    <col min="9" max="9" width="15.28515625" style="177" customWidth="1"/>
    <col min="10" max="10" width="15.28515625" style="1" customWidth="1"/>
    <col min="11" max="11" width="12.42578125" style="177" customWidth="1"/>
    <col min="12" max="12" width="3.85546875" style="28" customWidth="1"/>
    <col min="13" max="13" width="15" style="220" customWidth="1"/>
    <col min="14" max="14" width="63.5703125" style="177" customWidth="1"/>
    <col min="15" max="15" width="3" style="1" customWidth="1"/>
    <col min="16" max="16" width="8.7109375" style="1" customWidth="1"/>
    <col min="17" max="17" width="5.140625" style="1" customWidth="1"/>
    <col min="18" max="18" width="4.28515625" style="1" customWidth="1"/>
    <col min="19" max="19" width="17.7109375" style="1" customWidth="1"/>
    <col min="20" max="20" width="18.28515625" style="82" customWidth="1"/>
    <col min="21" max="21" width="3" customWidth="1"/>
    <col min="22" max="24" width="8.7109375" style="82" hidden="1" customWidth="1"/>
    <col min="25" max="16384" width="9.140625" style="1"/>
  </cols>
  <sheetData>
    <row r="1" spans="1:24" ht="15" x14ac:dyDescent="0.2">
      <c r="A1" s="29" t="s">
        <v>151</v>
      </c>
      <c r="B1" s="33" t="s">
        <v>247</v>
      </c>
      <c r="C1" s="49"/>
      <c r="D1" s="49"/>
      <c r="E1" s="164"/>
      <c r="F1" s="49"/>
      <c r="G1" s="164"/>
      <c r="H1" s="49"/>
      <c r="I1" s="164"/>
      <c r="J1" s="49"/>
      <c r="K1" s="164"/>
      <c r="L1" s="224"/>
      <c r="M1" s="181"/>
      <c r="N1" s="197"/>
      <c r="S1" s="82"/>
      <c r="V1" s="82" t="s">
        <v>215</v>
      </c>
      <c r="W1" s="82" t="s">
        <v>215</v>
      </c>
      <c r="X1" s="82" t="s">
        <v>215</v>
      </c>
    </row>
    <row r="2" spans="1:24" x14ac:dyDescent="0.2">
      <c r="A2" s="104"/>
      <c r="B2" s="150"/>
      <c r="C2" s="151"/>
      <c r="D2" s="151"/>
      <c r="E2" s="165"/>
      <c r="F2" s="151"/>
      <c r="G2" s="165"/>
      <c r="H2" s="151"/>
      <c r="I2" s="165"/>
      <c r="J2" s="151"/>
      <c r="K2" s="178"/>
      <c r="L2" s="225"/>
      <c r="M2" s="197"/>
      <c r="N2" s="197"/>
    </row>
    <row r="3" spans="1:24" x14ac:dyDescent="0.2">
      <c r="A3" s="104" t="s">
        <v>25</v>
      </c>
      <c r="B3" s="132"/>
      <c r="C3" s="132"/>
      <c r="D3" s="132"/>
      <c r="E3" s="132"/>
      <c r="F3" s="132"/>
      <c r="G3" s="178"/>
      <c r="H3" s="149"/>
      <c r="I3" s="178"/>
      <c r="J3" s="149"/>
      <c r="K3" s="178"/>
      <c r="L3" s="225"/>
      <c r="M3" s="178"/>
      <c r="N3" s="175"/>
    </row>
    <row r="4" spans="1:24" x14ac:dyDescent="0.2">
      <c r="A4" s="104" t="s">
        <v>26</v>
      </c>
      <c r="B4" s="146"/>
      <c r="C4" s="132"/>
      <c r="D4" s="132"/>
      <c r="E4" s="132"/>
      <c r="F4" s="132"/>
      <c r="G4" s="178"/>
      <c r="H4" s="127"/>
      <c r="I4" s="175"/>
      <c r="J4" s="163"/>
      <c r="K4" s="181"/>
      <c r="L4" s="225"/>
      <c r="M4" s="178"/>
      <c r="N4" s="175"/>
    </row>
    <row r="5" spans="1:24" ht="12.95" customHeight="1" x14ac:dyDescent="0.2">
      <c r="A5" s="104" t="s">
        <v>213</v>
      </c>
      <c r="B5" s="146"/>
      <c r="C5" s="132"/>
      <c r="D5" s="132"/>
      <c r="E5" s="132"/>
      <c r="F5" s="132"/>
      <c r="G5" s="178"/>
      <c r="H5" s="149"/>
      <c r="I5" s="181"/>
      <c r="J5" s="163"/>
      <c r="K5" s="181"/>
      <c r="L5" s="225"/>
      <c r="M5" s="198"/>
      <c r="N5" s="175"/>
    </row>
    <row r="6" spans="1:24" ht="13.5" customHeight="1" x14ac:dyDescent="0.2">
      <c r="A6" s="104" t="s">
        <v>27</v>
      </c>
      <c r="B6" s="146"/>
      <c r="C6" s="132"/>
      <c r="D6" s="132"/>
      <c r="E6" s="132"/>
      <c r="F6" s="132"/>
      <c r="G6" s="178"/>
      <c r="H6" s="149"/>
      <c r="I6" s="181"/>
      <c r="J6" s="163"/>
      <c r="K6" s="181"/>
      <c r="L6" s="225"/>
      <c r="M6" s="198"/>
      <c r="N6" s="175"/>
    </row>
    <row r="7" spans="1:24" x14ac:dyDescent="0.2">
      <c r="A7" s="104" t="s">
        <v>19</v>
      </c>
      <c r="B7" s="146"/>
      <c r="C7" s="132"/>
      <c r="D7" s="132"/>
      <c r="E7" s="132"/>
      <c r="F7" s="132"/>
      <c r="G7" s="178"/>
      <c r="H7" s="149"/>
      <c r="I7" s="181"/>
      <c r="J7" s="163"/>
      <c r="K7" s="181"/>
      <c r="L7" s="225"/>
      <c r="M7" s="177"/>
      <c r="N7" s="199" t="s">
        <v>248</v>
      </c>
    </row>
    <row r="8" spans="1:24" x14ac:dyDescent="0.2">
      <c r="B8" s="146"/>
      <c r="C8" s="132"/>
      <c r="D8" s="132"/>
      <c r="E8" s="132"/>
      <c r="F8" s="132"/>
      <c r="G8" s="178"/>
      <c r="H8" s="149"/>
      <c r="I8" s="181"/>
      <c r="J8" s="163"/>
      <c r="K8" s="181"/>
      <c r="L8" s="225"/>
      <c r="M8" s="178"/>
      <c r="N8" s="200" t="s">
        <v>249</v>
      </c>
      <c r="U8" s="128"/>
    </row>
    <row r="9" spans="1:24" ht="27" customHeight="1" x14ac:dyDescent="0.2">
      <c r="A9" s="126" t="s">
        <v>20</v>
      </c>
      <c r="B9" s="146"/>
      <c r="C9" s="132"/>
      <c r="D9" s="132"/>
      <c r="E9" s="132"/>
      <c r="F9" s="132"/>
      <c r="G9" s="178"/>
      <c r="H9" s="149"/>
      <c r="I9" s="181"/>
      <c r="J9" s="163"/>
      <c r="K9" s="181"/>
      <c r="L9" s="225"/>
      <c r="M9" s="178" t="s">
        <v>149</v>
      </c>
      <c r="N9" s="201"/>
      <c r="U9" s="128"/>
    </row>
    <row r="10" spans="1:24" x14ac:dyDescent="0.2">
      <c r="A10" s="126" t="s">
        <v>174</v>
      </c>
      <c r="B10" s="146"/>
      <c r="C10" s="132"/>
      <c r="D10" s="132"/>
      <c r="E10" s="132"/>
      <c r="F10" s="132"/>
      <c r="G10" s="178"/>
      <c r="H10" s="149"/>
      <c r="I10" s="181"/>
      <c r="J10" s="163"/>
      <c r="K10" s="181"/>
      <c r="L10" s="225"/>
      <c r="M10" s="178" t="s">
        <v>80</v>
      </c>
      <c r="N10" s="202"/>
      <c r="U10" s="128"/>
    </row>
    <row r="11" spans="1:24" x14ac:dyDescent="0.2">
      <c r="A11" s="126" t="s">
        <v>73</v>
      </c>
      <c r="B11" s="146"/>
      <c r="C11" s="132"/>
      <c r="D11" s="132"/>
      <c r="E11" s="132"/>
      <c r="F11" s="132"/>
      <c r="G11" s="178"/>
      <c r="H11" s="149"/>
      <c r="I11" s="181"/>
      <c r="J11" s="163"/>
      <c r="K11" s="181"/>
      <c r="L11" s="225"/>
      <c r="M11" s="178" t="s">
        <v>150</v>
      </c>
      <c r="N11" s="201"/>
      <c r="U11" s="128"/>
    </row>
    <row r="12" spans="1:24" x14ac:dyDescent="0.2">
      <c r="A12" s="106"/>
      <c r="B12" s="105"/>
      <c r="C12" s="105"/>
      <c r="D12" s="105"/>
      <c r="E12" s="166"/>
      <c r="F12" s="105"/>
      <c r="G12" s="166"/>
      <c r="H12" s="105"/>
      <c r="I12" s="166"/>
      <c r="J12" s="105"/>
      <c r="K12" s="166"/>
      <c r="L12" s="225"/>
      <c r="M12" s="203"/>
      <c r="N12" s="204"/>
    </row>
    <row r="13" spans="1:24" ht="38.25" x14ac:dyDescent="0.2">
      <c r="A13" s="2" t="s">
        <v>30</v>
      </c>
      <c r="B13" s="2" t="s">
        <v>21</v>
      </c>
      <c r="C13" s="2" t="s">
        <v>77</v>
      </c>
      <c r="D13" s="2" t="s">
        <v>78</v>
      </c>
      <c r="E13" s="167" t="s">
        <v>79</v>
      </c>
      <c r="F13" s="2" t="s">
        <v>22</v>
      </c>
      <c r="G13" s="167" t="s">
        <v>24</v>
      </c>
      <c r="H13" s="2" t="s">
        <v>28</v>
      </c>
      <c r="I13" s="167" t="s">
        <v>218</v>
      </c>
      <c r="J13" s="2" t="s">
        <v>29</v>
      </c>
      <c r="K13" s="167" t="s">
        <v>23</v>
      </c>
      <c r="L13" s="2"/>
      <c r="M13" s="205" t="s">
        <v>216</v>
      </c>
      <c r="N13" s="206" t="s">
        <v>250</v>
      </c>
      <c r="P13" s="47" t="s">
        <v>200</v>
      </c>
      <c r="Q13" s="107"/>
      <c r="R13" s="107"/>
      <c r="S13" s="108" t="s">
        <v>179</v>
      </c>
      <c r="T13" s="89" t="s">
        <v>217</v>
      </c>
      <c r="V13" s="83" t="s">
        <v>173</v>
      </c>
      <c r="W13" s="83" t="s">
        <v>172</v>
      </c>
      <c r="X13" s="83" t="s">
        <v>171</v>
      </c>
    </row>
    <row r="14" spans="1:24" ht="13.5" thickBot="1" x14ac:dyDescent="0.25">
      <c r="A14" s="109"/>
      <c r="B14" s="109"/>
      <c r="C14" s="109"/>
      <c r="D14" s="109"/>
      <c r="E14" s="168"/>
      <c r="F14" s="109"/>
      <c r="G14" s="168"/>
      <c r="H14" s="109"/>
      <c r="I14" s="168"/>
      <c r="J14" s="109"/>
      <c r="K14" s="168"/>
      <c r="L14" s="110"/>
      <c r="M14" s="207"/>
      <c r="N14" s="208"/>
      <c r="P14" s="48"/>
      <c r="Q14" s="48"/>
      <c r="R14" s="48"/>
      <c r="S14" s="48"/>
      <c r="T14" s="84"/>
    </row>
    <row r="15" spans="1:24" x14ac:dyDescent="0.2">
      <c r="A15" s="3"/>
      <c r="B15" s="3"/>
      <c r="C15" s="4"/>
      <c r="D15" s="3"/>
      <c r="E15" s="169"/>
      <c r="F15" s="3"/>
      <c r="G15" s="169"/>
      <c r="H15" s="3"/>
      <c r="I15" s="169"/>
      <c r="J15" s="5"/>
      <c r="K15" s="169"/>
      <c r="L15" s="6"/>
      <c r="M15" s="209"/>
      <c r="N15" s="210"/>
      <c r="P15" s="48" t="str">
        <f>IF(V15="staart","niet leeg",IF(OR(V15="h",V15="l"),IF(W15="sub","niet leeg","leeg"),IF(AND(AND(A15="",M15=0),SUM(B15:M15)=0),"leeg","niet leeg")))</f>
        <v>leeg</v>
      </c>
      <c r="Q15" s="48"/>
      <c r="R15" s="48"/>
      <c r="S15" s="48"/>
      <c r="T15" s="84"/>
      <c r="W15" s="82" t="str" cm="1">
        <f t="array" ref="W15">IF(V15="h",_xlfn.XLOOKUP(X15,X16:$X$2963,V16:$V$2963,""),IF(V15="l",IF(X14&lt;&gt;"","sub",""),""))</f>
        <v/>
      </c>
      <c r="X15" s="82" t="str">
        <f t="shared" ref="X15:X127" si="0">IF(V15="h",LEFT(A15,2),IF(SUM(B15:M15)&gt;0,IF(V15="sub",RIGHT(A15,2),""),""))</f>
        <v/>
      </c>
    </row>
    <row r="16" spans="1:24" x14ac:dyDescent="0.2">
      <c r="A16" s="7" t="s">
        <v>31</v>
      </c>
      <c r="B16" s="8"/>
      <c r="C16" s="9"/>
      <c r="D16" s="8"/>
      <c r="E16" s="170"/>
      <c r="F16" s="10"/>
      <c r="G16" s="171"/>
      <c r="H16" s="10"/>
      <c r="I16" s="171"/>
      <c r="J16" s="10"/>
      <c r="K16" s="191"/>
      <c r="L16" s="6"/>
      <c r="M16" s="171"/>
      <c r="N16" s="211"/>
      <c r="P16" s="48" t="str">
        <f t="shared" ref="P16:P79" si="1">IF(V16="staart","niet leeg",IF(OR(V16="h",V16="l"),IF(W16="sub","niet leeg","leeg"),IF(AND(AND(A16="",M16=0),SUM(B16:M16)=0),"leeg","niet leeg")))</f>
        <v>leeg</v>
      </c>
      <c r="Q16" s="48"/>
      <c r="R16" s="48"/>
      <c r="S16" s="48"/>
      <c r="T16" s="84"/>
      <c r="V16" s="82" t="s">
        <v>170</v>
      </c>
      <c r="W16" s="82" t="str" cm="1">
        <f t="array" ref="W16">IF(V16="h",_xlfn.XLOOKUP(X16,X17:$X$2963,V17:$V$2963,""),IF(V16="l",IF(X15&lt;&gt;"","sub",""),""))</f>
        <v/>
      </c>
      <c r="X16" s="82" t="str">
        <f t="shared" si="0"/>
        <v>00</v>
      </c>
    </row>
    <row r="17" spans="1:24" x14ac:dyDescent="0.2">
      <c r="A17" s="8"/>
      <c r="B17" s="8"/>
      <c r="C17" s="9"/>
      <c r="D17" s="10"/>
      <c r="E17" s="171">
        <f>B17*D17</f>
        <v>0</v>
      </c>
      <c r="F17" s="10"/>
      <c r="G17" s="171">
        <f t="shared" ref="G17:G57" si="2">B17*F17</f>
        <v>0</v>
      </c>
      <c r="H17" s="10"/>
      <c r="I17" s="171">
        <f t="shared" ref="I17:I57" si="3">B17*H17</f>
        <v>0</v>
      </c>
      <c r="J17" s="10"/>
      <c r="K17" s="171">
        <f t="shared" ref="K17:K57" si="4">(E17*$J$6)+G17+I17+J17</f>
        <v>0</v>
      </c>
      <c r="L17" s="6"/>
      <c r="M17" s="171">
        <f t="shared" ref="M17:M57" si="5">K17</f>
        <v>0</v>
      </c>
      <c r="N17" s="211"/>
      <c r="P17" s="48" t="str">
        <f t="shared" si="1"/>
        <v>leeg</v>
      </c>
      <c r="Q17" s="48"/>
      <c r="R17" s="48"/>
      <c r="S17" s="48"/>
      <c r="T17" s="84"/>
      <c r="W17" s="82" t="str" cm="1">
        <f t="array" ref="W17">IF(V17="h",_xlfn.XLOOKUP(X17,X43:$X$2963,V43:$V$2963,""),IF(V17="l",IF(X16&lt;&gt;"","sub",""),""))</f>
        <v/>
      </c>
      <c r="X17" s="82" t="str">
        <f t="shared" si="0"/>
        <v/>
      </c>
    </row>
    <row r="18" spans="1:24" x14ac:dyDescent="0.2">
      <c r="A18" s="8"/>
      <c r="B18" s="8"/>
      <c r="C18" s="9"/>
      <c r="D18" s="10"/>
      <c r="E18" s="171">
        <f t="shared" ref="E18:E57" si="6">B18*D18</f>
        <v>0</v>
      </c>
      <c r="F18" s="10"/>
      <c r="G18" s="171">
        <f t="shared" ref="G18:G30" si="7">B18*F18</f>
        <v>0</v>
      </c>
      <c r="H18" s="10"/>
      <c r="I18" s="171">
        <f t="shared" ref="I18:I30" si="8">B18*H18</f>
        <v>0</v>
      </c>
      <c r="J18" s="10"/>
      <c r="K18" s="171">
        <f t="shared" ref="K18:K30" si="9">(E18*$J$6)+G18+I18+J18</f>
        <v>0</v>
      </c>
      <c r="L18" s="6"/>
      <c r="M18" s="171">
        <f t="shared" ref="M18:M30" si="10">K18</f>
        <v>0</v>
      </c>
      <c r="N18" s="211"/>
      <c r="P18" s="48" t="str">
        <f t="shared" si="1"/>
        <v>leeg</v>
      </c>
      <c r="Q18" s="48"/>
      <c r="R18" s="48"/>
      <c r="S18" s="48"/>
      <c r="T18" s="84"/>
      <c r="W18" s="82" t="str" cm="1">
        <f t="array" ref="W18">IF(V18="h",_xlfn.XLOOKUP(X18,X19:$X$2963,V19:$V$2963,""),IF(V18="l",IF(#REF!&lt;&gt;"","sub",""),""))</f>
        <v/>
      </c>
      <c r="X18" s="82" t="str">
        <f t="shared" ref="X18:X30" si="11">IF(V18="h",LEFT(A18,2),IF(SUM(B18:M18)&gt;0,IF(V18="sub",RIGHT(A18,2),""),""))</f>
        <v/>
      </c>
    </row>
    <row r="19" spans="1:24" x14ac:dyDescent="0.2">
      <c r="A19" s="8"/>
      <c r="B19" s="8"/>
      <c r="C19" s="9"/>
      <c r="D19" s="10"/>
      <c r="E19" s="171">
        <f t="shared" si="6"/>
        <v>0</v>
      </c>
      <c r="F19" s="10"/>
      <c r="G19" s="171">
        <f t="shared" si="7"/>
        <v>0</v>
      </c>
      <c r="H19" s="10"/>
      <c r="I19" s="171">
        <f t="shared" si="8"/>
        <v>0</v>
      </c>
      <c r="J19" s="10"/>
      <c r="K19" s="171">
        <f t="shared" si="9"/>
        <v>0</v>
      </c>
      <c r="L19" s="6"/>
      <c r="M19" s="171">
        <f t="shared" si="10"/>
        <v>0</v>
      </c>
      <c r="N19" s="211"/>
      <c r="P19" s="48" t="str">
        <f t="shared" si="1"/>
        <v>leeg</v>
      </c>
      <c r="Q19" s="48"/>
      <c r="R19" s="48"/>
      <c r="S19" s="48"/>
      <c r="T19" s="84"/>
      <c r="W19" s="82" t="str" cm="1">
        <f t="array" ref="W19">IF(V19="h",_xlfn.XLOOKUP(X19,X20:$X$2963,V20:$V$2963,""),IF(V19="l",IF(X18&lt;&gt;"","sub",""),""))</f>
        <v/>
      </c>
      <c r="X19" s="82" t="str">
        <f t="shared" si="11"/>
        <v/>
      </c>
    </row>
    <row r="20" spans="1:24" x14ac:dyDescent="0.2">
      <c r="A20" s="8"/>
      <c r="B20" s="8"/>
      <c r="C20" s="9"/>
      <c r="D20" s="10"/>
      <c r="E20" s="171">
        <f t="shared" si="6"/>
        <v>0</v>
      </c>
      <c r="F20" s="10"/>
      <c r="G20" s="171">
        <f t="shared" si="7"/>
        <v>0</v>
      </c>
      <c r="H20" s="10"/>
      <c r="I20" s="171">
        <f t="shared" si="8"/>
        <v>0</v>
      </c>
      <c r="J20" s="10"/>
      <c r="K20" s="171">
        <f t="shared" si="9"/>
        <v>0</v>
      </c>
      <c r="L20" s="6"/>
      <c r="M20" s="171">
        <f t="shared" si="10"/>
        <v>0</v>
      </c>
      <c r="N20" s="211"/>
      <c r="P20" s="48" t="str">
        <f t="shared" si="1"/>
        <v>leeg</v>
      </c>
      <c r="Q20" s="48"/>
      <c r="R20" s="48"/>
      <c r="S20" s="48"/>
      <c r="T20" s="84"/>
      <c r="W20" s="82" t="str" cm="1">
        <f t="array" ref="W20">IF(V20="h",_xlfn.XLOOKUP(X20,X21:$X$2963,V21:$V$2963,""),IF(V20="l",IF(X19&lt;&gt;"","sub",""),""))</f>
        <v/>
      </c>
      <c r="X20" s="82" t="str">
        <f t="shared" si="11"/>
        <v/>
      </c>
    </row>
    <row r="21" spans="1:24" x14ac:dyDescent="0.2">
      <c r="A21" s="8"/>
      <c r="B21" s="8"/>
      <c r="C21" s="9"/>
      <c r="D21" s="10"/>
      <c r="E21" s="171">
        <f t="shared" si="6"/>
        <v>0</v>
      </c>
      <c r="F21" s="10"/>
      <c r="G21" s="171">
        <f t="shared" si="7"/>
        <v>0</v>
      </c>
      <c r="H21" s="10"/>
      <c r="I21" s="171">
        <f t="shared" si="8"/>
        <v>0</v>
      </c>
      <c r="J21" s="10"/>
      <c r="K21" s="171">
        <f t="shared" si="9"/>
        <v>0</v>
      </c>
      <c r="L21" s="6"/>
      <c r="M21" s="171">
        <f t="shared" si="10"/>
        <v>0</v>
      </c>
      <c r="N21" s="211"/>
      <c r="P21" s="48" t="str">
        <f t="shared" si="1"/>
        <v>leeg</v>
      </c>
      <c r="Q21" s="48"/>
      <c r="R21" s="48"/>
      <c r="S21" s="48"/>
      <c r="T21" s="84"/>
      <c r="W21" s="82" t="str" cm="1">
        <f t="array" ref="W21">IF(V21="h",_xlfn.XLOOKUP(X21,X22:$X$2963,V22:$V$2963,""),IF(V21="l",IF(X20&lt;&gt;"","sub",""),""))</f>
        <v/>
      </c>
      <c r="X21" s="82" t="str">
        <f t="shared" si="11"/>
        <v/>
      </c>
    </row>
    <row r="22" spans="1:24" x14ac:dyDescent="0.2">
      <c r="A22" s="8"/>
      <c r="B22" s="8"/>
      <c r="C22" s="9"/>
      <c r="D22" s="10"/>
      <c r="E22" s="171">
        <f t="shared" si="6"/>
        <v>0</v>
      </c>
      <c r="F22" s="10"/>
      <c r="G22" s="171">
        <f t="shared" si="7"/>
        <v>0</v>
      </c>
      <c r="H22" s="10"/>
      <c r="I22" s="171">
        <f t="shared" si="8"/>
        <v>0</v>
      </c>
      <c r="J22" s="10"/>
      <c r="K22" s="171">
        <f t="shared" si="9"/>
        <v>0</v>
      </c>
      <c r="L22" s="6"/>
      <c r="M22" s="171">
        <f t="shared" si="10"/>
        <v>0</v>
      </c>
      <c r="N22" s="211"/>
      <c r="P22" s="48" t="str">
        <f t="shared" si="1"/>
        <v>leeg</v>
      </c>
      <c r="Q22" s="48"/>
      <c r="R22" s="48"/>
      <c r="S22" s="48"/>
      <c r="T22" s="84"/>
      <c r="W22" s="82" t="str" cm="1">
        <f t="array" ref="W22">IF(V22="h",_xlfn.XLOOKUP(X22,X23:$X$2963,V23:$V$2963,""),IF(V22="l",IF(X21&lt;&gt;"","sub",""),""))</f>
        <v/>
      </c>
      <c r="X22" s="82" t="str">
        <f t="shared" si="11"/>
        <v/>
      </c>
    </row>
    <row r="23" spans="1:24" x14ac:dyDescent="0.2">
      <c r="A23" s="8"/>
      <c r="B23" s="8"/>
      <c r="C23" s="9"/>
      <c r="D23" s="10"/>
      <c r="E23" s="171">
        <f t="shared" si="6"/>
        <v>0</v>
      </c>
      <c r="F23" s="10"/>
      <c r="G23" s="171">
        <f t="shared" si="7"/>
        <v>0</v>
      </c>
      <c r="H23" s="10"/>
      <c r="I23" s="171">
        <f t="shared" si="8"/>
        <v>0</v>
      </c>
      <c r="J23" s="10"/>
      <c r="K23" s="171">
        <f t="shared" si="9"/>
        <v>0</v>
      </c>
      <c r="L23" s="6"/>
      <c r="M23" s="171">
        <f t="shared" si="10"/>
        <v>0</v>
      </c>
      <c r="N23" s="211"/>
      <c r="P23" s="48" t="str">
        <f t="shared" si="1"/>
        <v>leeg</v>
      </c>
      <c r="Q23" s="48"/>
      <c r="R23" s="48"/>
      <c r="S23" s="48"/>
      <c r="T23" s="84"/>
      <c r="W23" s="82" t="str" cm="1">
        <f t="array" ref="W23">IF(V23="h",_xlfn.XLOOKUP(X23,X24:$X$2963,V24:$V$2963,""),IF(V23="l",IF(X22&lt;&gt;"","sub",""),""))</f>
        <v/>
      </c>
      <c r="X23" s="82" t="str">
        <f t="shared" si="11"/>
        <v/>
      </c>
    </row>
    <row r="24" spans="1:24" x14ac:dyDescent="0.2">
      <c r="A24" s="8"/>
      <c r="B24" s="8"/>
      <c r="C24" s="9"/>
      <c r="D24" s="10"/>
      <c r="E24" s="171">
        <f t="shared" si="6"/>
        <v>0</v>
      </c>
      <c r="F24" s="10"/>
      <c r="G24" s="171">
        <f t="shared" si="7"/>
        <v>0</v>
      </c>
      <c r="H24" s="10"/>
      <c r="I24" s="171">
        <f t="shared" si="8"/>
        <v>0</v>
      </c>
      <c r="J24" s="10"/>
      <c r="K24" s="171">
        <f t="shared" si="9"/>
        <v>0</v>
      </c>
      <c r="L24" s="6"/>
      <c r="M24" s="171">
        <f t="shared" si="10"/>
        <v>0</v>
      </c>
      <c r="N24" s="211"/>
      <c r="P24" s="48" t="str">
        <f t="shared" si="1"/>
        <v>leeg</v>
      </c>
      <c r="Q24" s="48"/>
      <c r="R24" s="48"/>
      <c r="S24" s="48"/>
      <c r="T24" s="84"/>
      <c r="W24" s="82" t="str" cm="1">
        <f t="array" ref="W24">IF(V24="h",_xlfn.XLOOKUP(X24,X25:$X$2963,V25:$V$2963,""),IF(V24="l",IF(X23&lt;&gt;"","sub",""),""))</f>
        <v/>
      </c>
      <c r="X24" s="82" t="str">
        <f t="shared" si="11"/>
        <v/>
      </c>
    </row>
    <row r="25" spans="1:24" x14ac:dyDescent="0.2">
      <c r="A25" s="8"/>
      <c r="B25" s="8"/>
      <c r="C25" s="9"/>
      <c r="D25" s="10"/>
      <c r="E25" s="171">
        <f t="shared" si="6"/>
        <v>0</v>
      </c>
      <c r="F25" s="10"/>
      <c r="G25" s="171">
        <f t="shared" si="7"/>
        <v>0</v>
      </c>
      <c r="H25" s="10"/>
      <c r="I25" s="171">
        <f t="shared" si="8"/>
        <v>0</v>
      </c>
      <c r="J25" s="10"/>
      <c r="K25" s="171">
        <f t="shared" si="9"/>
        <v>0</v>
      </c>
      <c r="L25" s="6"/>
      <c r="M25" s="171">
        <f t="shared" si="10"/>
        <v>0</v>
      </c>
      <c r="N25" s="211"/>
      <c r="P25" s="48" t="str">
        <f t="shared" si="1"/>
        <v>leeg</v>
      </c>
      <c r="Q25" s="48"/>
      <c r="R25" s="48"/>
      <c r="S25" s="48"/>
      <c r="T25" s="84"/>
      <c r="W25" s="82" t="str" cm="1">
        <f t="array" ref="W25">IF(V25="h",_xlfn.XLOOKUP(X25,X26:$X$2963,V26:$V$2963,""),IF(V25="l",IF(X24&lt;&gt;"","sub",""),""))</f>
        <v/>
      </c>
      <c r="X25" s="82" t="str">
        <f t="shared" si="11"/>
        <v/>
      </c>
    </row>
    <row r="26" spans="1:24" x14ac:dyDescent="0.2">
      <c r="A26" s="8"/>
      <c r="B26" s="8"/>
      <c r="C26" s="9"/>
      <c r="D26" s="10"/>
      <c r="E26" s="171">
        <f t="shared" si="6"/>
        <v>0</v>
      </c>
      <c r="F26" s="10"/>
      <c r="G26" s="171">
        <f t="shared" si="7"/>
        <v>0</v>
      </c>
      <c r="H26" s="10"/>
      <c r="I26" s="171">
        <f t="shared" si="8"/>
        <v>0</v>
      </c>
      <c r="J26" s="10"/>
      <c r="K26" s="171">
        <f t="shared" si="9"/>
        <v>0</v>
      </c>
      <c r="L26" s="6"/>
      <c r="M26" s="171">
        <f t="shared" si="10"/>
        <v>0</v>
      </c>
      <c r="N26" s="211"/>
      <c r="P26" s="48" t="str">
        <f t="shared" si="1"/>
        <v>leeg</v>
      </c>
      <c r="Q26" s="48"/>
      <c r="R26" s="48"/>
      <c r="S26" s="48"/>
      <c r="T26" s="84"/>
      <c r="W26" s="82" t="str" cm="1">
        <f t="array" ref="W26">IF(V26="h",_xlfn.XLOOKUP(X26,X27:$X$2963,V27:$V$2963,""),IF(V26="l",IF(X25&lt;&gt;"","sub",""),""))</f>
        <v/>
      </c>
      <c r="X26" s="82" t="str">
        <f t="shared" si="11"/>
        <v/>
      </c>
    </row>
    <row r="27" spans="1:24" ht="13.5" hidden="1" customHeight="1" x14ac:dyDescent="0.2">
      <c r="A27" s="8"/>
      <c r="B27" s="8"/>
      <c r="C27" s="9"/>
      <c r="D27" s="10"/>
      <c r="E27" s="11">
        <f t="shared" si="6"/>
        <v>0</v>
      </c>
      <c r="F27" s="10"/>
      <c r="G27" s="11">
        <f t="shared" si="7"/>
        <v>0</v>
      </c>
      <c r="H27" s="10"/>
      <c r="I27" s="11">
        <f t="shared" si="8"/>
        <v>0</v>
      </c>
      <c r="J27" s="10"/>
      <c r="K27" s="11">
        <f t="shared" si="9"/>
        <v>0</v>
      </c>
      <c r="L27" s="6"/>
      <c r="M27" s="11">
        <f t="shared" si="10"/>
        <v>0</v>
      </c>
      <c r="N27" s="130"/>
      <c r="P27" s="48" t="str">
        <f t="shared" si="1"/>
        <v>leeg</v>
      </c>
      <c r="Q27" s="48"/>
      <c r="R27" s="48"/>
      <c r="S27" s="48"/>
      <c r="T27" s="84"/>
      <c r="W27" s="82" t="str" cm="1">
        <f t="array" ref="W27">IF(V27="h",_xlfn.XLOOKUP(X27,X28:$X$2963,V28:$V$2963,""),IF(V27="l",IF(X26&lt;&gt;"","sub",""),""))</f>
        <v/>
      </c>
      <c r="X27" s="82" t="str">
        <f t="shared" si="11"/>
        <v/>
      </c>
    </row>
    <row r="28" spans="1:24" ht="13.5" hidden="1" customHeight="1" x14ac:dyDescent="0.2">
      <c r="A28" s="8"/>
      <c r="B28" s="8"/>
      <c r="C28" s="9"/>
      <c r="D28" s="10"/>
      <c r="E28" s="11">
        <f t="shared" si="6"/>
        <v>0</v>
      </c>
      <c r="F28" s="10"/>
      <c r="G28" s="11">
        <f t="shared" si="7"/>
        <v>0</v>
      </c>
      <c r="H28" s="10"/>
      <c r="I28" s="11">
        <f t="shared" si="8"/>
        <v>0</v>
      </c>
      <c r="J28" s="10"/>
      <c r="K28" s="11">
        <f t="shared" si="9"/>
        <v>0</v>
      </c>
      <c r="L28" s="6"/>
      <c r="M28" s="11">
        <f t="shared" si="10"/>
        <v>0</v>
      </c>
      <c r="N28" s="130"/>
      <c r="P28" s="48" t="str">
        <f t="shared" si="1"/>
        <v>leeg</v>
      </c>
      <c r="Q28" s="48"/>
      <c r="R28" s="48"/>
      <c r="S28" s="48"/>
      <c r="T28" s="84"/>
      <c r="W28" s="82" t="str" cm="1">
        <f t="array" ref="W28">IF(V28="h",_xlfn.XLOOKUP(X28,X29:$X$2963,V29:$V$2963,""),IF(V28="l",IF(X27&lt;&gt;"","sub",""),""))</f>
        <v/>
      </c>
      <c r="X28" s="82" t="str">
        <f t="shared" si="11"/>
        <v/>
      </c>
    </row>
    <row r="29" spans="1:24" ht="13.5" hidden="1" customHeight="1" x14ac:dyDescent="0.2">
      <c r="A29" s="8"/>
      <c r="B29" s="8"/>
      <c r="C29" s="9"/>
      <c r="D29" s="10"/>
      <c r="E29" s="11">
        <f t="shared" si="6"/>
        <v>0</v>
      </c>
      <c r="F29" s="10"/>
      <c r="G29" s="11">
        <f t="shared" si="7"/>
        <v>0</v>
      </c>
      <c r="H29" s="10"/>
      <c r="I29" s="11">
        <f t="shared" si="8"/>
        <v>0</v>
      </c>
      <c r="J29" s="10"/>
      <c r="K29" s="11">
        <f t="shared" si="9"/>
        <v>0</v>
      </c>
      <c r="L29" s="6"/>
      <c r="M29" s="11">
        <f t="shared" si="10"/>
        <v>0</v>
      </c>
      <c r="N29" s="130"/>
      <c r="P29" s="48" t="str">
        <f t="shared" si="1"/>
        <v>leeg</v>
      </c>
      <c r="Q29" s="48"/>
      <c r="R29" s="48"/>
      <c r="S29" s="48"/>
      <c r="T29" s="84"/>
      <c r="W29" s="82" t="str" cm="1">
        <f t="array" ref="W29">IF(V29="h",_xlfn.XLOOKUP(X29,X30:$X$2963,V30:$V$2963,""),IF(V29="l",IF(X28&lt;&gt;"","sub",""),""))</f>
        <v/>
      </c>
      <c r="X29" s="82" t="str">
        <f t="shared" si="11"/>
        <v/>
      </c>
    </row>
    <row r="30" spans="1:24" ht="13.5" hidden="1" customHeight="1" x14ac:dyDescent="0.2">
      <c r="A30" s="8"/>
      <c r="B30" s="8"/>
      <c r="C30" s="9"/>
      <c r="D30" s="10"/>
      <c r="E30" s="11">
        <f t="shared" si="6"/>
        <v>0</v>
      </c>
      <c r="F30" s="10"/>
      <c r="G30" s="11">
        <f t="shared" si="7"/>
        <v>0</v>
      </c>
      <c r="H30" s="10"/>
      <c r="I30" s="11">
        <f t="shared" si="8"/>
        <v>0</v>
      </c>
      <c r="J30" s="10"/>
      <c r="K30" s="11">
        <f t="shared" si="9"/>
        <v>0</v>
      </c>
      <c r="L30" s="6"/>
      <c r="M30" s="11">
        <f t="shared" si="10"/>
        <v>0</v>
      </c>
      <c r="N30" s="130"/>
      <c r="P30" s="48" t="str">
        <f t="shared" si="1"/>
        <v>leeg</v>
      </c>
      <c r="Q30" s="48"/>
      <c r="R30" s="48"/>
      <c r="S30" s="48"/>
      <c r="T30" s="84"/>
      <c r="W30" s="82" t="str" cm="1">
        <f t="array" ref="W30">IF(V30="h",_xlfn.XLOOKUP(X30,X43:$X$2963,V43:$V$2963,""),IF(V30="l",IF(X29&lt;&gt;"","sub",""),""))</f>
        <v/>
      </c>
      <c r="X30" s="82" t="str">
        <f t="shared" si="11"/>
        <v/>
      </c>
    </row>
    <row r="31" spans="1:24" ht="13.5" hidden="1" customHeight="1" x14ac:dyDescent="0.2">
      <c r="A31" s="8"/>
      <c r="B31" s="8"/>
      <c r="C31" s="9"/>
      <c r="D31" s="10"/>
      <c r="E31" s="11">
        <f t="shared" si="6"/>
        <v>0</v>
      </c>
      <c r="F31" s="10"/>
      <c r="G31" s="11">
        <f t="shared" ref="G31:G42" si="12">B31*F31</f>
        <v>0</v>
      </c>
      <c r="H31" s="10"/>
      <c r="I31" s="11">
        <f t="shared" ref="I31:I42" si="13">B31*H31</f>
        <v>0</v>
      </c>
      <c r="J31" s="10"/>
      <c r="K31" s="11">
        <f t="shared" ref="K31:K42" si="14">(E31*$J$6)+G31+I31+J31</f>
        <v>0</v>
      </c>
      <c r="L31" s="6"/>
      <c r="M31" s="11">
        <f t="shared" ref="M31:M42" si="15">K31</f>
        <v>0</v>
      </c>
      <c r="N31" s="130"/>
      <c r="P31" s="48" t="str">
        <f t="shared" si="1"/>
        <v>leeg</v>
      </c>
      <c r="Q31" s="48"/>
      <c r="R31" s="48"/>
      <c r="S31" s="48"/>
      <c r="T31" s="84"/>
      <c r="W31" s="82" t="str" cm="1">
        <f t="array" ref="W31">IF(V31="h",_xlfn.XLOOKUP(X31,X32:$X$2963,V32:$V$2963,""),IF(V31="l",IF(#REF!&lt;&gt;"","sub",""),""))</f>
        <v/>
      </c>
      <c r="X31" s="82" t="str">
        <f t="shared" ref="X31:X42" si="16">IF(V31="h",LEFT(A31,2),IF(SUM(B31:M31)&gt;0,IF(V31="sub",RIGHT(A31,2),""),""))</f>
        <v/>
      </c>
    </row>
    <row r="32" spans="1:24" ht="13.5" hidden="1" customHeight="1" x14ac:dyDescent="0.2">
      <c r="A32" s="8"/>
      <c r="B32" s="8"/>
      <c r="C32" s="9"/>
      <c r="D32" s="10"/>
      <c r="E32" s="11">
        <f t="shared" si="6"/>
        <v>0</v>
      </c>
      <c r="F32" s="10"/>
      <c r="G32" s="11">
        <f t="shared" si="12"/>
        <v>0</v>
      </c>
      <c r="H32" s="10"/>
      <c r="I32" s="11">
        <f t="shared" si="13"/>
        <v>0</v>
      </c>
      <c r="J32" s="10"/>
      <c r="K32" s="11">
        <f t="shared" si="14"/>
        <v>0</v>
      </c>
      <c r="L32" s="6"/>
      <c r="M32" s="11">
        <f t="shared" si="15"/>
        <v>0</v>
      </c>
      <c r="N32" s="130"/>
      <c r="P32" s="48" t="str">
        <f t="shared" si="1"/>
        <v>leeg</v>
      </c>
      <c r="Q32" s="48"/>
      <c r="R32" s="48"/>
      <c r="S32" s="48"/>
      <c r="T32" s="84"/>
      <c r="W32" s="82" t="str" cm="1">
        <f t="array" ref="W32">IF(V32="h",_xlfn.XLOOKUP(X32,X33:$X$2963,V33:$V$2963,""),IF(V32="l",IF(X31&lt;&gt;"","sub",""),""))</f>
        <v/>
      </c>
      <c r="X32" s="82" t="str">
        <f t="shared" si="16"/>
        <v/>
      </c>
    </row>
    <row r="33" spans="1:24" ht="13.5" hidden="1" customHeight="1" x14ac:dyDescent="0.2">
      <c r="A33" s="8"/>
      <c r="B33" s="8"/>
      <c r="C33" s="9"/>
      <c r="D33" s="10"/>
      <c r="E33" s="11">
        <f t="shared" si="6"/>
        <v>0</v>
      </c>
      <c r="F33" s="10"/>
      <c r="G33" s="11">
        <f t="shared" si="12"/>
        <v>0</v>
      </c>
      <c r="H33" s="10"/>
      <c r="I33" s="11">
        <f t="shared" si="13"/>
        <v>0</v>
      </c>
      <c r="J33" s="10"/>
      <c r="K33" s="11">
        <f t="shared" si="14"/>
        <v>0</v>
      </c>
      <c r="L33" s="6"/>
      <c r="M33" s="11">
        <f t="shared" si="15"/>
        <v>0</v>
      </c>
      <c r="N33" s="130"/>
      <c r="P33" s="48" t="str">
        <f t="shared" si="1"/>
        <v>leeg</v>
      </c>
      <c r="Q33" s="48"/>
      <c r="R33" s="48"/>
      <c r="S33" s="48"/>
      <c r="T33" s="84"/>
      <c r="W33" s="82" t="str" cm="1">
        <f t="array" ref="W33">IF(V33="h",_xlfn.XLOOKUP(X33,X34:$X$2963,V34:$V$2963,""),IF(V33="l",IF(X32&lt;&gt;"","sub",""),""))</f>
        <v/>
      </c>
      <c r="X33" s="82" t="str">
        <f t="shared" si="16"/>
        <v/>
      </c>
    </row>
    <row r="34" spans="1:24" ht="13.5" hidden="1" customHeight="1" x14ac:dyDescent="0.2">
      <c r="A34" s="8"/>
      <c r="B34" s="8"/>
      <c r="C34" s="9"/>
      <c r="D34" s="10"/>
      <c r="E34" s="11">
        <f t="shared" si="6"/>
        <v>0</v>
      </c>
      <c r="F34" s="10"/>
      <c r="G34" s="11">
        <f t="shared" si="12"/>
        <v>0</v>
      </c>
      <c r="H34" s="10"/>
      <c r="I34" s="11">
        <f t="shared" si="13"/>
        <v>0</v>
      </c>
      <c r="J34" s="10"/>
      <c r="K34" s="11">
        <f t="shared" si="14"/>
        <v>0</v>
      </c>
      <c r="L34" s="6"/>
      <c r="M34" s="11">
        <f t="shared" si="15"/>
        <v>0</v>
      </c>
      <c r="N34" s="130"/>
      <c r="P34" s="48" t="str">
        <f t="shared" si="1"/>
        <v>leeg</v>
      </c>
      <c r="Q34" s="48"/>
      <c r="R34" s="48"/>
      <c r="S34" s="48"/>
      <c r="T34" s="84"/>
      <c r="W34" s="82" t="str" cm="1">
        <f t="array" ref="W34">IF(V34="h",_xlfn.XLOOKUP(X34,X35:$X$2963,V35:$V$2963,""),IF(V34="l",IF(X33&lt;&gt;"","sub",""),""))</f>
        <v/>
      </c>
      <c r="X34" s="82" t="str">
        <f t="shared" si="16"/>
        <v/>
      </c>
    </row>
    <row r="35" spans="1:24" ht="13.5" hidden="1" customHeight="1" x14ac:dyDescent="0.2">
      <c r="A35" s="8"/>
      <c r="B35" s="8"/>
      <c r="C35" s="9"/>
      <c r="D35" s="10"/>
      <c r="E35" s="11">
        <f t="shared" si="6"/>
        <v>0</v>
      </c>
      <c r="F35" s="10"/>
      <c r="G35" s="11">
        <f t="shared" si="12"/>
        <v>0</v>
      </c>
      <c r="H35" s="10"/>
      <c r="I35" s="11">
        <f t="shared" si="13"/>
        <v>0</v>
      </c>
      <c r="J35" s="10"/>
      <c r="K35" s="11">
        <f t="shared" si="14"/>
        <v>0</v>
      </c>
      <c r="L35" s="6"/>
      <c r="M35" s="11">
        <f t="shared" si="15"/>
        <v>0</v>
      </c>
      <c r="N35" s="130"/>
      <c r="P35" s="48" t="str">
        <f t="shared" si="1"/>
        <v>leeg</v>
      </c>
      <c r="Q35" s="48"/>
      <c r="R35" s="48"/>
      <c r="S35" s="48"/>
      <c r="T35" s="84"/>
      <c r="W35" s="82" t="str" cm="1">
        <f t="array" ref="W35">IF(V35="h",_xlfn.XLOOKUP(X35,X36:$X$2963,V36:$V$2963,""),IF(V35="l",IF(X34&lt;&gt;"","sub",""),""))</f>
        <v/>
      </c>
      <c r="X35" s="82" t="str">
        <f t="shared" si="16"/>
        <v/>
      </c>
    </row>
    <row r="36" spans="1:24" ht="13.5" hidden="1" customHeight="1" x14ac:dyDescent="0.2">
      <c r="A36" s="8"/>
      <c r="B36" s="8"/>
      <c r="C36" s="9"/>
      <c r="D36" s="10"/>
      <c r="E36" s="11">
        <f t="shared" si="6"/>
        <v>0</v>
      </c>
      <c r="F36" s="10"/>
      <c r="G36" s="11">
        <f t="shared" si="12"/>
        <v>0</v>
      </c>
      <c r="H36" s="10"/>
      <c r="I36" s="11">
        <f t="shared" si="13"/>
        <v>0</v>
      </c>
      <c r="J36" s="10"/>
      <c r="K36" s="11">
        <f t="shared" si="14"/>
        <v>0</v>
      </c>
      <c r="L36" s="6"/>
      <c r="M36" s="11">
        <f t="shared" si="15"/>
        <v>0</v>
      </c>
      <c r="N36" s="130"/>
      <c r="P36" s="48" t="str">
        <f t="shared" si="1"/>
        <v>leeg</v>
      </c>
      <c r="Q36" s="48"/>
      <c r="R36" s="48"/>
      <c r="S36" s="48"/>
      <c r="T36" s="84"/>
      <c r="W36" s="82" t="str" cm="1">
        <f t="array" ref="W36">IF(V36="h",_xlfn.XLOOKUP(X36,X37:$X$2963,V37:$V$2963,""),IF(V36="l",IF(X35&lt;&gt;"","sub",""),""))</f>
        <v/>
      </c>
      <c r="X36" s="82" t="str">
        <f t="shared" si="16"/>
        <v/>
      </c>
    </row>
    <row r="37" spans="1:24" ht="13.5" hidden="1" customHeight="1" x14ac:dyDescent="0.2">
      <c r="A37" s="8"/>
      <c r="B37" s="8"/>
      <c r="C37" s="9"/>
      <c r="D37" s="10"/>
      <c r="E37" s="11">
        <f t="shared" si="6"/>
        <v>0</v>
      </c>
      <c r="F37" s="10"/>
      <c r="G37" s="11">
        <f t="shared" si="12"/>
        <v>0</v>
      </c>
      <c r="H37" s="10"/>
      <c r="I37" s="11">
        <f t="shared" si="13"/>
        <v>0</v>
      </c>
      <c r="J37" s="10"/>
      <c r="K37" s="11">
        <f t="shared" si="14"/>
        <v>0</v>
      </c>
      <c r="L37" s="6"/>
      <c r="M37" s="11">
        <f t="shared" si="15"/>
        <v>0</v>
      </c>
      <c r="N37" s="130"/>
      <c r="P37" s="48" t="str">
        <f t="shared" si="1"/>
        <v>leeg</v>
      </c>
      <c r="Q37" s="48"/>
      <c r="R37" s="48"/>
      <c r="S37" s="48"/>
      <c r="T37" s="84"/>
      <c r="W37" s="82" t="str" cm="1">
        <f t="array" ref="W37">IF(V37="h",_xlfn.XLOOKUP(X37,X38:$X$2963,V38:$V$2963,""),IF(V37="l",IF(X36&lt;&gt;"","sub",""),""))</f>
        <v/>
      </c>
      <c r="X37" s="82" t="str">
        <f t="shared" si="16"/>
        <v/>
      </c>
    </row>
    <row r="38" spans="1:24" ht="13.5" hidden="1" customHeight="1" x14ac:dyDescent="0.2">
      <c r="A38" s="8"/>
      <c r="B38" s="8"/>
      <c r="C38" s="9"/>
      <c r="D38" s="10"/>
      <c r="E38" s="11">
        <f t="shared" si="6"/>
        <v>0</v>
      </c>
      <c r="F38" s="10"/>
      <c r="G38" s="11">
        <f t="shared" si="12"/>
        <v>0</v>
      </c>
      <c r="H38" s="10"/>
      <c r="I38" s="11">
        <f t="shared" si="13"/>
        <v>0</v>
      </c>
      <c r="J38" s="10"/>
      <c r="K38" s="11">
        <f t="shared" si="14"/>
        <v>0</v>
      </c>
      <c r="L38" s="6"/>
      <c r="M38" s="11">
        <f t="shared" si="15"/>
        <v>0</v>
      </c>
      <c r="N38" s="130"/>
      <c r="P38" s="48" t="str">
        <f t="shared" si="1"/>
        <v>leeg</v>
      </c>
      <c r="Q38" s="48"/>
      <c r="R38" s="48"/>
      <c r="S38" s="48"/>
      <c r="T38" s="84"/>
      <c r="W38" s="82" t="str" cm="1">
        <f t="array" ref="W38">IF(V38="h",_xlfn.XLOOKUP(X38,X39:$X$2963,V39:$V$2963,""),IF(V38="l",IF(X37&lt;&gt;"","sub",""),""))</f>
        <v/>
      </c>
      <c r="X38" s="82" t="str">
        <f t="shared" si="16"/>
        <v/>
      </c>
    </row>
    <row r="39" spans="1:24" ht="13.5" hidden="1" customHeight="1" x14ac:dyDescent="0.2">
      <c r="A39" s="8"/>
      <c r="B39" s="8"/>
      <c r="C39" s="9"/>
      <c r="D39" s="10"/>
      <c r="E39" s="11">
        <f t="shared" si="6"/>
        <v>0</v>
      </c>
      <c r="F39" s="10"/>
      <c r="G39" s="11">
        <f t="shared" si="12"/>
        <v>0</v>
      </c>
      <c r="H39" s="10"/>
      <c r="I39" s="11">
        <f t="shared" si="13"/>
        <v>0</v>
      </c>
      <c r="J39" s="10"/>
      <c r="K39" s="11">
        <f t="shared" si="14"/>
        <v>0</v>
      </c>
      <c r="L39" s="6"/>
      <c r="M39" s="11">
        <f t="shared" si="15"/>
        <v>0</v>
      </c>
      <c r="N39" s="130"/>
      <c r="P39" s="48" t="str">
        <f t="shared" si="1"/>
        <v>leeg</v>
      </c>
      <c r="Q39" s="48"/>
      <c r="R39" s="48"/>
      <c r="S39" s="48"/>
      <c r="T39" s="84"/>
      <c r="W39" s="82" t="str" cm="1">
        <f t="array" ref="W39">IF(V39="h",_xlfn.XLOOKUP(X39,X40:$X$2963,V40:$V$2963,""),IF(V39="l",IF(X38&lt;&gt;"","sub",""),""))</f>
        <v/>
      </c>
      <c r="X39" s="82" t="str">
        <f t="shared" si="16"/>
        <v/>
      </c>
    </row>
    <row r="40" spans="1:24" ht="13.5" hidden="1" customHeight="1" x14ac:dyDescent="0.2">
      <c r="A40" s="8"/>
      <c r="B40" s="8"/>
      <c r="C40" s="9"/>
      <c r="D40" s="10"/>
      <c r="E40" s="11">
        <f t="shared" si="6"/>
        <v>0</v>
      </c>
      <c r="F40" s="10"/>
      <c r="G40" s="11">
        <f t="shared" si="12"/>
        <v>0</v>
      </c>
      <c r="H40" s="10"/>
      <c r="I40" s="11">
        <f t="shared" si="13"/>
        <v>0</v>
      </c>
      <c r="J40" s="10"/>
      <c r="K40" s="11">
        <f t="shared" si="14"/>
        <v>0</v>
      </c>
      <c r="L40" s="6"/>
      <c r="M40" s="11">
        <f t="shared" si="15"/>
        <v>0</v>
      </c>
      <c r="N40" s="130"/>
      <c r="P40" s="48" t="str">
        <f t="shared" si="1"/>
        <v>leeg</v>
      </c>
      <c r="Q40" s="48"/>
      <c r="R40" s="48"/>
      <c r="S40" s="48"/>
      <c r="T40" s="84"/>
      <c r="W40" s="82" t="str" cm="1">
        <f t="array" ref="W40">IF(V40="h",_xlfn.XLOOKUP(X40,X41:$X$2963,V41:$V$2963,""),IF(V40="l",IF(X39&lt;&gt;"","sub",""),""))</f>
        <v/>
      </c>
      <c r="X40" s="82" t="str">
        <f t="shared" si="16"/>
        <v/>
      </c>
    </row>
    <row r="41" spans="1:24" ht="13.5" hidden="1" customHeight="1" x14ac:dyDescent="0.2">
      <c r="A41" s="8"/>
      <c r="B41" s="8"/>
      <c r="C41" s="9"/>
      <c r="D41" s="10"/>
      <c r="E41" s="11">
        <f t="shared" si="6"/>
        <v>0</v>
      </c>
      <c r="F41" s="10"/>
      <c r="G41" s="11">
        <f t="shared" si="12"/>
        <v>0</v>
      </c>
      <c r="H41" s="10"/>
      <c r="I41" s="11">
        <f t="shared" si="13"/>
        <v>0</v>
      </c>
      <c r="J41" s="10"/>
      <c r="K41" s="11">
        <f t="shared" si="14"/>
        <v>0</v>
      </c>
      <c r="L41" s="6"/>
      <c r="M41" s="11">
        <f t="shared" si="15"/>
        <v>0</v>
      </c>
      <c r="N41" s="130"/>
      <c r="P41" s="48" t="str">
        <f t="shared" si="1"/>
        <v>leeg</v>
      </c>
      <c r="Q41" s="48"/>
      <c r="R41" s="48"/>
      <c r="S41" s="48"/>
      <c r="T41" s="84"/>
      <c r="W41" s="82" t="str" cm="1">
        <f t="array" ref="W41">IF(V41="h",_xlfn.XLOOKUP(X41,X42:$X$2963,V42:$V$2963,""),IF(V41="l",IF(X40&lt;&gt;"","sub",""),""))</f>
        <v/>
      </c>
      <c r="X41" s="82" t="str">
        <f t="shared" si="16"/>
        <v/>
      </c>
    </row>
    <row r="42" spans="1:24" ht="13.5" hidden="1" customHeight="1" x14ac:dyDescent="0.2">
      <c r="A42" s="8"/>
      <c r="B42" s="8"/>
      <c r="C42" s="9"/>
      <c r="D42" s="10"/>
      <c r="E42" s="11">
        <f t="shared" si="6"/>
        <v>0</v>
      </c>
      <c r="F42" s="10"/>
      <c r="G42" s="11">
        <f t="shared" si="12"/>
        <v>0</v>
      </c>
      <c r="H42" s="10"/>
      <c r="I42" s="11">
        <f t="shared" si="13"/>
        <v>0</v>
      </c>
      <c r="J42" s="10"/>
      <c r="K42" s="11">
        <f t="shared" si="14"/>
        <v>0</v>
      </c>
      <c r="L42" s="6"/>
      <c r="M42" s="11">
        <f t="shared" si="15"/>
        <v>0</v>
      </c>
      <c r="N42" s="130"/>
      <c r="P42" s="48" t="str">
        <f t="shared" si="1"/>
        <v>leeg</v>
      </c>
      <c r="Q42" s="48"/>
      <c r="R42" s="48"/>
      <c r="S42" s="48"/>
      <c r="T42" s="84"/>
      <c r="W42" s="82" t="str" cm="1">
        <f t="array" ref="W42">IF(V42="h",_xlfn.XLOOKUP(X42,X43:$X$2963,V43:$V$2963,""),IF(V42="l",IF(X41&lt;&gt;"","sub",""),""))</f>
        <v/>
      </c>
      <c r="X42" s="82" t="str">
        <f t="shared" si="16"/>
        <v/>
      </c>
    </row>
    <row r="43" spans="1:24" ht="13.5" hidden="1" customHeight="1" x14ac:dyDescent="0.2">
      <c r="A43" s="8"/>
      <c r="B43" s="8"/>
      <c r="C43" s="9"/>
      <c r="D43" s="10"/>
      <c r="E43" s="11">
        <f t="shared" si="6"/>
        <v>0</v>
      </c>
      <c r="F43" s="10"/>
      <c r="G43" s="11">
        <f t="shared" si="2"/>
        <v>0</v>
      </c>
      <c r="H43" s="10"/>
      <c r="I43" s="11">
        <f t="shared" si="3"/>
        <v>0</v>
      </c>
      <c r="J43" s="10"/>
      <c r="K43" s="11">
        <f t="shared" si="4"/>
        <v>0</v>
      </c>
      <c r="L43" s="6"/>
      <c r="M43" s="11">
        <f t="shared" si="5"/>
        <v>0</v>
      </c>
      <c r="N43" s="130"/>
      <c r="P43" s="48" t="str">
        <f t="shared" si="1"/>
        <v>leeg</v>
      </c>
      <c r="Q43" s="48"/>
      <c r="R43" s="48"/>
      <c r="S43" s="48"/>
      <c r="T43" s="84"/>
      <c r="W43" s="82" t="str" cm="1">
        <f t="array" ref="W43">IF(V43="h",_xlfn.XLOOKUP(X43,X44:$X$2963,V44:$V$2963,""),IF(V43="l",IF(X42&lt;&gt;"","sub",""),""))</f>
        <v/>
      </c>
      <c r="X43" s="82" t="str">
        <f t="shared" si="0"/>
        <v/>
      </c>
    </row>
    <row r="44" spans="1:24" ht="13.5" hidden="1" customHeight="1" x14ac:dyDescent="0.2">
      <c r="A44" s="8"/>
      <c r="B44" s="8"/>
      <c r="C44" s="9"/>
      <c r="D44" s="10"/>
      <c r="E44" s="11">
        <f t="shared" si="6"/>
        <v>0</v>
      </c>
      <c r="F44" s="10"/>
      <c r="G44" s="11">
        <f t="shared" si="2"/>
        <v>0</v>
      </c>
      <c r="H44" s="10"/>
      <c r="I44" s="11">
        <f t="shared" si="3"/>
        <v>0</v>
      </c>
      <c r="J44" s="10"/>
      <c r="K44" s="11">
        <f t="shared" si="4"/>
        <v>0</v>
      </c>
      <c r="L44" s="6"/>
      <c r="M44" s="11">
        <f t="shared" si="5"/>
        <v>0</v>
      </c>
      <c r="N44" s="130"/>
      <c r="P44" s="48" t="str">
        <f t="shared" si="1"/>
        <v>leeg</v>
      </c>
      <c r="Q44" s="48"/>
      <c r="R44" s="48"/>
      <c r="S44" s="48"/>
      <c r="T44" s="84"/>
      <c r="W44" s="82" t="str" cm="1">
        <f t="array" ref="W44">IF(V44="h",_xlfn.XLOOKUP(X44,X45:$X$2963,V45:$V$2963,""),IF(V44="l",IF(X43&lt;&gt;"","sub",""),""))</f>
        <v/>
      </c>
      <c r="X44" s="82" t="str">
        <f t="shared" si="0"/>
        <v/>
      </c>
    </row>
    <row r="45" spans="1:24" ht="13.5" hidden="1" customHeight="1" x14ac:dyDescent="0.2">
      <c r="A45" s="8"/>
      <c r="B45" s="8"/>
      <c r="C45" s="9"/>
      <c r="D45" s="10"/>
      <c r="E45" s="11">
        <f t="shared" si="6"/>
        <v>0</v>
      </c>
      <c r="F45" s="10"/>
      <c r="G45" s="11">
        <f t="shared" si="2"/>
        <v>0</v>
      </c>
      <c r="H45" s="10"/>
      <c r="I45" s="11">
        <f t="shared" si="3"/>
        <v>0</v>
      </c>
      <c r="J45" s="10"/>
      <c r="K45" s="11">
        <f t="shared" si="4"/>
        <v>0</v>
      </c>
      <c r="L45" s="6"/>
      <c r="M45" s="11">
        <f t="shared" si="5"/>
        <v>0</v>
      </c>
      <c r="N45" s="130"/>
      <c r="P45" s="48" t="str">
        <f t="shared" si="1"/>
        <v>leeg</v>
      </c>
      <c r="Q45" s="48"/>
      <c r="R45" s="48"/>
      <c r="S45" s="48"/>
      <c r="T45" s="84"/>
      <c r="W45" s="82" t="str" cm="1">
        <f t="array" ref="W45">IF(V45="h",_xlfn.XLOOKUP(X45,X46:$X$2963,V46:$V$2963,""),IF(V45="l",IF(X44&lt;&gt;"","sub",""),""))</f>
        <v/>
      </c>
      <c r="X45" s="82" t="str">
        <f t="shared" si="0"/>
        <v/>
      </c>
    </row>
    <row r="46" spans="1:24" ht="13.5" hidden="1" customHeight="1" x14ac:dyDescent="0.2">
      <c r="A46" s="8"/>
      <c r="B46" s="8"/>
      <c r="C46" s="9"/>
      <c r="D46" s="10"/>
      <c r="E46" s="11">
        <f t="shared" si="6"/>
        <v>0</v>
      </c>
      <c r="F46" s="10"/>
      <c r="G46" s="11">
        <f t="shared" si="2"/>
        <v>0</v>
      </c>
      <c r="H46" s="10"/>
      <c r="I46" s="11">
        <f t="shared" si="3"/>
        <v>0</v>
      </c>
      <c r="J46" s="10"/>
      <c r="K46" s="11">
        <f t="shared" si="4"/>
        <v>0</v>
      </c>
      <c r="L46" s="6"/>
      <c r="M46" s="11">
        <f t="shared" si="5"/>
        <v>0</v>
      </c>
      <c r="N46" s="130"/>
      <c r="P46" s="48" t="str">
        <f t="shared" si="1"/>
        <v>leeg</v>
      </c>
      <c r="Q46" s="48"/>
      <c r="R46" s="48"/>
      <c r="S46" s="48"/>
      <c r="T46" s="84"/>
      <c r="W46" s="82" t="str" cm="1">
        <f t="array" ref="W46">IF(V46="h",_xlfn.XLOOKUP(X46,X47:$X$2963,V47:$V$2963,""),IF(V46="l",IF(X45&lt;&gt;"","sub",""),""))</f>
        <v/>
      </c>
      <c r="X46" s="82" t="str">
        <f t="shared" si="0"/>
        <v/>
      </c>
    </row>
    <row r="47" spans="1:24" ht="13.5" hidden="1" customHeight="1" x14ac:dyDescent="0.2">
      <c r="A47" s="8"/>
      <c r="B47" s="8"/>
      <c r="C47" s="9"/>
      <c r="D47" s="10"/>
      <c r="E47" s="11">
        <f t="shared" si="6"/>
        <v>0</v>
      </c>
      <c r="F47" s="10"/>
      <c r="G47" s="11">
        <f t="shared" si="2"/>
        <v>0</v>
      </c>
      <c r="H47" s="10"/>
      <c r="I47" s="11">
        <f t="shared" si="3"/>
        <v>0</v>
      </c>
      <c r="J47" s="10"/>
      <c r="K47" s="11">
        <f t="shared" si="4"/>
        <v>0</v>
      </c>
      <c r="L47" s="6"/>
      <c r="M47" s="11">
        <f t="shared" si="5"/>
        <v>0</v>
      </c>
      <c r="N47" s="130"/>
      <c r="P47" s="48" t="str">
        <f t="shared" si="1"/>
        <v>leeg</v>
      </c>
      <c r="Q47" s="48"/>
      <c r="R47" s="48"/>
      <c r="S47" s="48"/>
      <c r="T47" s="84"/>
      <c r="W47" s="82" t="str" cm="1">
        <f t="array" ref="W47">IF(V47="h",_xlfn.XLOOKUP(X47,X48:$X$2963,V48:$V$2963,""),IF(V47="l",IF(X46&lt;&gt;"","sub",""),""))</f>
        <v/>
      </c>
      <c r="X47" s="82" t="str">
        <f t="shared" si="0"/>
        <v/>
      </c>
    </row>
    <row r="48" spans="1:24" ht="13.5" hidden="1" customHeight="1" x14ac:dyDescent="0.2">
      <c r="A48" s="8"/>
      <c r="B48" s="8"/>
      <c r="C48" s="9"/>
      <c r="D48" s="10"/>
      <c r="E48" s="11">
        <f t="shared" si="6"/>
        <v>0</v>
      </c>
      <c r="F48" s="10"/>
      <c r="G48" s="11">
        <f t="shared" si="2"/>
        <v>0</v>
      </c>
      <c r="H48" s="10"/>
      <c r="I48" s="11">
        <f t="shared" si="3"/>
        <v>0</v>
      </c>
      <c r="J48" s="10"/>
      <c r="K48" s="11">
        <f t="shared" si="4"/>
        <v>0</v>
      </c>
      <c r="L48" s="6"/>
      <c r="M48" s="11">
        <f t="shared" si="5"/>
        <v>0</v>
      </c>
      <c r="N48" s="130"/>
      <c r="P48" s="48" t="str">
        <f t="shared" si="1"/>
        <v>leeg</v>
      </c>
      <c r="Q48" s="48"/>
      <c r="R48" s="48"/>
      <c r="S48" s="48"/>
      <c r="T48" s="84"/>
      <c r="W48" s="82" t="str" cm="1">
        <f t="array" ref="W48">IF(V48="h",_xlfn.XLOOKUP(X48,X49:$X$2963,V49:$V$2963,""),IF(V48="l",IF(X47&lt;&gt;"","sub",""),""))</f>
        <v/>
      </c>
      <c r="X48" s="82" t="str">
        <f t="shared" si="0"/>
        <v/>
      </c>
    </row>
    <row r="49" spans="1:24" ht="13.5" hidden="1" customHeight="1" x14ac:dyDescent="0.2">
      <c r="A49" s="8"/>
      <c r="B49" s="8"/>
      <c r="C49" s="9"/>
      <c r="D49" s="10"/>
      <c r="E49" s="11">
        <f t="shared" si="6"/>
        <v>0</v>
      </c>
      <c r="F49" s="10"/>
      <c r="G49" s="11">
        <f t="shared" si="2"/>
        <v>0</v>
      </c>
      <c r="H49" s="10"/>
      <c r="I49" s="11">
        <f t="shared" si="3"/>
        <v>0</v>
      </c>
      <c r="J49" s="10"/>
      <c r="K49" s="11">
        <f t="shared" si="4"/>
        <v>0</v>
      </c>
      <c r="L49" s="6"/>
      <c r="M49" s="11">
        <f t="shared" si="5"/>
        <v>0</v>
      </c>
      <c r="N49" s="130"/>
      <c r="P49" s="48" t="str">
        <f t="shared" si="1"/>
        <v>leeg</v>
      </c>
      <c r="Q49" s="48"/>
      <c r="R49" s="48"/>
      <c r="S49" s="48"/>
      <c r="T49" s="84"/>
      <c r="W49" s="82" t="str" cm="1">
        <f t="array" ref="W49">IF(V49="h",_xlfn.XLOOKUP(X49,X50:$X$2963,V50:$V$2963,""),IF(V49="l",IF(X48&lt;&gt;"","sub",""),""))</f>
        <v/>
      </c>
      <c r="X49" s="82" t="str">
        <f t="shared" si="0"/>
        <v/>
      </c>
    </row>
    <row r="50" spans="1:24" ht="13.5" hidden="1" customHeight="1" x14ac:dyDescent="0.2">
      <c r="A50" s="8"/>
      <c r="B50" s="8"/>
      <c r="C50" s="9"/>
      <c r="D50" s="10"/>
      <c r="E50" s="11">
        <f t="shared" si="6"/>
        <v>0</v>
      </c>
      <c r="F50" s="10"/>
      <c r="G50" s="11">
        <f t="shared" si="2"/>
        <v>0</v>
      </c>
      <c r="H50" s="10"/>
      <c r="I50" s="11">
        <f t="shared" si="3"/>
        <v>0</v>
      </c>
      <c r="J50" s="10"/>
      <c r="K50" s="11">
        <f t="shared" si="4"/>
        <v>0</v>
      </c>
      <c r="L50" s="6"/>
      <c r="M50" s="11">
        <f t="shared" si="5"/>
        <v>0</v>
      </c>
      <c r="N50" s="130"/>
      <c r="P50" s="48" t="str">
        <f t="shared" si="1"/>
        <v>leeg</v>
      </c>
      <c r="Q50" s="48"/>
      <c r="R50" s="48"/>
      <c r="S50" s="48"/>
      <c r="T50" s="84"/>
      <c r="W50" s="82" t="str" cm="1">
        <f t="array" ref="W50">IF(V50="h",_xlfn.XLOOKUP(X50,X51:$X$2963,V51:$V$2963,""),IF(V50="l",IF(X49&lt;&gt;"","sub",""),""))</f>
        <v/>
      </c>
      <c r="X50" s="82" t="str">
        <f t="shared" si="0"/>
        <v/>
      </c>
    </row>
    <row r="51" spans="1:24" ht="13.5" hidden="1" customHeight="1" x14ac:dyDescent="0.2">
      <c r="A51" s="8"/>
      <c r="B51" s="8"/>
      <c r="C51" s="9"/>
      <c r="D51" s="10"/>
      <c r="E51" s="11">
        <f t="shared" si="6"/>
        <v>0</v>
      </c>
      <c r="F51" s="10"/>
      <c r="G51" s="11">
        <f t="shared" si="2"/>
        <v>0</v>
      </c>
      <c r="H51" s="10"/>
      <c r="I51" s="11">
        <f t="shared" si="3"/>
        <v>0</v>
      </c>
      <c r="J51" s="10"/>
      <c r="K51" s="11">
        <f t="shared" si="4"/>
        <v>0</v>
      </c>
      <c r="L51" s="6"/>
      <c r="M51" s="11">
        <f t="shared" si="5"/>
        <v>0</v>
      </c>
      <c r="N51" s="130"/>
      <c r="P51" s="48" t="str">
        <f t="shared" si="1"/>
        <v>leeg</v>
      </c>
      <c r="Q51" s="48"/>
      <c r="R51" s="48"/>
      <c r="S51" s="48"/>
      <c r="T51" s="84"/>
      <c r="W51" s="82" t="str" cm="1">
        <f t="array" ref="W51">IF(V51="h",_xlfn.XLOOKUP(X51,X52:$X$2963,V52:$V$2963,""),IF(V51="l",IF(X50&lt;&gt;"","sub",""),""))</f>
        <v/>
      </c>
      <c r="X51" s="82" t="str">
        <f t="shared" si="0"/>
        <v/>
      </c>
    </row>
    <row r="52" spans="1:24" ht="13.5" hidden="1" customHeight="1" x14ac:dyDescent="0.2">
      <c r="A52" s="8"/>
      <c r="B52" s="8"/>
      <c r="C52" s="9"/>
      <c r="D52" s="10"/>
      <c r="E52" s="11">
        <f t="shared" si="6"/>
        <v>0</v>
      </c>
      <c r="F52" s="10"/>
      <c r="G52" s="11">
        <f t="shared" si="2"/>
        <v>0</v>
      </c>
      <c r="H52" s="10"/>
      <c r="I52" s="11">
        <f t="shared" si="3"/>
        <v>0</v>
      </c>
      <c r="J52" s="10"/>
      <c r="K52" s="11">
        <f t="shared" si="4"/>
        <v>0</v>
      </c>
      <c r="L52" s="6"/>
      <c r="M52" s="11">
        <f t="shared" si="5"/>
        <v>0</v>
      </c>
      <c r="N52" s="130"/>
      <c r="P52" s="48" t="str">
        <f t="shared" si="1"/>
        <v>leeg</v>
      </c>
      <c r="Q52" s="48"/>
      <c r="R52" s="48"/>
      <c r="S52" s="48"/>
      <c r="T52" s="84"/>
      <c r="W52" s="82" t="str" cm="1">
        <f t="array" ref="W52">IF(V52="h",_xlfn.XLOOKUP(X52,X53:$X$2963,V53:$V$2963,""),IF(V52="l",IF(X51&lt;&gt;"","sub",""),""))</f>
        <v/>
      </c>
      <c r="X52" s="82" t="str">
        <f t="shared" si="0"/>
        <v/>
      </c>
    </row>
    <row r="53" spans="1:24" ht="13.5" hidden="1" customHeight="1" x14ac:dyDescent="0.2">
      <c r="A53" s="8"/>
      <c r="B53" s="8"/>
      <c r="C53" s="9"/>
      <c r="D53" s="10"/>
      <c r="E53" s="11">
        <f t="shared" si="6"/>
        <v>0</v>
      </c>
      <c r="F53" s="10"/>
      <c r="G53" s="11">
        <f t="shared" si="2"/>
        <v>0</v>
      </c>
      <c r="H53" s="10"/>
      <c r="I53" s="11">
        <f t="shared" si="3"/>
        <v>0</v>
      </c>
      <c r="J53" s="10"/>
      <c r="K53" s="11">
        <f t="shared" si="4"/>
        <v>0</v>
      </c>
      <c r="L53" s="6"/>
      <c r="M53" s="11">
        <f t="shared" si="5"/>
        <v>0</v>
      </c>
      <c r="N53" s="130"/>
      <c r="P53" s="48" t="str">
        <f t="shared" si="1"/>
        <v>leeg</v>
      </c>
      <c r="Q53" s="48"/>
      <c r="R53" s="48"/>
      <c r="S53" s="48"/>
      <c r="T53" s="84"/>
      <c r="W53" s="82" t="str" cm="1">
        <f t="array" ref="W53">IF(V53="h",_xlfn.XLOOKUP(X53,X54:$X$2963,V54:$V$2963,""),IF(V53="l",IF(X52&lt;&gt;"","sub",""),""))</f>
        <v/>
      </c>
      <c r="X53" s="82" t="str">
        <f t="shared" si="0"/>
        <v/>
      </c>
    </row>
    <row r="54" spans="1:24" ht="13.5" hidden="1" customHeight="1" x14ac:dyDescent="0.2">
      <c r="A54" s="8"/>
      <c r="B54" s="8"/>
      <c r="C54" s="9"/>
      <c r="D54" s="10"/>
      <c r="E54" s="11">
        <f t="shared" si="6"/>
        <v>0</v>
      </c>
      <c r="F54" s="10"/>
      <c r="G54" s="11">
        <f t="shared" si="2"/>
        <v>0</v>
      </c>
      <c r="H54" s="10"/>
      <c r="I54" s="11">
        <f t="shared" si="3"/>
        <v>0</v>
      </c>
      <c r="J54" s="10"/>
      <c r="K54" s="11">
        <f t="shared" si="4"/>
        <v>0</v>
      </c>
      <c r="L54" s="6"/>
      <c r="M54" s="11">
        <f t="shared" si="5"/>
        <v>0</v>
      </c>
      <c r="N54" s="130"/>
      <c r="P54" s="48" t="str">
        <f t="shared" si="1"/>
        <v>leeg</v>
      </c>
      <c r="Q54" s="48"/>
      <c r="R54" s="48"/>
      <c r="S54" s="48"/>
      <c r="T54" s="84"/>
      <c r="W54" s="82" t="str" cm="1">
        <f t="array" ref="W54">IF(V54="h",_xlfn.XLOOKUP(X54,X55:$X$2963,V55:$V$2963,""),IF(V54="l",IF(X53&lt;&gt;"","sub",""),""))</f>
        <v/>
      </c>
      <c r="X54" s="82" t="str">
        <f t="shared" si="0"/>
        <v/>
      </c>
    </row>
    <row r="55" spans="1:24" ht="13.5" hidden="1" customHeight="1" x14ac:dyDescent="0.2">
      <c r="A55" s="8"/>
      <c r="B55" s="8"/>
      <c r="C55" s="9"/>
      <c r="D55" s="10"/>
      <c r="E55" s="11">
        <f t="shared" si="6"/>
        <v>0</v>
      </c>
      <c r="F55" s="10"/>
      <c r="G55" s="11">
        <f t="shared" si="2"/>
        <v>0</v>
      </c>
      <c r="H55" s="10"/>
      <c r="I55" s="11">
        <f t="shared" si="3"/>
        <v>0</v>
      </c>
      <c r="J55" s="10"/>
      <c r="K55" s="11">
        <f t="shared" si="4"/>
        <v>0</v>
      </c>
      <c r="L55" s="6"/>
      <c r="M55" s="11">
        <f t="shared" si="5"/>
        <v>0</v>
      </c>
      <c r="N55" s="130"/>
      <c r="P55" s="48" t="str">
        <f t="shared" si="1"/>
        <v>leeg</v>
      </c>
      <c r="Q55" s="48"/>
      <c r="R55" s="48"/>
      <c r="S55" s="48"/>
      <c r="T55" s="84"/>
      <c r="W55" s="82" t="str" cm="1">
        <f t="array" ref="W55">IF(V55="h",_xlfn.XLOOKUP(X55,X56:$X$2963,V56:$V$2963,""),IF(V55="l",IF(X54&lt;&gt;"","sub",""),""))</f>
        <v/>
      </c>
      <c r="X55" s="82" t="str">
        <f t="shared" si="0"/>
        <v/>
      </c>
    </row>
    <row r="56" spans="1:24" ht="13.5" hidden="1" customHeight="1" x14ac:dyDescent="0.2">
      <c r="A56" s="8"/>
      <c r="B56" s="8"/>
      <c r="C56" s="9"/>
      <c r="D56" s="10"/>
      <c r="E56" s="11">
        <f t="shared" si="6"/>
        <v>0</v>
      </c>
      <c r="F56" s="10"/>
      <c r="G56" s="11">
        <f t="shared" si="2"/>
        <v>0</v>
      </c>
      <c r="H56" s="10"/>
      <c r="I56" s="11">
        <f t="shared" si="3"/>
        <v>0</v>
      </c>
      <c r="J56" s="10"/>
      <c r="K56" s="11">
        <f t="shared" si="4"/>
        <v>0</v>
      </c>
      <c r="L56" s="6"/>
      <c r="M56" s="11">
        <f t="shared" si="5"/>
        <v>0</v>
      </c>
      <c r="N56" s="130"/>
      <c r="P56" s="48" t="str">
        <f t="shared" si="1"/>
        <v>leeg</v>
      </c>
      <c r="Q56" s="48"/>
      <c r="R56" s="48"/>
      <c r="S56" s="48"/>
      <c r="T56" s="84"/>
      <c r="W56" s="82" t="str" cm="1">
        <f t="array" ref="W56">IF(V56="h",_xlfn.XLOOKUP(X56,X57:$X$2963,V57:$V$2963,""),IF(V56="l",IF(X55&lt;&gt;"","sub",""),""))</f>
        <v/>
      </c>
      <c r="X56" s="82" t="str">
        <f t="shared" si="0"/>
        <v/>
      </c>
    </row>
    <row r="57" spans="1:24" ht="13.5" hidden="1" customHeight="1" x14ac:dyDescent="0.2">
      <c r="A57" s="12"/>
      <c r="B57" s="12"/>
      <c r="C57" s="9"/>
      <c r="D57" s="13"/>
      <c r="E57" s="11">
        <f t="shared" si="6"/>
        <v>0</v>
      </c>
      <c r="F57" s="13"/>
      <c r="G57" s="14">
        <f t="shared" si="2"/>
        <v>0</v>
      </c>
      <c r="H57" s="13"/>
      <c r="I57" s="14">
        <f t="shared" si="3"/>
        <v>0</v>
      </c>
      <c r="J57" s="13"/>
      <c r="K57" s="14">
        <f t="shared" si="4"/>
        <v>0</v>
      </c>
      <c r="L57" s="6"/>
      <c r="M57" s="11">
        <f t="shared" si="5"/>
        <v>0</v>
      </c>
      <c r="N57" s="15"/>
      <c r="P57" s="48" t="str">
        <f t="shared" si="1"/>
        <v>leeg</v>
      </c>
      <c r="Q57" s="48"/>
      <c r="R57" s="48"/>
      <c r="S57" s="48"/>
      <c r="T57" s="84"/>
      <c r="W57" s="82" t="str" cm="1">
        <f t="array" ref="W57">IF(V57="h",_xlfn.XLOOKUP(X57,X58:$X$2963,V58:$V$2963,""),IF(V57="l",IF(X56&lt;&gt;"","sub",""),""))</f>
        <v/>
      </c>
      <c r="X57" s="82" t="str">
        <f t="shared" si="0"/>
        <v/>
      </c>
    </row>
    <row r="58" spans="1:24" x14ac:dyDescent="0.2">
      <c r="A58" s="125" t="s">
        <v>91</v>
      </c>
      <c r="B58" s="138"/>
      <c r="C58" s="138"/>
      <c r="D58" s="17"/>
      <c r="E58" s="172">
        <f>SUM(E17:E57)</f>
        <v>0</v>
      </c>
      <c r="F58" s="17"/>
      <c r="G58" s="172">
        <f>SUM(G17:G57)</f>
        <v>0</v>
      </c>
      <c r="H58" s="17"/>
      <c r="I58" s="172">
        <f>SUM(I17:I57)</f>
        <v>0</v>
      </c>
      <c r="J58" s="17"/>
      <c r="K58" s="172">
        <f>SUM(K17:K57)</f>
        <v>0</v>
      </c>
      <c r="L58" s="6"/>
      <c r="M58" s="172">
        <f>SUM(M17:M57)</f>
        <v>0</v>
      </c>
      <c r="N58" s="182"/>
      <c r="P58" s="48" t="str">
        <f t="shared" si="1"/>
        <v>niet leeg</v>
      </c>
      <c r="Q58" s="48"/>
      <c r="R58" s="48"/>
      <c r="S58" s="48"/>
      <c r="T58" s="84"/>
      <c r="V58" s="82" t="s">
        <v>169</v>
      </c>
      <c r="W58" s="82" t="str" cm="1">
        <f t="array" ref="W58">IF(V58="h",_xlfn.XLOOKUP(X58,X59:$X$2963,V59:$V$2963,""),IF(V58="l",IF(X57&lt;&gt;"","sub",""),""))</f>
        <v/>
      </c>
      <c r="X58" s="82" t="str">
        <f t="shared" si="0"/>
        <v/>
      </c>
    </row>
    <row r="59" spans="1:24" x14ac:dyDescent="0.2">
      <c r="A59" s="18"/>
      <c r="B59" s="18"/>
      <c r="C59" s="18"/>
      <c r="D59" s="19"/>
      <c r="E59" s="173"/>
      <c r="F59" s="19"/>
      <c r="G59" s="179"/>
      <c r="H59" s="19"/>
      <c r="I59" s="179"/>
      <c r="J59" s="19"/>
      <c r="K59" s="179"/>
      <c r="L59" s="6"/>
      <c r="M59" s="179"/>
      <c r="N59" s="212"/>
      <c r="P59" s="48" t="str">
        <f t="shared" si="1"/>
        <v>leeg</v>
      </c>
      <c r="Q59" s="48"/>
      <c r="R59" s="48"/>
      <c r="S59" s="48"/>
      <c r="T59" s="84"/>
      <c r="V59" s="82" t="s">
        <v>177</v>
      </c>
      <c r="W59" s="82" t="str" cm="1">
        <f t="array" ref="W59">IF(V59="h",_xlfn.XLOOKUP(X59,X60:$X$2963,V60:$V$2963,""),IF(V59="l",IF(X58&lt;&gt;"","sub",""),""))</f>
        <v/>
      </c>
      <c r="X59" s="82" t="str">
        <f t="shared" si="0"/>
        <v/>
      </c>
    </row>
    <row r="60" spans="1:24" ht="25.5" x14ac:dyDescent="0.2">
      <c r="A60" s="7" t="s">
        <v>205</v>
      </c>
      <c r="B60" s="8"/>
      <c r="C60" s="9"/>
      <c r="D60" s="8"/>
      <c r="E60" s="170"/>
      <c r="F60" s="10"/>
      <c r="G60" s="171"/>
      <c r="H60" s="10"/>
      <c r="I60" s="171"/>
      <c r="J60" s="10"/>
      <c r="K60" s="171"/>
      <c r="L60" s="6"/>
      <c r="M60" s="171"/>
      <c r="N60" s="211"/>
      <c r="P60" s="48" t="str">
        <f t="shared" si="1"/>
        <v>leeg</v>
      </c>
      <c r="Q60" s="48"/>
      <c r="R60" s="48"/>
      <c r="S60" s="48"/>
      <c r="T60" s="84"/>
      <c r="V60" s="82" t="s">
        <v>170</v>
      </c>
      <c r="W60" s="82" t="str" cm="1">
        <f t="array" ref="W60">IF(V60="h",_xlfn.XLOOKUP(X60,X61:$X$2963,V61:$V$2963,""),IF(V60="l",IF(X59&lt;&gt;"","sub",""),""))</f>
        <v/>
      </c>
      <c r="X60" s="82" t="str">
        <f t="shared" si="0"/>
        <v>01</v>
      </c>
    </row>
    <row r="61" spans="1:24" x14ac:dyDescent="0.2">
      <c r="A61" s="8"/>
      <c r="B61" s="8"/>
      <c r="C61" s="9"/>
      <c r="D61" s="10"/>
      <c r="E61" s="171">
        <f>B61*D61</f>
        <v>0</v>
      </c>
      <c r="F61" s="10"/>
      <c r="G61" s="171">
        <f t="shared" ref="G61:G100" si="17">B61*F61</f>
        <v>0</v>
      </c>
      <c r="H61" s="10"/>
      <c r="I61" s="171">
        <f t="shared" ref="I61:I100" si="18">B61*H61</f>
        <v>0</v>
      </c>
      <c r="J61" s="10"/>
      <c r="K61" s="171">
        <f t="shared" ref="K61:K100" si="19">(E61*$J$6)+G61+I61+J61</f>
        <v>0</v>
      </c>
      <c r="L61" s="6"/>
      <c r="M61" s="171">
        <f t="shared" ref="M61:M100" si="20">K61</f>
        <v>0</v>
      </c>
      <c r="N61" s="211"/>
      <c r="P61" s="48" t="str">
        <f t="shared" si="1"/>
        <v>leeg</v>
      </c>
      <c r="Q61" s="48"/>
      <c r="R61" s="48"/>
      <c r="S61" s="48"/>
      <c r="T61" s="84"/>
      <c r="W61" s="82" t="str" cm="1">
        <f t="array" ref="W61">IF(V61="h",_xlfn.XLOOKUP(X61,X86:$X$2963,V86:$V$2963,""),IF(V61="l",IF(X60&lt;&gt;"","sub",""),""))</f>
        <v/>
      </c>
      <c r="X61" s="82" t="str">
        <f t="shared" si="0"/>
        <v/>
      </c>
    </row>
    <row r="62" spans="1:24" x14ac:dyDescent="0.2">
      <c r="A62" s="8"/>
      <c r="B62" s="8"/>
      <c r="C62" s="9"/>
      <c r="D62" s="10"/>
      <c r="E62" s="171">
        <f t="shared" ref="E62:E100" si="21">B62*D62</f>
        <v>0</v>
      </c>
      <c r="F62" s="10"/>
      <c r="G62" s="171">
        <f t="shared" ref="G62:G85" si="22">B62*F62</f>
        <v>0</v>
      </c>
      <c r="H62" s="10"/>
      <c r="I62" s="171">
        <f t="shared" ref="I62:I85" si="23">B62*H62</f>
        <v>0</v>
      </c>
      <c r="J62" s="10"/>
      <c r="K62" s="171">
        <f t="shared" ref="K62:K85" si="24">(E62*$J$6)+G62+I62+J62</f>
        <v>0</v>
      </c>
      <c r="L62" s="6"/>
      <c r="M62" s="171">
        <f t="shared" ref="M62:M85" si="25">K62</f>
        <v>0</v>
      </c>
      <c r="N62" s="211"/>
      <c r="P62" s="48" t="str">
        <f t="shared" si="1"/>
        <v>leeg</v>
      </c>
      <c r="Q62" s="48"/>
      <c r="R62" s="48"/>
      <c r="S62" s="48"/>
      <c r="T62" s="84"/>
      <c r="W62" s="82" t="str" cm="1">
        <f t="array" ref="W62">IF(V62="h",_xlfn.XLOOKUP(X62,X63:$X$2963,V63:$V$2963,""),IF(V62="l",IF(X47&lt;&gt;"","sub",""),""))</f>
        <v/>
      </c>
      <c r="X62" s="82" t="str">
        <f t="shared" ref="X62:X85" si="26">IF(V62="h",LEFT(A62,2),IF(SUM(B62:M62)&gt;0,IF(V62="sub",RIGHT(A62,2),""),""))</f>
        <v/>
      </c>
    </row>
    <row r="63" spans="1:24" x14ac:dyDescent="0.2">
      <c r="A63" s="8"/>
      <c r="B63" s="8"/>
      <c r="C63" s="9"/>
      <c r="D63" s="10"/>
      <c r="E63" s="171">
        <f t="shared" si="21"/>
        <v>0</v>
      </c>
      <c r="F63" s="10"/>
      <c r="G63" s="171">
        <f t="shared" si="22"/>
        <v>0</v>
      </c>
      <c r="H63" s="10"/>
      <c r="I63" s="171">
        <f t="shared" si="23"/>
        <v>0</v>
      </c>
      <c r="J63" s="10"/>
      <c r="K63" s="171">
        <f t="shared" si="24"/>
        <v>0</v>
      </c>
      <c r="L63" s="6"/>
      <c r="M63" s="171">
        <f t="shared" si="25"/>
        <v>0</v>
      </c>
      <c r="N63" s="211"/>
      <c r="P63" s="48" t="str">
        <f t="shared" si="1"/>
        <v>leeg</v>
      </c>
      <c r="Q63" s="48"/>
      <c r="R63" s="48"/>
      <c r="S63" s="48"/>
      <c r="T63" s="84"/>
      <c r="W63" s="82" t="str" cm="1">
        <f t="array" ref="W63">IF(V63="h",_xlfn.XLOOKUP(X63,X64:$X$2963,V64:$V$2963,""),IF(V63="l",IF(X62&lt;&gt;"","sub",""),""))</f>
        <v/>
      </c>
      <c r="X63" s="82" t="str">
        <f t="shared" si="26"/>
        <v/>
      </c>
    </row>
    <row r="64" spans="1:24" x14ac:dyDescent="0.2">
      <c r="A64" s="8"/>
      <c r="B64" s="8"/>
      <c r="C64" s="9"/>
      <c r="D64" s="10"/>
      <c r="E64" s="171">
        <f t="shared" si="21"/>
        <v>0</v>
      </c>
      <c r="F64" s="10"/>
      <c r="G64" s="171">
        <f t="shared" si="22"/>
        <v>0</v>
      </c>
      <c r="H64" s="10"/>
      <c r="I64" s="171">
        <f t="shared" si="23"/>
        <v>0</v>
      </c>
      <c r="J64" s="10"/>
      <c r="K64" s="171">
        <f t="shared" si="24"/>
        <v>0</v>
      </c>
      <c r="L64" s="6"/>
      <c r="M64" s="171">
        <f t="shared" si="25"/>
        <v>0</v>
      </c>
      <c r="N64" s="211"/>
      <c r="P64" s="48" t="str">
        <f t="shared" si="1"/>
        <v>leeg</v>
      </c>
      <c r="Q64" s="48"/>
      <c r="R64" s="48"/>
      <c r="S64" s="48"/>
      <c r="T64" s="84"/>
      <c r="W64" s="82" t="str" cm="1">
        <f t="array" ref="W64">IF(V64="h",_xlfn.XLOOKUP(X64,X65:$X$2963,V65:$V$2963,""),IF(V64="l",IF(X63&lt;&gt;"","sub",""),""))</f>
        <v/>
      </c>
      <c r="X64" s="82" t="str">
        <f t="shared" si="26"/>
        <v/>
      </c>
    </row>
    <row r="65" spans="1:24" x14ac:dyDescent="0.2">
      <c r="A65" s="8"/>
      <c r="B65" s="8"/>
      <c r="C65" s="9"/>
      <c r="D65" s="10"/>
      <c r="E65" s="171">
        <f t="shared" si="21"/>
        <v>0</v>
      </c>
      <c r="F65" s="10"/>
      <c r="G65" s="171">
        <f t="shared" si="22"/>
        <v>0</v>
      </c>
      <c r="H65" s="10"/>
      <c r="I65" s="171">
        <f t="shared" si="23"/>
        <v>0</v>
      </c>
      <c r="J65" s="10"/>
      <c r="K65" s="171">
        <f t="shared" si="24"/>
        <v>0</v>
      </c>
      <c r="L65" s="6"/>
      <c r="M65" s="171">
        <f t="shared" si="25"/>
        <v>0</v>
      </c>
      <c r="N65" s="211"/>
      <c r="P65" s="48" t="str">
        <f t="shared" si="1"/>
        <v>leeg</v>
      </c>
      <c r="Q65" s="48"/>
      <c r="R65" s="48"/>
      <c r="S65" s="48"/>
      <c r="T65" s="84"/>
      <c r="W65" s="82" t="str" cm="1">
        <f t="array" ref="W65">IF(V65="h",_xlfn.XLOOKUP(X65,X66:$X$2963,V66:$V$2963,""),IF(V65="l",IF(X64&lt;&gt;"","sub",""),""))</f>
        <v/>
      </c>
      <c r="X65" s="82" t="str">
        <f t="shared" si="26"/>
        <v/>
      </c>
    </row>
    <row r="66" spans="1:24" x14ac:dyDescent="0.2">
      <c r="A66" s="8"/>
      <c r="B66" s="8"/>
      <c r="C66" s="9"/>
      <c r="D66" s="10"/>
      <c r="E66" s="171">
        <f t="shared" si="21"/>
        <v>0</v>
      </c>
      <c r="F66" s="10"/>
      <c r="G66" s="171">
        <f t="shared" si="22"/>
        <v>0</v>
      </c>
      <c r="H66" s="10"/>
      <c r="I66" s="171">
        <f t="shared" si="23"/>
        <v>0</v>
      </c>
      <c r="J66" s="10"/>
      <c r="K66" s="171">
        <f t="shared" si="24"/>
        <v>0</v>
      </c>
      <c r="L66" s="6"/>
      <c r="M66" s="171">
        <f t="shared" si="25"/>
        <v>0</v>
      </c>
      <c r="N66" s="211"/>
      <c r="P66" s="48" t="str">
        <f t="shared" si="1"/>
        <v>leeg</v>
      </c>
      <c r="Q66" s="48"/>
      <c r="R66" s="48"/>
      <c r="S66" s="48"/>
      <c r="T66" s="84"/>
      <c r="W66" s="82" t="str" cm="1">
        <f t="array" ref="W66">IF(V66="h",_xlfn.XLOOKUP(X66,X67:$X$2963,V67:$V$2963,""),IF(V66="l",IF(X65&lt;&gt;"","sub",""),""))</f>
        <v/>
      </c>
      <c r="X66" s="82" t="str">
        <f t="shared" si="26"/>
        <v/>
      </c>
    </row>
    <row r="67" spans="1:24" x14ac:dyDescent="0.2">
      <c r="A67" s="8"/>
      <c r="B67" s="8"/>
      <c r="C67" s="9"/>
      <c r="D67" s="10"/>
      <c r="E67" s="171">
        <f t="shared" si="21"/>
        <v>0</v>
      </c>
      <c r="F67" s="10"/>
      <c r="G67" s="171">
        <f t="shared" si="22"/>
        <v>0</v>
      </c>
      <c r="H67" s="10"/>
      <c r="I67" s="171">
        <f t="shared" si="23"/>
        <v>0</v>
      </c>
      <c r="J67" s="10"/>
      <c r="K67" s="171">
        <f t="shared" si="24"/>
        <v>0</v>
      </c>
      <c r="L67" s="6"/>
      <c r="M67" s="171">
        <f t="shared" si="25"/>
        <v>0</v>
      </c>
      <c r="N67" s="211"/>
      <c r="P67" s="48" t="str">
        <f t="shared" si="1"/>
        <v>leeg</v>
      </c>
      <c r="Q67" s="48"/>
      <c r="R67" s="48"/>
      <c r="S67" s="48"/>
      <c r="T67" s="84"/>
      <c r="W67" s="82" t="str" cm="1">
        <f t="array" ref="W67">IF(V67="h",_xlfn.XLOOKUP(X67,X68:$X$2963,V68:$V$2963,""),IF(V67="l",IF(X66&lt;&gt;"","sub",""),""))</f>
        <v/>
      </c>
      <c r="X67" s="82" t="str">
        <f t="shared" si="26"/>
        <v/>
      </c>
    </row>
    <row r="68" spans="1:24" x14ac:dyDescent="0.2">
      <c r="A68" s="8"/>
      <c r="B68" s="8"/>
      <c r="C68" s="9"/>
      <c r="D68" s="10"/>
      <c r="E68" s="171">
        <f t="shared" si="21"/>
        <v>0</v>
      </c>
      <c r="F68" s="10"/>
      <c r="G68" s="171">
        <f t="shared" si="22"/>
        <v>0</v>
      </c>
      <c r="H68" s="10"/>
      <c r="I68" s="171">
        <f t="shared" si="23"/>
        <v>0</v>
      </c>
      <c r="J68" s="10"/>
      <c r="K68" s="171">
        <f t="shared" si="24"/>
        <v>0</v>
      </c>
      <c r="L68" s="6"/>
      <c r="M68" s="171">
        <f t="shared" si="25"/>
        <v>0</v>
      </c>
      <c r="N68" s="211"/>
      <c r="P68" s="48" t="str">
        <f t="shared" si="1"/>
        <v>leeg</v>
      </c>
      <c r="Q68" s="48"/>
      <c r="R68" s="48"/>
      <c r="S68" s="48"/>
      <c r="T68" s="84"/>
      <c r="W68" s="82" t="str" cm="1">
        <f t="array" ref="W68">IF(V68="h",_xlfn.XLOOKUP(X68,X69:$X$2963,V69:$V$2963,""),IF(V68="l",IF(X67&lt;&gt;"","sub",""),""))</f>
        <v/>
      </c>
      <c r="X68" s="82" t="str">
        <f t="shared" si="26"/>
        <v/>
      </c>
    </row>
    <row r="69" spans="1:24" x14ac:dyDescent="0.2">
      <c r="A69" s="8"/>
      <c r="B69" s="8"/>
      <c r="C69" s="9"/>
      <c r="D69" s="10"/>
      <c r="E69" s="171">
        <f t="shared" si="21"/>
        <v>0</v>
      </c>
      <c r="F69" s="10"/>
      <c r="G69" s="171">
        <f t="shared" si="22"/>
        <v>0</v>
      </c>
      <c r="H69" s="10"/>
      <c r="I69" s="171">
        <f t="shared" si="23"/>
        <v>0</v>
      </c>
      <c r="J69" s="10"/>
      <c r="K69" s="171">
        <f t="shared" si="24"/>
        <v>0</v>
      </c>
      <c r="L69" s="6"/>
      <c r="M69" s="171">
        <f t="shared" si="25"/>
        <v>0</v>
      </c>
      <c r="N69" s="211"/>
      <c r="P69" s="48" t="str">
        <f t="shared" si="1"/>
        <v>leeg</v>
      </c>
      <c r="Q69" s="48"/>
      <c r="R69" s="48"/>
      <c r="S69" s="48"/>
      <c r="T69" s="84"/>
      <c r="W69" s="82" t="str" cm="1">
        <f t="array" ref="W69">IF(V69="h",_xlfn.XLOOKUP(X69,X70:$X$2963,V70:$V$2963,""),IF(V69="l",IF(X68&lt;&gt;"","sub",""),""))</f>
        <v/>
      </c>
      <c r="X69" s="82" t="str">
        <f t="shared" si="26"/>
        <v/>
      </c>
    </row>
    <row r="70" spans="1:24" x14ac:dyDescent="0.2">
      <c r="A70" s="8"/>
      <c r="B70" s="8"/>
      <c r="C70" s="9"/>
      <c r="D70" s="10"/>
      <c r="E70" s="171">
        <f t="shared" si="21"/>
        <v>0</v>
      </c>
      <c r="F70" s="10"/>
      <c r="G70" s="171">
        <f t="shared" si="22"/>
        <v>0</v>
      </c>
      <c r="H70" s="10"/>
      <c r="I70" s="171">
        <f t="shared" si="23"/>
        <v>0</v>
      </c>
      <c r="J70" s="10"/>
      <c r="K70" s="171">
        <f t="shared" si="24"/>
        <v>0</v>
      </c>
      <c r="L70" s="6"/>
      <c r="M70" s="171">
        <f t="shared" si="25"/>
        <v>0</v>
      </c>
      <c r="N70" s="211"/>
      <c r="P70" s="48" t="str">
        <f t="shared" si="1"/>
        <v>leeg</v>
      </c>
      <c r="Q70" s="48"/>
      <c r="R70" s="48"/>
      <c r="S70" s="48"/>
      <c r="T70" s="84"/>
      <c r="W70" s="82" t="str" cm="1">
        <f t="array" ref="W70">IF(V70="h",_xlfn.XLOOKUP(X70,X71:$X$2963,V71:$V$2963,""),IF(V70="l",IF(X69&lt;&gt;"","sub",""),""))</f>
        <v/>
      </c>
      <c r="X70" s="82" t="str">
        <f t="shared" si="26"/>
        <v/>
      </c>
    </row>
    <row r="71" spans="1:24" ht="13.5" hidden="1" customHeight="1" x14ac:dyDescent="0.2">
      <c r="A71" s="8"/>
      <c r="B71" s="8"/>
      <c r="C71" s="9"/>
      <c r="D71" s="10"/>
      <c r="E71" s="11">
        <f t="shared" si="21"/>
        <v>0</v>
      </c>
      <c r="F71" s="10"/>
      <c r="G71" s="11">
        <f t="shared" si="22"/>
        <v>0</v>
      </c>
      <c r="H71" s="10"/>
      <c r="I71" s="11">
        <f t="shared" si="23"/>
        <v>0</v>
      </c>
      <c r="J71" s="10"/>
      <c r="K71" s="11">
        <f t="shared" si="24"/>
        <v>0</v>
      </c>
      <c r="L71" s="6"/>
      <c r="M71" s="11">
        <f t="shared" si="25"/>
        <v>0</v>
      </c>
      <c r="N71" s="130"/>
      <c r="P71" s="48" t="str">
        <f t="shared" si="1"/>
        <v>leeg</v>
      </c>
      <c r="Q71" s="48"/>
      <c r="R71" s="48"/>
      <c r="S71" s="48"/>
      <c r="T71" s="84"/>
      <c r="W71" s="82" t="str" cm="1">
        <f t="array" ref="W71">IF(V71="h",_xlfn.XLOOKUP(X71,X82:$X$2963,V82:$V$2963,""),IF(V71="l",IF(X70&lt;&gt;"","sub",""),""))</f>
        <v/>
      </c>
      <c r="X71" s="82" t="str">
        <f t="shared" si="26"/>
        <v/>
      </c>
    </row>
    <row r="72" spans="1:24" ht="13.5" hidden="1" customHeight="1" x14ac:dyDescent="0.2">
      <c r="A72" s="8"/>
      <c r="B72" s="8"/>
      <c r="C72" s="9"/>
      <c r="D72" s="10"/>
      <c r="E72" s="11">
        <f t="shared" si="21"/>
        <v>0</v>
      </c>
      <c r="F72" s="10"/>
      <c r="G72" s="11">
        <f t="shared" ref="G72:G81" si="27">B72*F72</f>
        <v>0</v>
      </c>
      <c r="H72" s="10"/>
      <c r="I72" s="11">
        <f t="shared" ref="I72:I81" si="28">B72*H72</f>
        <v>0</v>
      </c>
      <c r="J72" s="10"/>
      <c r="K72" s="11">
        <f t="shared" ref="K72:K81" si="29">(E72*$J$6)+G72+I72+J72</f>
        <v>0</v>
      </c>
      <c r="L72" s="6"/>
      <c r="M72" s="11">
        <f t="shared" ref="M72:M81" si="30">K72</f>
        <v>0</v>
      </c>
      <c r="N72" s="130"/>
      <c r="P72" s="48" t="str">
        <f t="shared" si="1"/>
        <v>leeg</v>
      </c>
      <c r="Q72" s="48"/>
      <c r="R72" s="48"/>
      <c r="S72" s="48"/>
      <c r="T72" s="84"/>
      <c r="W72" s="82" t="str" cm="1">
        <f t="array" ref="W72">IF(V72="h",_xlfn.XLOOKUP(X72,X73:$X$2963,V73:$V$2963,""),IF(V72="l",IF(X57&lt;&gt;"","sub",""),""))</f>
        <v/>
      </c>
      <c r="X72" s="82" t="str">
        <f t="shared" ref="X72:X81" si="31">IF(V72="h",LEFT(A72,2),IF(SUM(B72:M72)&gt;0,IF(V72="sub",RIGHT(A72,2),""),""))</f>
        <v/>
      </c>
    </row>
    <row r="73" spans="1:24" ht="13.5" hidden="1" customHeight="1" x14ac:dyDescent="0.2">
      <c r="A73" s="8"/>
      <c r="B73" s="8"/>
      <c r="C73" s="9"/>
      <c r="D73" s="10"/>
      <c r="E73" s="11">
        <f t="shared" si="21"/>
        <v>0</v>
      </c>
      <c r="F73" s="10"/>
      <c r="G73" s="11">
        <f t="shared" si="27"/>
        <v>0</v>
      </c>
      <c r="H73" s="10"/>
      <c r="I73" s="11">
        <f t="shared" si="28"/>
        <v>0</v>
      </c>
      <c r="J73" s="10"/>
      <c r="K73" s="11">
        <f t="shared" si="29"/>
        <v>0</v>
      </c>
      <c r="L73" s="6"/>
      <c r="M73" s="11">
        <f t="shared" si="30"/>
        <v>0</v>
      </c>
      <c r="N73" s="130"/>
      <c r="P73" s="48" t="str">
        <f t="shared" si="1"/>
        <v>leeg</v>
      </c>
      <c r="Q73" s="48"/>
      <c r="R73" s="48"/>
      <c r="S73" s="48"/>
      <c r="T73" s="84"/>
      <c r="W73" s="82" t="str" cm="1">
        <f t="array" ref="W73">IF(V73="h",_xlfn.XLOOKUP(X73,X74:$X$2963,V74:$V$2963,""),IF(V73="l",IF(X72&lt;&gt;"","sub",""),""))</f>
        <v/>
      </c>
      <c r="X73" s="82" t="str">
        <f t="shared" si="31"/>
        <v/>
      </c>
    </row>
    <row r="74" spans="1:24" ht="13.5" hidden="1" customHeight="1" x14ac:dyDescent="0.2">
      <c r="A74" s="8"/>
      <c r="B74" s="8"/>
      <c r="C74" s="9"/>
      <c r="D74" s="10"/>
      <c r="E74" s="11">
        <f t="shared" si="21"/>
        <v>0</v>
      </c>
      <c r="F74" s="10"/>
      <c r="G74" s="11">
        <f t="shared" si="27"/>
        <v>0</v>
      </c>
      <c r="H74" s="10"/>
      <c r="I74" s="11">
        <f t="shared" si="28"/>
        <v>0</v>
      </c>
      <c r="J74" s="10"/>
      <c r="K74" s="11">
        <f t="shared" si="29"/>
        <v>0</v>
      </c>
      <c r="L74" s="6"/>
      <c r="M74" s="11">
        <f t="shared" si="30"/>
        <v>0</v>
      </c>
      <c r="N74" s="130"/>
      <c r="P74" s="48" t="str">
        <f t="shared" si="1"/>
        <v>leeg</v>
      </c>
      <c r="Q74" s="48"/>
      <c r="R74" s="48"/>
      <c r="S74" s="48"/>
      <c r="T74" s="84"/>
      <c r="W74" s="82" t="str" cm="1">
        <f t="array" ref="W74">IF(V74="h",_xlfn.XLOOKUP(X74,X75:$X$2963,V75:$V$2963,""),IF(V74="l",IF(X73&lt;&gt;"","sub",""),""))</f>
        <v/>
      </c>
      <c r="X74" s="82" t="str">
        <f t="shared" si="31"/>
        <v/>
      </c>
    </row>
    <row r="75" spans="1:24" ht="13.5" hidden="1" customHeight="1" x14ac:dyDescent="0.2">
      <c r="A75" s="8"/>
      <c r="B75" s="8"/>
      <c r="C75" s="9"/>
      <c r="D75" s="10"/>
      <c r="E75" s="11">
        <f t="shared" si="21"/>
        <v>0</v>
      </c>
      <c r="F75" s="10"/>
      <c r="G75" s="11">
        <f t="shared" si="27"/>
        <v>0</v>
      </c>
      <c r="H75" s="10"/>
      <c r="I75" s="11">
        <f t="shared" si="28"/>
        <v>0</v>
      </c>
      <c r="J75" s="10"/>
      <c r="K75" s="11">
        <f t="shared" si="29"/>
        <v>0</v>
      </c>
      <c r="L75" s="6"/>
      <c r="M75" s="11">
        <f t="shared" si="30"/>
        <v>0</v>
      </c>
      <c r="N75" s="130"/>
      <c r="P75" s="48" t="str">
        <f t="shared" si="1"/>
        <v>leeg</v>
      </c>
      <c r="Q75" s="48"/>
      <c r="R75" s="48"/>
      <c r="S75" s="48"/>
      <c r="T75" s="84"/>
      <c r="W75" s="82" t="str" cm="1">
        <f t="array" ref="W75">IF(V75="h",_xlfn.XLOOKUP(X75,X76:$X$2963,V76:$V$2963,""),IF(V75="l",IF(X74&lt;&gt;"","sub",""),""))</f>
        <v/>
      </c>
      <c r="X75" s="82" t="str">
        <f t="shared" si="31"/>
        <v/>
      </c>
    </row>
    <row r="76" spans="1:24" ht="13.5" hidden="1" customHeight="1" x14ac:dyDescent="0.2">
      <c r="A76" s="8"/>
      <c r="B76" s="8"/>
      <c r="C76" s="9"/>
      <c r="D76" s="10"/>
      <c r="E76" s="11">
        <f t="shared" si="21"/>
        <v>0</v>
      </c>
      <c r="F76" s="10"/>
      <c r="G76" s="11">
        <f t="shared" si="27"/>
        <v>0</v>
      </c>
      <c r="H76" s="10"/>
      <c r="I76" s="11">
        <f t="shared" si="28"/>
        <v>0</v>
      </c>
      <c r="J76" s="10"/>
      <c r="K76" s="11">
        <f t="shared" si="29"/>
        <v>0</v>
      </c>
      <c r="L76" s="6"/>
      <c r="M76" s="11">
        <f t="shared" si="30"/>
        <v>0</v>
      </c>
      <c r="N76" s="130"/>
      <c r="P76" s="48" t="str">
        <f t="shared" si="1"/>
        <v>leeg</v>
      </c>
      <c r="Q76" s="48"/>
      <c r="R76" s="48"/>
      <c r="S76" s="48"/>
      <c r="T76" s="84"/>
      <c r="W76" s="82" t="str" cm="1">
        <f t="array" ref="W76">IF(V76="h",_xlfn.XLOOKUP(X76,X77:$X$2963,V77:$V$2963,""),IF(V76="l",IF(X75&lt;&gt;"","sub",""),""))</f>
        <v/>
      </c>
      <c r="X76" s="82" t="str">
        <f t="shared" si="31"/>
        <v/>
      </c>
    </row>
    <row r="77" spans="1:24" ht="13.5" hidden="1" customHeight="1" x14ac:dyDescent="0.2">
      <c r="A77" s="8"/>
      <c r="B77" s="8"/>
      <c r="C77" s="9"/>
      <c r="D77" s="10"/>
      <c r="E77" s="11">
        <f t="shared" si="21"/>
        <v>0</v>
      </c>
      <c r="F77" s="10"/>
      <c r="G77" s="11">
        <f t="shared" si="27"/>
        <v>0</v>
      </c>
      <c r="H77" s="10"/>
      <c r="I77" s="11">
        <f t="shared" si="28"/>
        <v>0</v>
      </c>
      <c r="J77" s="10"/>
      <c r="K77" s="11">
        <f t="shared" si="29"/>
        <v>0</v>
      </c>
      <c r="L77" s="6"/>
      <c r="M77" s="11">
        <f t="shared" si="30"/>
        <v>0</v>
      </c>
      <c r="N77" s="130"/>
      <c r="P77" s="48" t="str">
        <f t="shared" si="1"/>
        <v>leeg</v>
      </c>
      <c r="Q77" s="48"/>
      <c r="R77" s="48"/>
      <c r="S77" s="48"/>
      <c r="T77" s="84"/>
      <c r="W77" s="82" t="str" cm="1">
        <f t="array" ref="W77">IF(V77="h",_xlfn.XLOOKUP(X77,X78:$X$2963,V78:$V$2963,""),IF(V77="l",IF(X76&lt;&gt;"","sub",""),""))</f>
        <v/>
      </c>
      <c r="X77" s="82" t="str">
        <f t="shared" si="31"/>
        <v/>
      </c>
    </row>
    <row r="78" spans="1:24" ht="13.5" hidden="1" customHeight="1" x14ac:dyDescent="0.2">
      <c r="A78" s="8"/>
      <c r="B78" s="8"/>
      <c r="C78" s="9"/>
      <c r="D78" s="10"/>
      <c r="E78" s="11">
        <f t="shared" si="21"/>
        <v>0</v>
      </c>
      <c r="F78" s="10"/>
      <c r="G78" s="11">
        <f t="shared" si="27"/>
        <v>0</v>
      </c>
      <c r="H78" s="10"/>
      <c r="I78" s="11">
        <f t="shared" si="28"/>
        <v>0</v>
      </c>
      <c r="J78" s="10"/>
      <c r="K78" s="11">
        <f t="shared" si="29"/>
        <v>0</v>
      </c>
      <c r="L78" s="6"/>
      <c r="M78" s="11">
        <f t="shared" si="30"/>
        <v>0</v>
      </c>
      <c r="N78" s="130"/>
      <c r="P78" s="48" t="str">
        <f t="shared" si="1"/>
        <v>leeg</v>
      </c>
      <c r="Q78" s="48"/>
      <c r="R78" s="48"/>
      <c r="S78" s="48"/>
      <c r="T78" s="84"/>
      <c r="W78" s="82" t="str" cm="1">
        <f t="array" ref="W78">IF(V78="h",_xlfn.XLOOKUP(X78,X79:$X$2963,V79:$V$2963,""),IF(V78="l",IF(X77&lt;&gt;"","sub",""),""))</f>
        <v/>
      </c>
      <c r="X78" s="82" t="str">
        <f t="shared" si="31"/>
        <v/>
      </c>
    </row>
    <row r="79" spans="1:24" ht="13.5" hidden="1" customHeight="1" x14ac:dyDescent="0.2">
      <c r="A79" s="8"/>
      <c r="B79" s="8"/>
      <c r="C79" s="9"/>
      <c r="D79" s="10"/>
      <c r="E79" s="11">
        <f t="shared" si="21"/>
        <v>0</v>
      </c>
      <c r="F79" s="10"/>
      <c r="G79" s="11">
        <f t="shared" si="27"/>
        <v>0</v>
      </c>
      <c r="H79" s="10"/>
      <c r="I79" s="11">
        <f t="shared" si="28"/>
        <v>0</v>
      </c>
      <c r="J79" s="10"/>
      <c r="K79" s="11">
        <f t="shared" si="29"/>
        <v>0</v>
      </c>
      <c r="L79" s="6"/>
      <c r="M79" s="11">
        <f t="shared" si="30"/>
        <v>0</v>
      </c>
      <c r="N79" s="130"/>
      <c r="P79" s="48" t="str">
        <f t="shared" si="1"/>
        <v>leeg</v>
      </c>
      <c r="Q79" s="48"/>
      <c r="R79" s="48"/>
      <c r="S79" s="48"/>
      <c r="T79" s="84"/>
      <c r="W79" s="82" t="str" cm="1">
        <f t="array" ref="W79">IF(V79="h",_xlfn.XLOOKUP(X79,X80:$X$2963,V80:$V$2963,""),IF(V79="l",IF(X78&lt;&gt;"","sub",""),""))</f>
        <v/>
      </c>
      <c r="X79" s="82" t="str">
        <f t="shared" si="31"/>
        <v/>
      </c>
    </row>
    <row r="80" spans="1:24" ht="13.5" hidden="1" customHeight="1" x14ac:dyDescent="0.2">
      <c r="A80" s="8"/>
      <c r="B80" s="8"/>
      <c r="C80" s="9"/>
      <c r="D80" s="10"/>
      <c r="E80" s="11">
        <f t="shared" si="21"/>
        <v>0</v>
      </c>
      <c r="F80" s="10"/>
      <c r="G80" s="11">
        <f t="shared" si="27"/>
        <v>0</v>
      </c>
      <c r="H80" s="10"/>
      <c r="I80" s="11">
        <f t="shared" si="28"/>
        <v>0</v>
      </c>
      <c r="J80" s="10"/>
      <c r="K80" s="11">
        <f t="shared" si="29"/>
        <v>0</v>
      </c>
      <c r="L80" s="6"/>
      <c r="M80" s="11">
        <f t="shared" si="30"/>
        <v>0</v>
      </c>
      <c r="N80" s="130"/>
      <c r="P80" s="48" t="str">
        <f t="shared" ref="P80:P143" si="32">IF(V80="staart","niet leeg",IF(OR(V80="h",V80="l"),IF(W80="sub","niet leeg","leeg"),IF(AND(AND(A80="",M80=0),SUM(B80:M80)=0),"leeg","niet leeg")))</f>
        <v>leeg</v>
      </c>
      <c r="Q80" s="48"/>
      <c r="R80" s="48"/>
      <c r="S80" s="48"/>
      <c r="T80" s="84"/>
      <c r="W80" s="82" t="str" cm="1">
        <f t="array" ref="W80">IF(V80="h",_xlfn.XLOOKUP(X80,X81:$X$2963,V81:$V$2963,""),IF(V80="l",IF(X79&lt;&gt;"","sub",""),""))</f>
        <v/>
      </c>
      <c r="X80" s="82" t="str">
        <f t="shared" si="31"/>
        <v/>
      </c>
    </row>
    <row r="81" spans="1:24" ht="13.5" hidden="1" customHeight="1" x14ac:dyDescent="0.2">
      <c r="A81" s="8"/>
      <c r="B81" s="8"/>
      <c r="C81" s="9"/>
      <c r="D81" s="10"/>
      <c r="E81" s="11">
        <f t="shared" si="21"/>
        <v>0</v>
      </c>
      <c r="F81" s="10"/>
      <c r="G81" s="11">
        <f t="shared" si="27"/>
        <v>0</v>
      </c>
      <c r="H81" s="10"/>
      <c r="I81" s="11">
        <f t="shared" si="28"/>
        <v>0</v>
      </c>
      <c r="J81" s="10"/>
      <c r="K81" s="11">
        <f t="shared" si="29"/>
        <v>0</v>
      </c>
      <c r="L81" s="6"/>
      <c r="M81" s="11">
        <f t="shared" si="30"/>
        <v>0</v>
      </c>
      <c r="N81" s="130"/>
      <c r="P81" s="48" t="str">
        <f t="shared" si="32"/>
        <v>leeg</v>
      </c>
      <c r="Q81" s="48"/>
      <c r="R81" s="48"/>
      <c r="S81" s="48"/>
      <c r="T81" s="84"/>
      <c r="W81" s="82" t="str" cm="1">
        <f t="array" ref="W81">IF(V81="h",_xlfn.XLOOKUP(X81,X92:$X$2963,V92:$V$2963,""),IF(V81="l",IF(X80&lt;&gt;"","sub",""),""))</f>
        <v/>
      </c>
      <c r="X81" s="82" t="str">
        <f t="shared" si="31"/>
        <v/>
      </c>
    </row>
    <row r="82" spans="1:24" ht="13.5" hidden="1" customHeight="1" x14ac:dyDescent="0.2">
      <c r="A82" s="8"/>
      <c r="B82" s="8"/>
      <c r="C82" s="9"/>
      <c r="D82" s="10"/>
      <c r="E82" s="11">
        <f t="shared" si="21"/>
        <v>0</v>
      </c>
      <c r="F82" s="10"/>
      <c r="G82" s="11">
        <f t="shared" si="22"/>
        <v>0</v>
      </c>
      <c r="H82" s="10"/>
      <c r="I82" s="11">
        <f t="shared" si="23"/>
        <v>0</v>
      </c>
      <c r="J82" s="10"/>
      <c r="K82" s="11">
        <f t="shared" si="24"/>
        <v>0</v>
      </c>
      <c r="L82" s="6"/>
      <c r="M82" s="11">
        <f t="shared" si="25"/>
        <v>0</v>
      </c>
      <c r="N82" s="130"/>
      <c r="P82" s="48" t="str">
        <f t="shared" si="32"/>
        <v>leeg</v>
      </c>
      <c r="Q82" s="48"/>
      <c r="R82" s="48"/>
      <c r="S82" s="48"/>
      <c r="T82" s="84"/>
      <c r="W82" s="82" t="str" cm="1">
        <f t="array" ref="W82">IF(V82="h",_xlfn.XLOOKUP(X82,X83:$X$2963,V83:$V$2963,""),IF(V82="l",IF(X71&lt;&gt;"","sub",""),""))</f>
        <v/>
      </c>
      <c r="X82" s="82" t="str">
        <f t="shared" si="26"/>
        <v/>
      </c>
    </row>
    <row r="83" spans="1:24" ht="13.5" hidden="1" customHeight="1" x14ac:dyDescent="0.2">
      <c r="A83" s="8"/>
      <c r="B83" s="8"/>
      <c r="C83" s="9"/>
      <c r="D83" s="10"/>
      <c r="E83" s="11">
        <f t="shared" si="21"/>
        <v>0</v>
      </c>
      <c r="F83" s="10"/>
      <c r="G83" s="11">
        <f t="shared" si="22"/>
        <v>0</v>
      </c>
      <c r="H83" s="10"/>
      <c r="I83" s="11">
        <f t="shared" si="23"/>
        <v>0</v>
      </c>
      <c r="J83" s="10"/>
      <c r="K83" s="11">
        <f t="shared" si="24"/>
        <v>0</v>
      </c>
      <c r="L83" s="6"/>
      <c r="M83" s="11">
        <f t="shared" si="25"/>
        <v>0</v>
      </c>
      <c r="N83" s="130"/>
      <c r="P83" s="48" t="str">
        <f t="shared" si="32"/>
        <v>leeg</v>
      </c>
      <c r="Q83" s="48"/>
      <c r="R83" s="48"/>
      <c r="S83" s="48"/>
      <c r="T83" s="84"/>
      <c r="W83" s="82" t="str" cm="1">
        <f t="array" ref="W83">IF(V83="h",_xlfn.XLOOKUP(X83,X84:$X$2963,V84:$V$2963,""),IF(V83="l",IF(X82&lt;&gt;"","sub",""),""))</f>
        <v/>
      </c>
      <c r="X83" s="82" t="str">
        <f t="shared" si="26"/>
        <v/>
      </c>
    </row>
    <row r="84" spans="1:24" ht="13.5" hidden="1" customHeight="1" x14ac:dyDescent="0.2">
      <c r="A84" s="8"/>
      <c r="B84" s="8"/>
      <c r="C84" s="9"/>
      <c r="D84" s="10"/>
      <c r="E84" s="11">
        <f t="shared" si="21"/>
        <v>0</v>
      </c>
      <c r="F84" s="10"/>
      <c r="G84" s="11">
        <f t="shared" si="22"/>
        <v>0</v>
      </c>
      <c r="H84" s="10"/>
      <c r="I84" s="11">
        <f t="shared" si="23"/>
        <v>0</v>
      </c>
      <c r="J84" s="10"/>
      <c r="K84" s="11">
        <f t="shared" si="24"/>
        <v>0</v>
      </c>
      <c r="L84" s="6"/>
      <c r="M84" s="11">
        <f t="shared" si="25"/>
        <v>0</v>
      </c>
      <c r="N84" s="130"/>
      <c r="P84" s="48" t="str">
        <f t="shared" si="32"/>
        <v>leeg</v>
      </c>
      <c r="Q84" s="48"/>
      <c r="R84" s="48"/>
      <c r="S84" s="48"/>
      <c r="T84" s="84"/>
      <c r="W84" s="82" t="str" cm="1">
        <f t="array" ref="W84">IF(V84="h",_xlfn.XLOOKUP(X84,X85:$X$2963,V85:$V$2963,""),IF(V84="l",IF(X83&lt;&gt;"","sub",""),""))</f>
        <v/>
      </c>
      <c r="X84" s="82" t="str">
        <f t="shared" si="26"/>
        <v/>
      </c>
    </row>
    <row r="85" spans="1:24" ht="13.5" hidden="1" customHeight="1" x14ac:dyDescent="0.2">
      <c r="A85" s="8"/>
      <c r="B85" s="8"/>
      <c r="C85" s="9"/>
      <c r="D85" s="10"/>
      <c r="E85" s="11">
        <f t="shared" si="21"/>
        <v>0</v>
      </c>
      <c r="F85" s="10"/>
      <c r="G85" s="11">
        <f t="shared" si="22"/>
        <v>0</v>
      </c>
      <c r="H85" s="10"/>
      <c r="I85" s="11">
        <f t="shared" si="23"/>
        <v>0</v>
      </c>
      <c r="J85" s="10"/>
      <c r="K85" s="11">
        <f t="shared" si="24"/>
        <v>0</v>
      </c>
      <c r="L85" s="6"/>
      <c r="M85" s="11">
        <f t="shared" si="25"/>
        <v>0</v>
      </c>
      <c r="N85" s="130"/>
      <c r="P85" s="48" t="str">
        <f t="shared" si="32"/>
        <v>leeg</v>
      </c>
      <c r="Q85" s="48"/>
      <c r="R85" s="48"/>
      <c r="S85" s="48"/>
      <c r="T85" s="84"/>
      <c r="W85" s="82" t="str" cm="1">
        <f t="array" ref="W85">IF(V85="h",_xlfn.XLOOKUP(X85,X86:$X$2963,V86:$V$2963,""),IF(V85="l",IF(X84&lt;&gt;"","sub",""),""))</f>
        <v/>
      </c>
      <c r="X85" s="82" t="str">
        <f t="shared" si="26"/>
        <v/>
      </c>
    </row>
    <row r="86" spans="1:24" ht="13.5" hidden="1" customHeight="1" x14ac:dyDescent="0.2">
      <c r="A86" s="8"/>
      <c r="B86" s="8"/>
      <c r="C86" s="9"/>
      <c r="D86" s="10"/>
      <c r="E86" s="11">
        <f t="shared" si="21"/>
        <v>0</v>
      </c>
      <c r="F86" s="10"/>
      <c r="G86" s="11">
        <f t="shared" si="17"/>
        <v>0</v>
      </c>
      <c r="H86" s="10"/>
      <c r="I86" s="11">
        <f t="shared" si="18"/>
        <v>0</v>
      </c>
      <c r="J86" s="10"/>
      <c r="K86" s="11">
        <f t="shared" si="19"/>
        <v>0</v>
      </c>
      <c r="L86" s="6"/>
      <c r="M86" s="11">
        <f t="shared" si="20"/>
        <v>0</v>
      </c>
      <c r="N86" s="130"/>
      <c r="P86" s="48" t="str">
        <f t="shared" si="32"/>
        <v>leeg</v>
      </c>
      <c r="Q86" s="48"/>
      <c r="R86" s="48"/>
      <c r="S86" s="48"/>
      <c r="T86" s="84"/>
      <c r="W86" s="82" t="str" cm="1">
        <f t="array" ref="W86">IF(V86="h",_xlfn.XLOOKUP(X86,X87:$X$2963,V87:$V$2963,""),IF(V86="l",IF(X85&lt;&gt;"","sub",""),""))</f>
        <v/>
      </c>
      <c r="X86" s="82" t="str">
        <f t="shared" si="0"/>
        <v/>
      </c>
    </row>
    <row r="87" spans="1:24" ht="13.5" hidden="1" customHeight="1" x14ac:dyDescent="0.2">
      <c r="A87" s="8"/>
      <c r="B87" s="8"/>
      <c r="C87" s="9"/>
      <c r="D87" s="10"/>
      <c r="E87" s="11">
        <f t="shared" si="21"/>
        <v>0</v>
      </c>
      <c r="F87" s="10"/>
      <c r="G87" s="11">
        <f t="shared" si="17"/>
        <v>0</v>
      </c>
      <c r="H87" s="10"/>
      <c r="I87" s="11">
        <f t="shared" si="18"/>
        <v>0</v>
      </c>
      <c r="J87" s="10"/>
      <c r="K87" s="11">
        <f t="shared" si="19"/>
        <v>0</v>
      </c>
      <c r="L87" s="6"/>
      <c r="M87" s="11">
        <f t="shared" si="20"/>
        <v>0</v>
      </c>
      <c r="N87" s="130"/>
      <c r="P87" s="48" t="str">
        <f t="shared" si="32"/>
        <v>leeg</v>
      </c>
      <c r="Q87" s="48"/>
      <c r="R87" s="48"/>
      <c r="S87" s="48"/>
      <c r="T87" s="84"/>
      <c r="W87" s="82" t="str" cm="1">
        <f t="array" ref="W87">IF(V87="h",_xlfn.XLOOKUP(X87,X88:$X$2963,V88:$V$2963,""),IF(V87="l",IF(X86&lt;&gt;"","sub",""),""))</f>
        <v/>
      </c>
      <c r="X87" s="82" t="str">
        <f t="shared" si="0"/>
        <v/>
      </c>
    </row>
    <row r="88" spans="1:24" ht="13.5" hidden="1" customHeight="1" x14ac:dyDescent="0.2">
      <c r="A88" s="8"/>
      <c r="B88" s="8"/>
      <c r="C88" s="9"/>
      <c r="D88" s="10"/>
      <c r="E88" s="11">
        <f t="shared" si="21"/>
        <v>0</v>
      </c>
      <c r="F88" s="10"/>
      <c r="G88" s="11">
        <f t="shared" si="17"/>
        <v>0</v>
      </c>
      <c r="H88" s="10"/>
      <c r="I88" s="11">
        <f t="shared" si="18"/>
        <v>0</v>
      </c>
      <c r="J88" s="10"/>
      <c r="K88" s="11">
        <f t="shared" si="19"/>
        <v>0</v>
      </c>
      <c r="L88" s="6"/>
      <c r="M88" s="11">
        <f t="shared" si="20"/>
        <v>0</v>
      </c>
      <c r="N88" s="130"/>
      <c r="P88" s="48" t="str">
        <f t="shared" si="32"/>
        <v>leeg</v>
      </c>
      <c r="Q88" s="48"/>
      <c r="R88" s="48"/>
      <c r="S88" s="48"/>
      <c r="T88" s="84"/>
      <c r="W88" s="82" t="str" cm="1">
        <f t="array" ref="W88">IF(V88="h",_xlfn.XLOOKUP(X88,X89:$X$2963,V89:$V$2963,""),IF(V88="l",IF(X87&lt;&gt;"","sub",""),""))</f>
        <v/>
      </c>
      <c r="X88" s="82" t="str">
        <f t="shared" si="0"/>
        <v/>
      </c>
    </row>
    <row r="89" spans="1:24" ht="13.5" hidden="1" customHeight="1" x14ac:dyDescent="0.2">
      <c r="A89" s="8"/>
      <c r="B89" s="8"/>
      <c r="C89" s="9"/>
      <c r="D89" s="10"/>
      <c r="E89" s="11">
        <f t="shared" si="21"/>
        <v>0</v>
      </c>
      <c r="F89" s="10"/>
      <c r="G89" s="11">
        <f t="shared" si="17"/>
        <v>0</v>
      </c>
      <c r="H89" s="10"/>
      <c r="I89" s="11">
        <f t="shared" si="18"/>
        <v>0</v>
      </c>
      <c r="J89" s="10"/>
      <c r="K89" s="11">
        <f t="shared" si="19"/>
        <v>0</v>
      </c>
      <c r="L89" s="6"/>
      <c r="M89" s="11">
        <f t="shared" si="20"/>
        <v>0</v>
      </c>
      <c r="N89" s="130"/>
      <c r="P89" s="48" t="str">
        <f t="shared" si="32"/>
        <v>leeg</v>
      </c>
      <c r="Q89" s="48"/>
      <c r="R89" s="48"/>
      <c r="S89" s="48"/>
      <c r="T89" s="84"/>
      <c r="W89" s="82" t="str" cm="1">
        <f t="array" ref="W89">IF(V89="h",_xlfn.XLOOKUP(X89,X90:$X$2963,V90:$V$2963,""),IF(V89="l",IF(X88&lt;&gt;"","sub",""),""))</f>
        <v/>
      </c>
      <c r="X89" s="82" t="str">
        <f t="shared" si="0"/>
        <v/>
      </c>
    </row>
    <row r="90" spans="1:24" ht="13.5" hidden="1" customHeight="1" x14ac:dyDescent="0.2">
      <c r="A90" s="8"/>
      <c r="B90" s="8"/>
      <c r="C90" s="9"/>
      <c r="D90" s="10"/>
      <c r="E90" s="11">
        <f t="shared" si="21"/>
        <v>0</v>
      </c>
      <c r="F90" s="10"/>
      <c r="G90" s="11">
        <f t="shared" si="17"/>
        <v>0</v>
      </c>
      <c r="H90" s="10"/>
      <c r="I90" s="11">
        <f t="shared" si="18"/>
        <v>0</v>
      </c>
      <c r="J90" s="10"/>
      <c r="K90" s="11">
        <f t="shared" si="19"/>
        <v>0</v>
      </c>
      <c r="L90" s="6"/>
      <c r="M90" s="11">
        <f t="shared" si="20"/>
        <v>0</v>
      </c>
      <c r="N90" s="130"/>
      <c r="P90" s="48" t="str">
        <f t="shared" si="32"/>
        <v>leeg</v>
      </c>
      <c r="Q90" s="48"/>
      <c r="R90" s="48"/>
      <c r="S90" s="48"/>
      <c r="T90" s="84"/>
      <c r="W90" s="82" t="str" cm="1">
        <f t="array" ref="W90">IF(V90="h",_xlfn.XLOOKUP(X90,X91:$X$2963,V91:$V$2963,""),IF(V90="l",IF(X89&lt;&gt;"","sub",""),""))</f>
        <v/>
      </c>
      <c r="X90" s="82" t="str">
        <f t="shared" si="0"/>
        <v/>
      </c>
    </row>
    <row r="91" spans="1:24" ht="13.5" hidden="1" customHeight="1" x14ac:dyDescent="0.2">
      <c r="A91" s="8"/>
      <c r="B91" s="8"/>
      <c r="C91" s="9"/>
      <c r="D91" s="10"/>
      <c r="E91" s="11">
        <f t="shared" si="21"/>
        <v>0</v>
      </c>
      <c r="F91" s="10"/>
      <c r="G91" s="11">
        <f t="shared" si="17"/>
        <v>0</v>
      </c>
      <c r="H91" s="10"/>
      <c r="I91" s="11">
        <f t="shared" si="18"/>
        <v>0</v>
      </c>
      <c r="J91" s="10"/>
      <c r="K91" s="11">
        <f t="shared" si="19"/>
        <v>0</v>
      </c>
      <c r="L91" s="6"/>
      <c r="M91" s="11">
        <f t="shared" si="20"/>
        <v>0</v>
      </c>
      <c r="N91" s="130"/>
      <c r="P91" s="48" t="str">
        <f t="shared" si="32"/>
        <v>leeg</v>
      </c>
      <c r="Q91" s="48"/>
      <c r="R91" s="48"/>
      <c r="S91" s="48"/>
      <c r="T91" s="84"/>
      <c r="W91" s="82" t="str" cm="1">
        <f t="array" ref="W91">IF(V91="h",_xlfn.XLOOKUP(X91,X92:$X$2963,V92:$V$2963,""),IF(V91="l",IF(X90&lt;&gt;"","sub",""),""))</f>
        <v/>
      </c>
      <c r="X91" s="82" t="str">
        <f t="shared" si="0"/>
        <v/>
      </c>
    </row>
    <row r="92" spans="1:24" ht="13.5" hidden="1" customHeight="1" x14ac:dyDescent="0.2">
      <c r="A92" s="8"/>
      <c r="B92" s="8"/>
      <c r="C92" s="9"/>
      <c r="D92" s="10"/>
      <c r="E92" s="11">
        <f t="shared" si="21"/>
        <v>0</v>
      </c>
      <c r="F92" s="10"/>
      <c r="G92" s="11">
        <f t="shared" si="17"/>
        <v>0</v>
      </c>
      <c r="H92" s="10"/>
      <c r="I92" s="11">
        <f t="shared" si="18"/>
        <v>0</v>
      </c>
      <c r="J92" s="10"/>
      <c r="K92" s="11">
        <f t="shared" si="19"/>
        <v>0</v>
      </c>
      <c r="L92" s="6"/>
      <c r="M92" s="11">
        <f t="shared" si="20"/>
        <v>0</v>
      </c>
      <c r="N92" s="130"/>
      <c r="P92" s="48" t="str">
        <f t="shared" si="32"/>
        <v>leeg</v>
      </c>
      <c r="Q92" s="48"/>
      <c r="R92" s="48"/>
      <c r="S92" s="48"/>
      <c r="T92" s="84"/>
      <c r="W92" s="82" t="str" cm="1">
        <f t="array" ref="W92">IF(V92="h",_xlfn.XLOOKUP(X92,X93:$X$2963,V93:$V$2963,""),IF(V92="l",IF(X91&lt;&gt;"","sub",""),""))</f>
        <v/>
      </c>
      <c r="X92" s="82" t="str">
        <f t="shared" si="0"/>
        <v/>
      </c>
    </row>
    <row r="93" spans="1:24" ht="13.5" hidden="1" customHeight="1" x14ac:dyDescent="0.2">
      <c r="A93" s="8"/>
      <c r="B93" s="8"/>
      <c r="C93" s="9"/>
      <c r="D93" s="10"/>
      <c r="E93" s="11">
        <f t="shared" si="21"/>
        <v>0</v>
      </c>
      <c r="F93" s="10"/>
      <c r="G93" s="11">
        <f t="shared" si="17"/>
        <v>0</v>
      </c>
      <c r="H93" s="10"/>
      <c r="I93" s="11">
        <f t="shared" si="18"/>
        <v>0</v>
      </c>
      <c r="J93" s="10"/>
      <c r="K93" s="11">
        <f t="shared" si="19"/>
        <v>0</v>
      </c>
      <c r="L93" s="6"/>
      <c r="M93" s="11">
        <f t="shared" si="20"/>
        <v>0</v>
      </c>
      <c r="N93" s="130"/>
      <c r="P93" s="48" t="str">
        <f t="shared" si="32"/>
        <v>leeg</v>
      </c>
      <c r="Q93" s="48"/>
      <c r="R93" s="48"/>
      <c r="S93" s="48"/>
      <c r="T93" s="84"/>
      <c r="W93" s="82" t="str" cm="1">
        <f t="array" ref="W93">IF(V93="h",_xlfn.XLOOKUP(X93,X94:$X$2963,V94:$V$2963,""),IF(V93="l",IF(X92&lt;&gt;"","sub",""),""))</f>
        <v/>
      </c>
      <c r="X93" s="82" t="str">
        <f t="shared" si="0"/>
        <v/>
      </c>
    </row>
    <row r="94" spans="1:24" ht="13.5" hidden="1" customHeight="1" x14ac:dyDescent="0.2">
      <c r="A94" s="8"/>
      <c r="B94" s="8"/>
      <c r="C94" s="9"/>
      <c r="D94" s="10"/>
      <c r="E94" s="11">
        <f t="shared" si="21"/>
        <v>0</v>
      </c>
      <c r="F94" s="10"/>
      <c r="G94" s="11">
        <f t="shared" si="17"/>
        <v>0</v>
      </c>
      <c r="H94" s="10"/>
      <c r="I94" s="11">
        <f t="shared" si="18"/>
        <v>0</v>
      </c>
      <c r="J94" s="10"/>
      <c r="K94" s="11">
        <f t="shared" si="19"/>
        <v>0</v>
      </c>
      <c r="L94" s="6"/>
      <c r="M94" s="11">
        <f t="shared" si="20"/>
        <v>0</v>
      </c>
      <c r="N94" s="130"/>
      <c r="P94" s="48" t="str">
        <f t="shared" si="32"/>
        <v>leeg</v>
      </c>
      <c r="Q94" s="48"/>
      <c r="R94" s="48"/>
      <c r="S94" s="48"/>
      <c r="T94" s="84"/>
      <c r="W94" s="82" t="str" cm="1">
        <f t="array" ref="W94">IF(V94="h",_xlfn.XLOOKUP(X94,X95:$X$2963,V95:$V$2963,""),IF(V94="l",IF(X93&lt;&gt;"","sub",""),""))</f>
        <v/>
      </c>
      <c r="X94" s="82" t="str">
        <f t="shared" si="0"/>
        <v/>
      </c>
    </row>
    <row r="95" spans="1:24" ht="13.5" hidden="1" customHeight="1" x14ac:dyDescent="0.2">
      <c r="A95" s="8"/>
      <c r="B95" s="8"/>
      <c r="C95" s="9"/>
      <c r="D95" s="10"/>
      <c r="E95" s="11">
        <f t="shared" si="21"/>
        <v>0</v>
      </c>
      <c r="F95" s="10"/>
      <c r="G95" s="11">
        <f t="shared" si="17"/>
        <v>0</v>
      </c>
      <c r="H95" s="10"/>
      <c r="I95" s="11">
        <f t="shared" si="18"/>
        <v>0</v>
      </c>
      <c r="J95" s="10"/>
      <c r="K95" s="11">
        <f t="shared" si="19"/>
        <v>0</v>
      </c>
      <c r="L95" s="6"/>
      <c r="M95" s="11">
        <f t="shared" si="20"/>
        <v>0</v>
      </c>
      <c r="N95" s="130"/>
      <c r="P95" s="48" t="str">
        <f t="shared" si="32"/>
        <v>leeg</v>
      </c>
      <c r="Q95" s="48"/>
      <c r="R95" s="48"/>
      <c r="S95" s="48"/>
      <c r="T95" s="84"/>
      <c r="W95" s="82" t="str" cm="1">
        <f t="array" ref="W95">IF(V95="h",_xlfn.XLOOKUP(X95,X96:$X$2963,V96:$V$2963,""),IF(V95="l",IF(X94&lt;&gt;"","sub",""),""))</f>
        <v/>
      </c>
      <c r="X95" s="82" t="str">
        <f t="shared" si="0"/>
        <v/>
      </c>
    </row>
    <row r="96" spans="1:24" ht="13.5" hidden="1" customHeight="1" x14ac:dyDescent="0.2">
      <c r="A96" s="8"/>
      <c r="B96" s="8"/>
      <c r="C96" s="9"/>
      <c r="D96" s="10"/>
      <c r="E96" s="11">
        <f t="shared" si="21"/>
        <v>0</v>
      </c>
      <c r="F96" s="10"/>
      <c r="G96" s="11">
        <f t="shared" si="17"/>
        <v>0</v>
      </c>
      <c r="H96" s="10"/>
      <c r="I96" s="11">
        <f t="shared" si="18"/>
        <v>0</v>
      </c>
      <c r="J96" s="10"/>
      <c r="K96" s="11">
        <f t="shared" si="19"/>
        <v>0</v>
      </c>
      <c r="L96" s="6"/>
      <c r="M96" s="11">
        <f t="shared" si="20"/>
        <v>0</v>
      </c>
      <c r="N96" s="130"/>
      <c r="P96" s="48" t="str">
        <f t="shared" si="32"/>
        <v>leeg</v>
      </c>
      <c r="Q96" s="48"/>
      <c r="R96" s="48"/>
      <c r="S96" s="48"/>
      <c r="T96" s="84"/>
      <c r="W96" s="82" t="str" cm="1">
        <f t="array" ref="W96">IF(V96="h",_xlfn.XLOOKUP(X96,X97:$X$2963,V97:$V$2963,""),IF(V96="l",IF(X95&lt;&gt;"","sub",""),""))</f>
        <v/>
      </c>
      <c r="X96" s="82" t="str">
        <f t="shared" si="0"/>
        <v/>
      </c>
    </row>
    <row r="97" spans="1:24" ht="13.5" hidden="1" customHeight="1" x14ac:dyDescent="0.2">
      <c r="A97" s="8"/>
      <c r="B97" s="8"/>
      <c r="C97" s="9"/>
      <c r="D97" s="10"/>
      <c r="E97" s="11">
        <f t="shared" si="21"/>
        <v>0</v>
      </c>
      <c r="F97" s="10"/>
      <c r="G97" s="11">
        <f t="shared" si="17"/>
        <v>0</v>
      </c>
      <c r="H97" s="10"/>
      <c r="I97" s="11">
        <f t="shared" si="18"/>
        <v>0</v>
      </c>
      <c r="J97" s="10"/>
      <c r="K97" s="11">
        <f t="shared" si="19"/>
        <v>0</v>
      </c>
      <c r="L97" s="6"/>
      <c r="M97" s="11">
        <f t="shared" si="20"/>
        <v>0</v>
      </c>
      <c r="N97" s="130"/>
      <c r="P97" s="48" t="str">
        <f t="shared" si="32"/>
        <v>leeg</v>
      </c>
      <c r="Q97" s="48"/>
      <c r="R97" s="48"/>
      <c r="S97" s="48"/>
      <c r="T97" s="84"/>
      <c r="W97" s="82" t="str" cm="1">
        <f t="array" ref="W97">IF(V97="h",_xlfn.XLOOKUP(X97,X98:$X$2963,V98:$V$2963,""),IF(V97="l",IF(X96&lt;&gt;"","sub",""),""))</f>
        <v/>
      </c>
      <c r="X97" s="82" t="str">
        <f t="shared" si="0"/>
        <v/>
      </c>
    </row>
    <row r="98" spans="1:24" ht="13.5" hidden="1" customHeight="1" x14ac:dyDescent="0.2">
      <c r="A98" s="8"/>
      <c r="B98" s="8"/>
      <c r="C98" s="9"/>
      <c r="D98" s="10"/>
      <c r="E98" s="11">
        <f t="shared" si="21"/>
        <v>0</v>
      </c>
      <c r="F98" s="10"/>
      <c r="G98" s="11">
        <f t="shared" si="17"/>
        <v>0</v>
      </c>
      <c r="H98" s="10"/>
      <c r="I98" s="11">
        <f t="shared" si="18"/>
        <v>0</v>
      </c>
      <c r="J98" s="10"/>
      <c r="K98" s="11">
        <f t="shared" si="19"/>
        <v>0</v>
      </c>
      <c r="L98" s="6"/>
      <c r="M98" s="11">
        <f t="shared" si="20"/>
        <v>0</v>
      </c>
      <c r="N98" s="130"/>
      <c r="P98" s="48" t="str">
        <f t="shared" si="32"/>
        <v>leeg</v>
      </c>
      <c r="Q98" s="48"/>
      <c r="R98" s="48"/>
      <c r="S98" s="48"/>
      <c r="T98" s="84"/>
      <c r="W98" s="82" t="str" cm="1">
        <f t="array" ref="W98">IF(V98="h",_xlfn.XLOOKUP(X98,X99:$X$2963,V99:$V$2963,""),IF(V98="l",IF(X97&lt;&gt;"","sub",""),""))</f>
        <v/>
      </c>
      <c r="X98" s="82" t="str">
        <f t="shared" si="0"/>
        <v/>
      </c>
    </row>
    <row r="99" spans="1:24" ht="13.5" hidden="1" customHeight="1" x14ac:dyDescent="0.2">
      <c r="A99" s="8"/>
      <c r="B99" s="8"/>
      <c r="C99" s="9"/>
      <c r="D99" s="10"/>
      <c r="E99" s="11">
        <f t="shared" si="21"/>
        <v>0</v>
      </c>
      <c r="F99" s="10"/>
      <c r="G99" s="11">
        <f t="shared" si="17"/>
        <v>0</v>
      </c>
      <c r="H99" s="10"/>
      <c r="I99" s="11">
        <f t="shared" si="18"/>
        <v>0</v>
      </c>
      <c r="J99" s="10"/>
      <c r="K99" s="11">
        <f t="shared" si="19"/>
        <v>0</v>
      </c>
      <c r="L99" s="6"/>
      <c r="M99" s="11">
        <f t="shared" si="20"/>
        <v>0</v>
      </c>
      <c r="N99" s="130"/>
      <c r="P99" s="48" t="str">
        <f t="shared" si="32"/>
        <v>leeg</v>
      </c>
      <c r="Q99" s="48"/>
      <c r="R99" s="48"/>
      <c r="S99" s="48"/>
      <c r="T99" s="84"/>
      <c r="W99" s="82" t="str" cm="1">
        <f t="array" ref="W99">IF(V99="h",_xlfn.XLOOKUP(X99,X100:$X$2963,V100:$V$2963,""),IF(V99="l",IF(X98&lt;&gt;"","sub",""),""))</f>
        <v/>
      </c>
      <c r="X99" s="82" t="str">
        <f t="shared" si="0"/>
        <v/>
      </c>
    </row>
    <row r="100" spans="1:24" ht="13.5" hidden="1" customHeight="1" x14ac:dyDescent="0.2">
      <c r="A100" s="8"/>
      <c r="B100" s="8"/>
      <c r="C100" s="9"/>
      <c r="D100" s="10"/>
      <c r="E100" s="11">
        <f t="shared" si="21"/>
        <v>0</v>
      </c>
      <c r="F100" s="10"/>
      <c r="G100" s="11">
        <f t="shared" si="17"/>
        <v>0</v>
      </c>
      <c r="H100" s="10"/>
      <c r="I100" s="11">
        <f t="shared" si="18"/>
        <v>0</v>
      </c>
      <c r="J100" s="10"/>
      <c r="K100" s="11">
        <f t="shared" si="19"/>
        <v>0</v>
      </c>
      <c r="L100" s="6"/>
      <c r="M100" s="11">
        <f t="shared" si="20"/>
        <v>0</v>
      </c>
      <c r="N100" s="130"/>
      <c r="P100" s="48" t="str">
        <f t="shared" si="32"/>
        <v>leeg</v>
      </c>
      <c r="Q100" s="48"/>
      <c r="R100" s="48"/>
      <c r="S100" s="48"/>
      <c r="T100" s="84"/>
      <c r="W100" s="82" t="str" cm="1">
        <f t="array" ref="W100">IF(V100="h",_xlfn.XLOOKUP(X100,X101:$X$2963,V101:$V$2963,""),IF(V100="l",IF(X99&lt;&gt;"","sub",""),""))</f>
        <v/>
      </c>
      <c r="X100" s="82" t="str">
        <f t="shared" si="0"/>
        <v/>
      </c>
    </row>
    <row r="101" spans="1:24" x14ac:dyDescent="0.2">
      <c r="A101" s="16" t="s">
        <v>92</v>
      </c>
      <c r="B101" s="138"/>
      <c r="C101" s="138"/>
      <c r="D101" s="17"/>
      <c r="E101" s="172">
        <f>SUM(E61:E100)</f>
        <v>0</v>
      </c>
      <c r="F101" s="17"/>
      <c r="G101" s="172">
        <f>SUM(G61:G100)</f>
        <v>0</v>
      </c>
      <c r="H101" s="17"/>
      <c r="I101" s="172">
        <f>SUM(I61:I100)</f>
        <v>0</v>
      </c>
      <c r="J101" s="17"/>
      <c r="K101" s="172">
        <f>SUM(K61:K100)</f>
        <v>0</v>
      </c>
      <c r="L101" s="6"/>
      <c r="M101" s="172">
        <f t="shared" ref="M101" si="33">SUM(M61:M100)</f>
        <v>0</v>
      </c>
      <c r="N101" s="182"/>
      <c r="P101" s="48" t="str">
        <f t="shared" si="32"/>
        <v>niet leeg</v>
      </c>
      <c r="Q101" s="48"/>
      <c r="R101" s="48"/>
      <c r="S101" s="48"/>
      <c r="T101" s="84"/>
      <c r="V101" s="82" t="s">
        <v>169</v>
      </c>
      <c r="W101" s="82" t="str" cm="1">
        <f t="array" ref="W101">IF(V101="h",_xlfn.XLOOKUP(X101,X102:$X$2963,V102:$V$2963,""),IF(V101="l",IF(X100&lt;&gt;"","sub",""),""))</f>
        <v/>
      </c>
      <c r="X101" s="82" t="str">
        <f t="shared" si="0"/>
        <v/>
      </c>
    </row>
    <row r="102" spans="1:24" x14ac:dyDescent="0.2">
      <c r="A102" s="8"/>
      <c r="B102" s="18"/>
      <c r="C102" s="8"/>
      <c r="D102" s="10"/>
      <c r="E102" s="170"/>
      <c r="F102" s="10"/>
      <c r="G102" s="171"/>
      <c r="H102" s="10"/>
      <c r="I102" s="171"/>
      <c r="J102" s="10"/>
      <c r="K102" s="171"/>
      <c r="L102" s="6"/>
      <c r="M102" s="171"/>
      <c r="N102" s="211"/>
      <c r="P102" s="48" t="str">
        <f t="shared" si="32"/>
        <v>leeg</v>
      </c>
      <c r="Q102" s="48"/>
      <c r="R102" s="48"/>
      <c r="S102" s="48"/>
      <c r="T102" s="84"/>
      <c r="V102" s="82" t="s">
        <v>177</v>
      </c>
      <c r="W102" s="82" t="str" cm="1">
        <f t="array" ref="W102">IF(V102="h",_xlfn.XLOOKUP(X102,X103:$X$2963,V103:$V$2963,""),IF(V102="l",IF(X101&lt;&gt;"","sub",""),""))</f>
        <v/>
      </c>
      <c r="X102" s="82" t="str">
        <f t="shared" si="0"/>
        <v/>
      </c>
    </row>
    <row r="103" spans="1:24" x14ac:dyDescent="0.2">
      <c r="A103" s="7" t="s">
        <v>32</v>
      </c>
      <c r="B103" s="8"/>
      <c r="C103" s="9"/>
      <c r="D103" s="8"/>
      <c r="E103" s="170"/>
      <c r="F103" s="10"/>
      <c r="G103" s="171"/>
      <c r="H103" s="10"/>
      <c r="I103" s="171"/>
      <c r="J103" s="10"/>
      <c r="K103" s="171"/>
      <c r="L103" s="6"/>
      <c r="M103" s="171"/>
      <c r="N103" s="211"/>
      <c r="P103" s="48" t="str">
        <f t="shared" si="32"/>
        <v>leeg</v>
      </c>
      <c r="Q103" s="48"/>
      <c r="R103" s="48"/>
      <c r="S103" s="48"/>
      <c r="T103" s="84"/>
      <c r="V103" s="82" t="s">
        <v>170</v>
      </c>
      <c r="W103" s="82" t="str" cm="1">
        <f t="array" ref="W103">IF(V103="h",_xlfn.XLOOKUP(X103,X104:$X$2963,V104:$V$2963,""),IF(V103="l",IF(X102&lt;&gt;"","sub",""),""))</f>
        <v/>
      </c>
      <c r="X103" s="82" t="str">
        <f t="shared" si="0"/>
        <v>05</v>
      </c>
    </row>
    <row r="104" spans="1:24" x14ac:dyDescent="0.2">
      <c r="A104" s="8"/>
      <c r="B104" s="8"/>
      <c r="C104" s="9"/>
      <c r="D104" s="10"/>
      <c r="E104" s="171">
        <f>B104*D104</f>
        <v>0</v>
      </c>
      <c r="F104" s="10"/>
      <c r="G104" s="171">
        <f t="shared" ref="G104:G164" si="34">B104*F104</f>
        <v>0</v>
      </c>
      <c r="H104" s="10"/>
      <c r="I104" s="171">
        <f t="shared" ref="I104:I164" si="35">B104*H104</f>
        <v>0</v>
      </c>
      <c r="J104" s="10"/>
      <c r="K104" s="171">
        <f t="shared" ref="K104:K164" si="36">(E104*$J$6)+G104+I104+J104</f>
        <v>0</v>
      </c>
      <c r="L104" s="6"/>
      <c r="M104" s="171">
        <f t="shared" ref="M104:M164" si="37">K104</f>
        <v>0</v>
      </c>
      <c r="N104" s="211"/>
      <c r="P104" s="48" t="str">
        <f t="shared" si="32"/>
        <v>leeg</v>
      </c>
      <c r="Q104" s="48"/>
      <c r="R104" s="48"/>
      <c r="S104" s="48"/>
      <c r="T104" s="84"/>
      <c r="W104" s="82" t="str" cm="1">
        <f t="array" ref="W104">IF(V104="h",_xlfn.XLOOKUP(X104,X105:$X$2963,V105:$V$2963,""),IF(V104="l",IF(X103&lt;&gt;"","sub",""),""))</f>
        <v/>
      </c>
      <c r="X104" s="82" t="str">
        <f t="shared" si="0"/>
        <v/>
      </c>
    </row>
    <row r="105" spans="1:24" x14ac:dyDescent="0.2">
      <c r="A105" s="8"/>
      <c r="B105" s="8"/>
      <c r="C105" s="9"/>
      <c r="D105" s="10"/>
      <c r="E105" s="171">
        <f t="shared" ref="E105:E164" si="38">B105*D105</f>
        <v>0</v>
      </c>
      <c r="F105" s="10"/>
      <c r="G105" s="171">
        <f t="shared" si="34"/>
        <v>0</v>
      </c>
      <c r="H105" s="10"/>
      <c r="I105" s="171">
        <f t="shared" si="35"/>
        <v>0</v>
      </c>
      <c r="J105" s="10"/>
      <c r="K105" s="171">
        <f t="shared" si="36"/>
        <v>0</v>
      </c>
      <c r="L105" s="6"/>
      <c r="M105" s="171">
        <f t="shared" si="37"/>
        <v>0</v>
      </c>
      <c r="N105" s="211"/>
      <c r="P105" s="48" t="str">
        <f t="shared" si="32"/>
        <v>leeg</v>
      </c>
      <c r="Q105" s="48"/>
      <c r="R105" s="48"/>
      <c r="S105" s="48"/>
      <c r="T105" s="84"/>
      <c r="W105" s="82" t="str" cm="1">
        <f t="array" ref="W105">IF(V105="h",_xlfn.XLOOKUP(X105,X106:$X$2963,V106:$V$2963,""),IF(V105="l",IF(X104&lt;&gt;"","sub",""),""))</f>
        <v/>
      </c>
      <c r="X105" s="82" t="str">
        <f t="shared" si="0"/>
        <v/>
      </c>
    </row>
    <row r="106" spans="1:24" x14ac:dyDescent="0.2">
      <c r="A106" s="8"/>
      <c r="B106" s="8"/>
      <c r="C106" s="9"/>
      <c r="D106" s="10"/>
      <c r="E106" s="171">
        <f t="shared" si="38"/>
        <v>0</v>
      </c>
      <c r="F106" s="10"/>
      <c r="G106" s="171">
        <f t="shared" si="34"/>
        <v>0</v>
      </c>
      <c r="H106" s="10"/>
      <c r="I106" s="171">
        <f t="shared" si="35"/>
        <v>0</v>
      </c>
      <c r="J106" s="10"/>
      <c r="K106" s="171">
        <f t="shared" si="36"/>
        <v>0</v>
      </c>
      <c r="L106" s="6"/>
      <c r="M106" s="171">
        <f t="shared" si="37"/>
        <v>0</v>
      </c>
      <c r="N106" s="211"/>
      <c r="P106" s="48" t="str">
        <f t="shared" si="32"/>
        <v>leeg</v>
      </c>
      <c r="Q106" s="48"/>
      <c r="R106" s="48"/>
      <c r="S106" s="48"/>
      <c r="T106" s="84"/>
      <c r="W106" s="82" t="str" cm="1">
        <f t="array" ref="W106">IF(V106="h",_xlfn.XLOOKUP(X106,X107:$X$2963,V107:$V$2963,""),IF(V106="l",IF(X105&lt;&gt;"","sub",""),""))</f>
        <v/>
      </c>
      <c r="X106" s="82" t="str">
        <f t="shared" si="0"/>
        <v/>
      </c>
    </row>
    <row r="107" spans="1:24" x14ac:dyDescent="0.2">
      <c r="A107" s="8"/>
      <c r="B107" s="8"/>
      <c r="C107" s="9"/>
      <c r="D107" s="10"/>
      <c r="E107" s="171">
        <f t="shared" si="38"/>
        <v>0</v>
      </c>
      <c r="F107" s="10"/>
      <c r="G107" s="171">
        <f t="shared" si="34"/>
        <v>0</v>
      </c>
      <c r="H107" s="10"/>
      <c r="I107" s="171">
        <f t="shared" si="35"/>
        <v>0</v>
      </c>
      <c r="J107" s="10"/>
      <c r="K107" s="171">
        <f t="shared" si="36"/>
        <v>0</v>
      </c>
      <c r="L107" s="6"/>
      <c r="M107" s="171">
        <f t="shared" si="37"/>
        <v>0</v>
      </c>
      <c r="N107" s="211"/>
      <c r="P107" s="48" t="str">
        <f t="shared" si="32"/>
        <v>leeg</v>
      </c>
      <c r="Q107" s="48"/>
      <c r="R107" s="48"/>
      <c r="S107" s="48"/>
      <c r="T107" s="84"/>
      <c r="W107" s="82" t="str" cm="1">
        <f t="array" ref="W107">IF(V107="h",_xlfn.XLOOKUP(X107,X108:$X$2963,V108:$V$2963,""),IF(V107="l",IF(X106&lt;&gt;"","sub",""),""))</f>
        <v/>
      </c>
      <c r="X107" s="82" t="str">
        <f t="shared" si="0"/>
        <v/>
      </c>
    </row>
    <row r="108" spans="1:24" x14ac:dyDescent="0.2">
      <c r="A108" s="8"/>
      <c r="B108" s="8"/>
      <c r="C108" s="9"/>
      <c r="D108" s="10"/>
      <c r="E108" s="171">
        <f t="shared" si="38"/>
        <v>0</v>
      </c>
      <c r="F108" s="10"/>
      <c r="G108" s="171">
        <f t="shared" si="34"/>
        <v>0</v>
      </c>
      <c r="H108" s="10"/>
      <c r="I108" s="171">
        <f t="shared" si="35"/>
        <v>0</v>
      </c>
      <c r="J108" s="10"/>
      <c r="K108" s="171">
        <f t="shared" si="36"/>
        <v>0</v>
      </c>
      <c r="L108" s="6"/>
      <c r="M108" s="171">
        <f t="shared" si="37"/>
        <v>0</v>
      </c>
      <c r="N108" s="211"/>
      <c r="P108" s="48" t="str">
        <f t="shared" si="32"/>
        <v>leeg</v>
      </c>
      <c r="Q108" s="48"/>
      <c r="R108" s="48"/>
      <c r="S108" s="48"/>
      <c r="T108" s="84"/>
      <c r="W108" s="82" t="str" cm="1">
        <f t="array" ref="W108">IF(V108="h",_xlfn.XLOOKUP(X108,X109:$X$2963,V109:$V$2963,""),IF(V108="l",IF(X107&lt;&gt;"","sub",""),""))</f>
        <v/>
      </c>
      <c r="X108" s="82" t="str">
        <f t="shared" si="0"/>
        <v/>
      </c>
    </row>
    <row r="109" spans="1:24" x14ac:dyDescent="0.2">
      <c r="A109" s="8"/>
      <c r="B109" s="8"/>
      <c r="C109" s="9"/>
      <c r="D109" s="10"/>
      <c r="E109" s="171">
        <f t="shared" si="38"/>
        <v>0</v>
      </c>
      <c r="F109" s="10"/>
      <c r="G109" s="171">
        <f t="shared" si="34"/>
        <v>0</v>
      </c>
      <c r="H109" s="10"/>
      <c r="I109" s="171">
        <f t="shared" si="35"/>
        <v>0</v>
      </c>
      <c r="J109" s="10"/>
      <c r="K109" s="171">
        <f t="shared" si="36"/>
        <v>0</v>
      </c>
      <c r="L109" s="6"/>
      <c r="M109" s="171">
        <f t="shared" si="37"/>
        <v>0</v>
      </c>
      <c r="N109" s="211"/>
      <c r="P109" s="48" t="str">
        <f t="shared" si="32"/>
        <v>leeg</v>
      </c>
      <c r="Q109" s="48"/>
      <c r="R109" s="48"/>
      <c r="S109" s="48"/>
      <c r="T109" s="84"/>
      <c r="W109" s="82" t="str" cm="1">
        <f t="array" ref="W109">IF(V109="h",_xlfn.XLOOKUP(X109,X110:$X$2963,V110:$V$2963,""),IF(V109="l",IF(X108&lt;&gt;"","sub",""),""))</f>
        <v/>
      </c>
      <c r="X109" s="82" t="str">
        <f t="shared" si="0"/>
        <v/>
      </c>
    </row>
    <row r="110" spans="1:24" x14ac:dyDescent="0.2">
      <c r="A110" s="8"/>
      <c r="B110" s="8"/>
      <c r="C110" s="9"/>
      <c r="D110" s="10"/>
      <c r="E110" s="171">
        <f t="shared" si="38"/>
        <v>0</v>
      </c>
      <c r="F110" s="10"/>
      <c r="G110" s="171">
        <f t="shared" si="34"/>
        <v>0</v>
      </c>
      <c r="H110" s="10"/>
      <c r="I110" s="171">
        <f t="shared" si="35"/>
        <v>0</v>
      </c>
      <c r="J110" s="10"/>
      <c r="K110" s="171">
        <f t="shared" si="36"/>
        <v>0</v>
      </c>
      <c r="L110" s="6"/>
      <c r="M110" s="171">
        <f t="shared" si="37"/>
        <v>0</v>
      </c>
      <c r="N110" s="211"/>
      <c r="P110" s="48" t="str">
        <f t="shared" si="32"/>
        <v>leeg</v>
      </c>
      <c r="Q110" s="48"/>
      <c r="R110" s="48"/>
      <c r="S110" s="48"/>
      <c r="T110" s="84"/>
      <c r="W110" s="82" t="str" cm="1">
        <f t="array" ref="W110">IF(V110="h",_xlfn.XLOOKUP(X110,X111:$X$2963,V111:$V$2963,""),IF(V110="l",IF(X109&lt;&gt;"","sub",""),""))</f>
        <v/>
      </c>
      <c r="X110" s="82" t="str">
        <f t="shared" si="0"/>
        <v/>
      </c>
    </row>
    <row r="111" spans="1:24" x14ac:dyDescent="0.2">
      <c r="A111" s="8"/>
      <c r="B111" s="8"/>
      <c r="C111" s="9"/>
      <c r="D111" s="10"/>
      <c r="E111" s="171">
        <f t="shared" si="38"/>
        <v>0</v>
      </c>
      <c r="F111" s="10"/>
      <c r="G111" s="171">
        <f t="shared" si="34"/>
        <v>0</v>
      </c>
      <c r="H111" s="10"/>
      <c r="I111" s="171">
        <f t="shared" si="35"/>
        <v>0</v>
      </c>
      <c r="J111" s="10"/>
      <c r="K111" s="171">
        <f t="shared" si="36"/>
        <v>0</v>
      </c>
      <c r="L111" s="6"/>
      <c r="M111" s="171">
        <f t="shared" si="37"/>
        <v>0</v>
      </c>
      <c r="N111" s="211"/>
      <c r="P111" s="48" t="str">
        <f t="shared" si="32"/>
        <v>leeg</v>
      </c>
      <c r="Q111" s="48"/>
      <c r="R111" s="48"/>
      <c r="S111" s="48"/>
      <c r="T111" s="84"/>
      <c r="W111" s="82" t="str" cm="1">
        <f t="array" ref="W111">IF(V111="h",_xlfn.XLOOKUP(X111,X112:$X$2963,V112:$V$2963,""),IF(V111="l",IF(X110&lt;&gt;"","sub",""),""))</f>
        <v/>
      </c>
      <c r="X111" s="82" t="str">
        <f t="shared" si="0"/>
        <v/>
      </c>
    </row>
    <row r="112" spans="1:24" x14ac:dyDescent="0.2">
      <c r="A112" s="8"/>
      <c r="B112" s="8"/>
      <c r="C112" s="9"/>
      <c r="D112" s="10"/>
      <c r="E112" s="171">
        <f t="shared" si="38"/>
        <v>0</v>
      </c>
      <c r="F112" s="10"/>
      <c r="G112" s="171">
        <f t="shared" si="34"/>
        <v>0</v>
      </c>
      <c r="H112" s="10"/>
      <c r="I112" s="171">
        <f t="shared" si="35"/>
        <v>0</v>
      </c>
      <c r="J112" s="10"/>
      <c r="K112" s="171">
        <f t="shared" si="36"/>
        <v>0</v>
      </c>
      <c r="L112" s="6"/>
      <c r="M112" s="171">
        <f t="shared" si="37"/>
        <v>0</v>
      </c>
      <c r="N112" s="211"/>
      <c r="P112" s="48" t="str">
        <f t="shared" si="32"/>
        <v>leeg</v>
      </c>
      <c r="Q112" s="48"/>
      <c r="R112" s="48"/>
      <c r="S112" s="48"/>
      <c r="T112" s="84"/>
      <c r="W112" s="82" t="str" cm="1">
        <f t="array" ref="W112">IF(V112="h",_xlfn.XLOOKUP(X112,X113:$X$2963,V113:$V$2963,""),IF(V112="l",IF(X111&lt;&gt;"","sub",""),""))</f>
        <v/>
      </c>
      <c r="X112" s="82" t="str">
        <f t="shared" si="0"/>
        <v/>
      </c>
    </row>
    <row r="113" spans="1:24" x14ac:dyDescent="0.2">
      <c r="A113" s="8"/>
      <c r="B113" s="8"/>
      <c r="C113" s="9"/>
      <c r="D113" s="10"/>
      <c r="E113" s="171">
        <f t="shared" si="38"/>
        <v>0</v>
      </c>
      <c r="F113" s="10"/>
      <c r="G113" s="171">
        <f t="shared" si="34"/>
        <v>0</v>
      </c>
      <c r="H113" s="10"/>
      <c r="I113" s="171">
        <f t="shared" si="35"/>
        <v>0</v>
      </c>
      <c r="J113" s="10"/>
      <c r="K113" s="171">
        <f t="shared" si="36"/>
        <v>0</v>
      </c>
      <c r="L113" s="6"/>
      <c r="M113" s="171">
        <f t="shared" si="37"/>
        <v>0</v>
      </c>
      <c r="N113" s="211"/>
      <c r="P113" s="48" t="str">
        <f t="shared" si="32"/>
        <v>leeg</v>
      </c>
      <c r="Q113" s="48"/>
      <c r="R113" s="48"/>
      <c r="S113" s="48"/>
      <c r="T113" s="84"/>
      <c r="W113" s="82" t="str" cm="1">
        <f t="array" ref="W113">IF(V113="h",_xlfn.XLOOKUP(X113,X114:$X$2963,V114:$V$2963,""),IF(V113="l",IF(X112&lt;&gt;"","sub",""),""))</f>
        <v/>
      </c>
      <c r="X113" s="82" t="str">
        <f t="shared" si="0"/>
        <v/>
      </c>
    </row>
    <row r="114" spans="1:24" ht="13.5" hidden="1" customHeight="1" x14ac:dyDescent="0.2">
      <c r="A114" s="8"/>
      <c r="B114" s="8"/>
      <c r="C114" s="9"/>
      <c r="D114" s="10"/>
      <c r="E114" s="11">
        <f t="shared" si="38"/>
        <v>0</v>
      </c>
      <c r="F114" s="10"/>
      <c r="G114" s="11">
        <f t="shared" si="34"/>
        <v>0</v>
      </c>
      <c r="H114" s="10"/>
      <c r="I114" s="11">
        <f t="shared" si="35"/>
        <v>0</v>
      </c>
      <c r="J114" s="10"/>
      <c r="K114" s="11">
        <f t="shared" si="36"/>
        <v>0</v>
      </c>
      <c r="L114" s="6"/>
      <c r="M114" s="11">
        <f t="shared" si="37"/>
        <v>0</v>
      </c>
      <c r="N114" s="130"/>
      <c r="P114" s="48" t="str">
        <f t="shared" si="32"/>
        <v>leeg</v>
      </c>
      <c r="Q114" s="48"/>
      <c r="R114" s="48"/>
      <c r="S114" s="48"/>
      <c r="T114" s="84"/>
      <c r="W114" s="82" t="str" cm="1">
        <f t="array" ref="W114">IF(V114="h",_xlfn.XLOOKUP(X114,X115:$X$2963,V115:$V$2963,""),IF(V114="l",IF(X113&lt;&gt;"","sub",""),""))</f>
        <v/>
      </c>
      <c r="X114" s="82" t="str">
        <f t="shared" si="0"/>
        <v/>
      </c>
    </row>
    <row r="115" spans="1:24" ht="13.5" hidden="1" customHeight="1" x14ac:dyDescent="0.2">
      <c r="A115" s="8"/>
      <c r="B115" s="8"/>
      <c r="C115" s="9"/>
      <c r="D115" s="10"/>
      <c r="E115" s="11">
        <f t="shared" si="38"/>
        <v>0</v>
      </c>
      <c r="F115" s="10"/>
      <c r="G115" s="11">
        <f t="shared" si="34"/>
        <v>0</v>
      </c>
      <c r="H115" s="10"/>
      <c r="I115" s="11">
        <f t="shared" si="35"/>
        <v>0</v>
      </c>
      <c r="J115" s="10"/>
      <c r="K115" s="11">
        <f t="shared" si="36"/>
        <v>0</v>
      </c>
      <c r="L115" s="6"/>
      <c r="M115" s="11">
        <f t="shared" si="37"/>
        <v>0</v>
      </c>
      <c r="N115" s="130"/>
      <c r="P115" s="48" t="str">
        <f t="shared" si="32"/>
        <v>leeg</v>
      </c>
      <c r="Q115" s="48"/>
      <c r="R115" s="48"/>
      <c r="S115" s="48"/>
      <c r="T115" s="84"/>
      <c r="W115" s="82" t="str" cm="1">
        <f t="array" ref="W115">IF(V115="h",_xlfn.XLOOKUP(X115,X116:$X$2963,V116:$V$2963,""),IF(V115="l",IF(X114&lt;&gt;"","sub",""),""))</f>
        <v/>
      </c>
      <c r="X115" s="82" t="str">
        <f t="shared" si="0"/>
        <v/>
      </c>
    </row>
    <row r="116" spans="1:24" ht="13.5" hidden="1" customHeight="1" x14ac:dyDescent="0.2">
      <c r="A116" s="8"/>
      <c r="B116" s="8"/>
      <c r="C116" s="9"/>
      <c r="D116" s="10"/>
      <c r="E116" s="11">
        <f t="shared" si="38"/>
        <v>0</v>
      </c>
      <c r="F116" s="10"/>
      <c r="G116" s="11">
        <f t="shared" si="34"/>
        <v>0</v>
      </c>
      <c r="H116" s="10"/>
      <c r="I116" s="11">
        <f t="shared" si="35"/>
        <v>0</v>
      </c>
      <c r="J116" s="10"/>
      <c r="K116" s="11">
        <f t="shared" si="36"/>
        <v>0</v>
      </c>
      <c r="L116" s="6"/>
      <c r="M116" s="11">
        <f t="shared" si="37"/>
        <v>0</v>
      </c>
      <c r="N116" s="130"/>
      <c r="P116" s="48" t="str">
        <f t="shared" si="32"/>
        <v>leeg</v>
      </c>
      <c r="Q116" s="48"/>
      <c r="R116" s="48"/>
      <c r="S116" s="48"/>
      <c r="T116" s="84"/>
      <c r="W116" s="82" t="str" cm="1">
        <f t="array" ref="W116">IF(V116="h",_xlfn.XLOOKUP(X116,X117:$X$2963,V117:$V$2963,""),IF(V116="l",IF(X115&lt;&gt;"","sub",""),""))</f>
        <v/>
      </c>
      <c r="X116" s="82" t="str">
        <f t="shared" si="0"/>
        <v/>
      </c>
    </row>
    <row r="117" spans="1:24" ht="13.5" hidden="1" customHeight="1" x14ac:dyDescent="0.2">
      <c r="A117" s="8"/>
      <c r="B117" s="8"/>
      <c r="C117" s="9"/>
      <c r="D117" s="10"/>
      <c r="E117" s="11">
        <f t="shared" si="38"/>
        <v>0</v>
      </c>
      <c r="F117" s="10"/>
      <c r="G117" s="11">
        <f t="shared" si="34"/>
        <v>0</v>
      </c>
      <c r="H117" s="10"/>
      <c r="I117" s="11">
        <f t="shared" si="35"/>
        <v>0</v>
      </c>
      <c r="J117" s="10"/>
      <c r="K117" s="11">
        <f t="shared" si="36"/>
        <v>0</v>
      </c>
      <c r="L117" s="6"/>
      <c r="M117" s="11">
        <f t="shared" si="37"/>
        <v>0</v>
      </c>
      <c r="N117" s="130"/>
      <c r="P117" s="48" t="str">
        <f t="shared" si="32"/>
        <v>leeg</v>
      </c>
      <c r="Q117" s="48"/>
      <c r="R117" s="48"/>
      <c r="S117" s="48"/>
      <c r="T117" s="84"/>
      <c r="W117" s="82" t="str" cm="1">
        <f t="array" ref="W117">IF(V117="h",_xlfn.XLOOKUP(X117,X118:$X$2963,V118:$V$2963,""),IF(V117="l",IF(X116&lt;&gt;"","sub",""),""))</f>
        <v/>
      </c>
      <c r="X117" s="82" t="str">
        <f t="shared" si="0"/>
        <v/>
      </c>
    </row>
    <row r="118" spans="1:24" ht="13.5" hidden="1" customHeight="1" x14ac:dyDescent="0.2">
      <c r="A118" s="8"/>
      <c r="B118" s="8"/>
      <c r="C118" s="9"/>
      <c r="D118" s="10"/>
      <c r="E118" s="11">
        <f t="shared" si="38"/>
        <v>0</v>
      </c>
      <c r="F118" s="10"/>
      <c r="G118" s="11">
        <f t="shared" si="34"/>
        <v>0</v>
      </c>
      <c r="H118" s="10"/>
      <c r="I118" s="11">
        <f t="shared" si="35"/>
        <v>0</v>
      </c>
      <c r="J118" s="10"/>
      <c r="K118" s="11">
        <f t="shared" si="36"/>
        <v>0</v>
      </c>
      <c r="L118" s="6"/>
      <c r="M118" s="11">
        <f t="shared" si="37"/>
        <v>0</v>
      </c>
      <c r="N118" s="130"/>
      <c r="P118" s="48" t="str">
        <f t="shared" si="32"/>
        <v>leeg</v>
      </c>
      <c r="Q118" s="48"/>
      <c r="R118" s="48"/>
      <c r="S118" s="48"/>
      <c r="T118" s="84"/>
      <c r="W118" s="82" t="str" cm="1">
        <f t="array" ref="W118">IF(V118="h",_xlfn.XLOOKUP(X118,X119:$X$2963,V119:$V$2963,""),IF(V118="l",IF(X117&lt;&gt;"","sub",""),""))</f>
        <v/>
      </c>
      <c r="X118" s="82" t="str">
        <f t="shared" si="0"/>
        <v/>
      </c>
    </row>
    <row r="119" spans="1:24" ht="13.5" hidden="1" customHeight="1" x14ac:dyDescent="0.2">
      <c r="A119" s="8"/>
      <c r="B119" s="8"/>
      <c r="C119" s="9"/>
      <c r="D119" s="10"/>
      <c r="E119" s="11">
        <f t="shared" si="38"/>
        <v>0</v>
      </c>
      <c r="F119" s="10"/>
      <c r="G119" s="11">
        <f t="shared" si="34"/>
        <v>0</v>
      </c>
      <c r="H119" s="10"/>
      <c r="I119" s="11">
        <f t="shared" si="35"/>
        <v>0</v>
      </c>
      <c r="J119" s="10"/>
      <c r="K119" s="11">
        <f t="shared" si="36"/>
        <v>0</v>
      </c>
      <c r="L119" s="6"/>
      <c r="M119" s="11">
        <f t="shared" si="37"/>
        <v>0</v>
      </c>
      <c r="N119" s="130"/>
      <c r="P119" s="48" t="str">
        <f t="shared" si="32"/>
        <v>leeg</v>
      </c>
      <c r="Q119" s="48"/>
      <c r="R119" s="48"/>
      <c r="S119" s="48"/>
      <c r="T119" s="84"/>
      <c r="W119" s="82" t="str" cm="1">
        <f t="array" ref="W119">IF(V119="h",_xlfn.XLOOKUP(X119,X120:$X$2963,V120:$V$2963,""),IF(V119="l",IF(X118&lt;&gt;"","sub",""),""))</f>
        <v/>
      </c>
      <c r="X119" s="82" t="str">
        <f t="shared" si="0"/>
        <v/>
      </c>
    </row>
    <row r="120" spans="1:24" ht="13.5" hidden="1" customHeight="1" x14ac:dyDescent="0.2">
      <c r="A120" s="8"/>
      <c r="B120" s="8"/>
      <c r="C120" s="9"/>
      <c r="D120" s="10"/>
      <c r="E120" s="11">
        <f t="shared" si="38"/>
        <v>0</v>
      </c>
      <c r="F120" s="10"/>
      <c r="G120" s="11">
        <f t="shared" si="34"/>
        <v>0</v>
      </c>
      <c r="H120" s="10"/>
      <c r="I120" s="11">
        <f t="shared" si="35"/>
        <v>0</v>
      </c>
      <c r="J120" s="10"/>
      <c r="K120" s="11">
        <f t="shared" si="36"/>
        <v>0</v>
      </c>
      <c r="L120" s="6"/>
      <c r="M120" s="11">
        <f t="shared" si="37"/>
        <v>0</v>
      </c>
      <c r="N120" s="130"/>
      <c r="P120" s="48" t="str">
        <f t="shared" si="32"/>
        <v>leeg</v>
      </c>
      <c r="Q120" s="48"/>
      <c r="R120" s="48"/>
      <c r="S120" s="48"/>
      <c r="T120" s="84"/>
      <c r="W120" s="82" t="str" cm="1">
        <f t="array" ref="W120">IF(V120="h",_xlfn.XLOOKUP(X120,X121:$X$2963,V121:$V$2963,""),IF(V120="l",IF(X119&lt;&gt;"","sub",""),""))</f>
        <v/>
      </c>
      <c r="X120" s="82" t="str">
        <f t="shared" si="0"/>
        <v/>
      </c>
    </row>
    <row r="121" spans="1:24" ht="13.5" hidden="1" customHeight="1" x14ac:dyDescent="0.2">
      <c r="A121" s="8"/>
      <c r="B121" s="8"/>
      <c r="C121" s="9"/>
      <c r="D121" s="10"/>
      <c r="E121" s="11">
        <f t="shared" si="38"/>
        <v>0</v>
      </c>
      <c r="F121" s="10"/>
      <c r="G121" s="11">
        <f t="shared" si="34"/>
        <v>0</v>
      </c>
      <c r="H121" s="10"/>
      <c r="I121" s="11">
        <f t="shared" si="35"/>
        <v>0</v>
      </c>
      <c r="J121" s="10"/>
      <c r="K121" s="11">
        <f t="shared" si="36"/>
        <v>0</v>
      </c>
      <c r="L121" s="6"/>
      <c r="M121" s="11">
        <f t="shared" si="37"/>
        <v>0</v>
      </c>
      <c r="N121" s="130"/>
      <c r="P121" s="48" t="str">
        <f t="shared" si="32"/>
        <v>leeg</v>
      </c>
      <c r="Q121" s="48"/>
      <c r="R121" s="48"/>
      <c r="S121" s="48"/>
      <c r="T121" s="84"/>
      <c r="W121" s="82" t="str" cm="1">
        <f t="array" ref="W121">IF(V121="h",_xlfn.XLOOKUP(X121,X122:$X$2963,V122:$V$2963,""),IF(V121="l",IF(X120&lt;&gt;"","sub",""),""))</f>
        <v/>
      </c>
      <c r="X121" s="82" t="str">
        <f t="shared" si="0"/>
        <v/>
      </c>
    </row>
    <row r="122" spans="1:24" ht="13.5" hidden="1" customHeight="1" x14ac:dyDescent="0.2">
      <c r="A122" s="8"/>
      <c r="B122" s="8"/>
      <c r="C122" s="9"/>
      <c r="D122" s="10"/>
      <c r="E122" s="11">
        <f t="shared" si="38"/>
        <v>0</v>
      </c>
      <c r="F122" s="10"/>
      <c r="G122" s="11">
        <f t="shared" si="34"/>
        <v>0</v>
      </c>
      <c r="H122" s="10"/>
      <c r="I122" s="11">
        <f t="shared" si="35"/>
        <v>0</v>
      </c>
      <c r="J122" s="10"/>
      <c r="K122" s="11">
        <f t="shared" si="36"/>
        <v>0</v>
      </c>
      <c r="L122" s="6"/>
      <c r="M122" s="11">
        <f t="shared" si="37"/>
        <v>0</v>
      </c>
      <c r="N122" s="130"/>
      <c r="P122" s="48" t="str">
        <f t="shared" si="32"/>
        <v>leeg</v>
      </c>
      <c r="Q122" s="48"/>
      <c r="R122" s="48"/>
      <c r="S122" s="48"/>
      <c r="T122" s="84"/>
      <c r="W122" s="82" t="str" cm="1">
        <f t="array" ref="W122">IF(V122="h",_xlfn.XLOOKUP(X122,X123:$X$2963,V123:$V$2963,""),IF(V122="l",IF(X121&lt;&gt;"","sub",""),""))</f>
        <v/>
      </c>
      <c r="X122" s="82" t="str">
        <f t="shared" si="0"/>
        <v/>
      </c>
    </row>
    <row r="123" spans="1:24" ht="13.5" hidden="1" customHeight="1" x14ac:dyDescent="0.2">
      <c r="A123" s="8"/>
      <c r="B123" s="8"/>
      <c r="C123" s="9"/>
      <c r="D123" s="10"/>
      <c r="E123" s="11">
        <f t="shared" si="38"/>
        <v>0</v>
      </c>
      <c r="F123" s="10"/>
      <c r="G123" s="11">
        <f t="shared" si="34"/>
        <v>0</v>
      </c>
      <c r="H123" s="10"/>
      <c r="I123" s="11">
        <f t="shared" si="35"/>
        <v>0</v>
      </c>
      <c r="J123" s="10"/>
      <c r="K123" s="11">
        <f t="shared" si="36"/>
        <v>0</v>
      </c>
      <c r="L123" s="6"/>
      <c r="M123" s="11">
        <f t="shared" si="37"/>
        <v>0</v>
      </c>
      <c r="N123" s="130"/>
      <c r="P123" s="48" t="str">
        <f t="shared" si="32"/>
        <v>leeg</v>
      </c>
      <c r="Q123" s="48"/>
      <c r="R123" s="48"/>
      <c r="S123" s="48"/>
      <c r="T123" s="84"/>
      <c r="W123" s="82" t="str" cm="1">
        <f t="array" ref="W123">IF(V123="h",_xlfn.XLOOKUP(X123,X124:$X$2963,V124:$V$2963,""),IF(V123="l",IF(X122&lt;&gt;"","sub",""),""))</f>
        <v/>
      </c>
      <c r="X123" s="82" t="str">
        <f t="shared" si="0"/>
        <v/>
      </c>
    </row>
    <row r="124" spans="1:24" ht="13.5" hidden="1" customHeight="1" x14ac:dyDescent="0.2">
      <c r="A124" s="8"/>
      <c r="B124" s="8"/>
      <c r="C124" s="9"/>
      <c r="D124" s="10"/>
      <c r="E124" s="11">
        <f t="shared" si="38"/>
        <v>0</v>
      </c>
      <c r="F124" s="10"/>
      <c r="G124" s="11">
        <f t="shared" si="34"/>
        <v>0</v>
      </c>
      <c r="H124" s="10"/>
      <c r="I124" s="11">
        <f t="shared" si="35"/>
        <v>0</v>
      </c>
      <c r="J124" s="10"/>
      <c r="K124" s="11">
        <f t="shared" si="36"/>
        <v>0</v>
      </c>
      <c r="L124" s="6"/>
      <c r="M124" s="11">
        <f t="shared" si="37"/>
        <v>0</v>
      </c>
      <c r="N124" s="130"/>
      <c r="P124" s="48" t="str">
        <f t="shared" si="32"/>
        <v>leeg</v>
      </c>
      <c r="Q124" s="48"/>
      <c r="R124" s="48"/>
      <c r="S124" s="48"/>
      <c r="T124" s="84"/>
      <c r="W124" s="82" t="str" cm="1">
        <f t="array" ref="W124">IF(V124="h",_xlfn.XLOOKUP(X124,X125:$X$2963,V125:$V$2963,""),IF(V124="l",IF(X123&lt;&gt;"","sub",""),""))</f>
        <v/>
      </c>
      <c r="X124" s="82" t="str">
        <f t="shared" si="0"/>
        <v/>
      </c>
    </row>
    <row r="125" spans="1:24" ht="13.5" hidden="1" customHeight="1" x14ac:dyDescent="0.2">
      <c r="A125" s="8"/>
      <c r="B125" s="8"/>
      <c r="C125" s="9"/>
      <c r="D125" s="10"/>
      <c r="E125" s="11">
        <f t="shared" si="38"/>
        <v>0</v>
      </c>
      <c r="F125" s="10"/>
      <c r="G125" s="11">
        <f t="shared" si="34"/>
        <v>0</v>
      </c>
      <c r="H125" s="10"/>
      <c r="I125" s="11">
        <f t="shared" si="35"/>
        <v>0</v>
      </c>
      <c r="J125" s="10"/>
      <c r="K125" s="11">
        <f t="shared" si="36"/>
        <v>0</v>
      </c>
      <c r="L125" s="6"/>
      <c r="M125" s="11">
        <f t="shared" si="37"/>
        <v>0</v>
      </c>
      <c r="N125" s="130"/>
      <c r="P125" s="48" t="str">
        <f t="shared" si="32"/>
        <v>leeg</v>
      </c>
      <c r="Q125" s="48"/>
      <c r="R125" s="48"/>
      <c r="S125" s="48"/>
      <c r="T125" s="84"/>
      <c r="W125" s="82" t="str" cm="1">
        <f t="array" ref="W125">IF(V125="h",_xlfn.XLOOKUP(X125,X126:$X$2963,V126:$V$2963,""),IF(V125="l",IF(X124&lt;&gt;"","sub",""),""))</f>
        <v/>
      </c>
      <c r="X125" s="82" t="str">
        <f t="shared" si="0"/>
        <v/>
      </c>
    </row>
    <row r="126" spans="1:24" ht="13.5" hidden="1" customHeight="1" x14ac:dyDescent="0.2">
      <c r="A126" s="8"/>
      <c r="B126" s="8"/>
      <c r="C126" s="9"/>
      <c r="D126" s="10"/>
      <c r="E126" s="11">
        <f t="shared" si="38"/>
        <v>0</v>
      </c>
      <c r="F126" s="10"/>
      <c r="G126" s="11">
        <f t="shared" si="34"/>
        <v>0</v>
      </c>
      <c r="H126" s="10"/>
      <c r="I126" s="11">
        <f t="shared" si="35"/>
        <v>0</v>
      </c>
      <c r="J126" s="10"/>
      <c r="K126" s="11">
        <f t="shared" si="36"/>
        <v>0</v>
      </c>
      <c r="L126" s="6"/>
      <c r="M126" s="11">
        <f t="shared" si="37"/>
        <v>0</v>
      </c>
      <c r="N126" s="130"/>
      <c r="P126" s="48" t="str">
        <f t="shared" si="32"/>
        <v>leeg</v>
      </c>
      <c r="Q126" s="48"/>
      <c r="R126" s="48"/>
      <c r="S126" s="48"/>
      <c r="T126" s="84"/>
      <c r="W126" s="82" t="str" cm="1">
        <f t="array" ref="W126">IF(V126="h",_xlfn.XLOOKUP(X126,X127:$X$2963,V127:$V$2963,""),IF(V126="l",IF(X125&lt;&gt;"","sub",""),""))</f>
        <v/>
      </c>
      <c r="X126" s="82" t="str">
        <f t="shared" si="0"/>
        <v/>
      </c>
    </row>
    <row r="127" spans="1:24" ht="13.5" hidden="1" customHeight="1" x14ac:dyDescent="0.2">
      <c r="A127" s="8"/>
      <c r="B127" s="8"/>
      <c r="C127" s="9"/>
      <c r="D127" s="10"/>
      <c r="E127" s="11">
        <f t="shared" si="38"/>
        <v>0</v>
      </c>
      <c r="F127" s="10"/>
      <c r="G127" s="11">
        <f t="shared" si="34"/>
        <v>0</v>
      </c>
      <c r="H127" s="10"/>
      <c r="I127" s="11">
        <f t="shared" si="35"/>
        <v>0</v>
      </c>
      <c r="J127" s="10"/>
      <c r="K127" s="11">
        <f t="shared" si="36"/>
        <v>0</v>
      </c>
      <c r="L127" s="6"/>
      <c r="M127" s="11">
        <f t="shared" si="37"/>
        <v>0</v>
      </c>
      <c r="N127" s="130"/>
      <c r="P127" s="48" t="str">
        <f t="shared" si="32"/>
        <v>leeg</v>
      </c>
      <c r="Q127" s="48"/>
      <c r="R127" s="48"/>
      <c r="S127" s="48"/>
      <c r="T127" s="84"/>
      <c r="W127" s="82" t="str" cm="1">
        <f t="array" ref="W127">IF(V127="h",_xlfn.XLOOKUP(X127,X128:$X$2963,V128:$V$2963,""),IF(V127="l",IF(X126&lt;&gt;"","sub",""),""))</f>
        <v/>
      </c>
      <c r="X127" s="82" t="str">
        <f t="shared" si="0"/>
        <v/>
      </c>
    </row>
    <row r="128" spans="1:24" ht="13.5" hidden="1" customHeight="1" x14ac:dyDescent="0.2">
      <c r="A128" s="8"/>
      <c r="B128" s="8"/>
      <c r="C128" s="9"/>
      <c r="D128" s="10"/>
      <c r="E128" s="11">
        <f t="shared" si="38"/>
        <v>0</v>
      </c>
      <c r="F128" s="10"/>
      <c r="G128" s="11">
        <f t="shared" si="34"/>
        <v>0</v>
      </c>
      <c r="H128" s="10"/>
      <c r="I128" s="11">
        <f t="shared" si="35"/>
        <v>0</v>
      </c>
      <c r="J128" s="10"/>
      <c r="K128" s="11">
        <f t="shared" si="36"/>
        <v>0</v>
      </c>
      <c r="L128" s="6"/>
      <c r="M128" s="11">
        <f t="shared" si="37"/>
        <v>0</v>
      </c>
      <c r="N128" s="130"/>
      <c r="P128" s="48" t="str">
        <f t="shared" si="32"/>
        <v>leeg</v>
      </c>
      <c r="Q128" s="48"/>
      <c r="R128" s="48"/>
      <c r="S128" s="48"/>
      <c r="T128" s="84"/>
      <c r="W128" s="82" t="str" cm="1">
        <f t="array" ref="W128">IF(V128="h",_xlfn.XLOOKUP(X128,X129:$X$2963,V129:$V$2963,""),IF(V128="l",IF(X127&lt;&gt;"","sub",""),""))</f>
        <v/>
      </c>
      <c r="X128" s="82" t="str">
        <f t="shared" ref="X128:X219" si="39">IF(V128="h",LEFT(A128,2),IF(SUM(B128:M128)&gt;0,IF(V128="sub",RIGHT(A128,2),""),""))</f>
        <v/>
      </c>
    </row>
    <row r="129" spans="1:24" ht="13.5" hidden="1" customHeight="1" x14ac:dyDescent="0.2">
      <c r="A129" s="8"/>
      <c r="B129" s="8"/>
      <c r="C129" s="9"/>
      <c r="D129" s="10"/>
      <c r="E129" s="11">
        <f t="shared" si="38"/>
        <v>0</v>
      </c>
      <c r="F129" s="10"/>
      <c r="G129" s="11">
        <f t="shared" si="34"/>
        <v>0</v>
      </c>
      <c r="H129" s="10"/>
      <c r="I129" s="11">
        <f t="shared" si="35"/>
        <v>0</v>
      </c>
      <c r="J129" s="10"/>
      <c r="K129" s="11">
        <f t="shared" si="36"/>
        <v>0</v>
      </c>
      <c r="L129" s="6"/>
      <c r="M129" s="11">
        <f t="shared" si="37"/>
        <v>0</v>
      </c>
      <c r="N129" s="130"/>
      <c r="P129" s="48" t="str">
        <f t="shared" si="32"/>
        <v>leeg</v>
      </c>
      <c r="Q129" s="48"/>
      <c r="R129" s="48"/>
      <c r="S129" s="48"/>
      <c r="T129" s="84"/>
      <c r="W129" s="82" t="str" cm="1">
        <f t="array" ref="W129">IF(V129="h",_xlfn.XLOOKUP(X129,X130:$X$2963,V130:$V$2963,""),IF(V129="l",IF(X128&lt;&gt;"","sub",""),""))</f>
        <v/>
      </c>
      <c r="X129" s="82" t="str">
        <f t="shared" si="39"/>
        <v/>
      </c>
    </row>
    <row r="130" spans="1:24" ht="13.5" hidden="1" customHeight="1" x14ac:dyDescent="0.2">
      <c r="A130" s="8"/>
      <c r="B130" s="8"/>
      <c r="C130" s="9"/>
      <c r="D130" s="10"/>
      <c r="E130" s="11">
        <f t="shared" si="38"/>
        <v>0</v>
      </c>
      <c r="F130" s="10"/>
      <c r="G130" s="11">
        <f t="shared" si="34"/>
        <v>0</v>
      </c>
      <c r="H130" s="10"/>
      <c r="I130" s="11">
        <f t="shared" si="35"/>
        <v>0</v>
      </c>
      <c r="J130" s="10"/>
      <c r="K130" s="11">
        <f t="shared" si="36"/>
        <v>0</v>
      </c>
      <c r="L130" s="6"/>
      <c r="M130" s="11">
        <f t="shared" si="37"/>
        <v>0</v>
      </c>
      <c r="N130" s="130"/>
      <c r="P130" s="48" t="str">
        <f t="shared" si="32"/>
        <v>leeg</v>
      </c>
      <c r="Q130" s="48"/>
      <c r="R130" s="48"/>
      <c r="S130" s="48"/>
      <c r="T130" s="84"/>
      <c r="W130" s="82" t="str" cm="1">
        <f t="array" ref="W130">IF(V130="h",_xlfn.XLOOKUP(X130,X131:$X$2963,V131:$V$2963,""),IF(V130="l",IF(X129&lt;&gt;"","sub",""),""))</f>
        <v/>
      </c>
      <c r="X130" s="82" t="str">
        <f t="shared" si="39"/>
        <v/>
      </c>
    </row>
    <row r="131" spans="1:24" ht="13.5" hidden="1" customHeight="1" x14ac:dyDescent="0.2">
      <c r="A131" s="8"/>
      <c r="B131" s="8"/>
      <c r="C131" s="9"/>
      <c r="D131" s="10"/>
      <c r="E131" s="11">
        <f t="shared" si="38"/>
        <v>0</v>
      </c>
      <c r="F131" s="10"/>
      <c r="G131" s="11">
        <f t="shared" si="34"/>
        <v>0</v>
      </c>
      <c r="H131" s="10"/>
      <c r="I131" s="11">
        <f t="shared" si="35"/>
        <v>0</v>
      </c>
      <c r="J131" s="10"/>
      <c r="K131" s="11">
        <f t="shared" si="36"/>
        <v>0</v>
      </c>
      <c r="L131" s="6"/>
      <c r="M131" s="11">
        <f t="shared" si="37"/>
        <v>0</v>
      </c>
      <c r="N131" s="130"/>
      <c r="P131" s="48" t="str">
        <f t="shared" si="32"/>
        <v>leeg</v>
      </c>
      <c r="Q131" s="48"/>
      <c r="R131" s="48"/>
      <c r="S131" s="48"/>
      <c r="T131" s="84"/>
      <c r="W131" s="82" t="str" cm="1">
        <f t="array" ref="W131">IF(V131="h",_xlfn.XLOOKUP(X131,X132:$X$2963,V132:$V$2963,""),IF(V131="l",IF(X130&lt;&gt;"","sub",""),""))</f>
        <v/>
      </c>
      <c r="X131" s="82" t="str">
        <f t="shared" si="39"/>
        <v/>
      </c>
    </row>
    <row r="132" spans="1:24" ht="13.5" hidden="1" customHeight="1" x14ac:dyDescent="0.2">
      <c r="A132" s="8"/>
      <c r="B132" s="8"/>
      <c r="C132" s="9"/>
      <c r="D132" s="10"/>
      <c r="E132" s="11">
        <f t="shared" si="38"/>
        <v>0</v>
      </c>
      <c r="F132" s="10"/>
      <c r="G132" s="11">
        <f t="shared" si="34"/>
        <v>0</v>
      </c>
      <c r="H132" s="10"/>
      <c r="I132" s="11">
        <f t="shared" si="35"/>
        <v>0</v>
      </c>
      <c r="J132" s="10"/>
      <c r="K132" s="11">
        <f t="shared" si="36"/>
        <v>0</v>
      </c>
      <c r="L132" s="6"/>
      <c r="M132" s="11">
        <f t="shared" si="37"/>
        <v>0</v>
      </c>
      <c r="N132" s="130"/>
      <c r="P132" s="48" t="str">
        <f t="shared" si="32"/>
        <v>leeg</v>
      </c>
      <c r="Q132" s="48"/>
      <c r="R132" s="48"/>
      <c r="S132" s="48"/>
      <c r="T132" s="84"/>
      <c r="W132" s="82" t="str" cm="1">
        <f t="array" ref="W132">IF(V132="h",_xlfn.XLOOKUP(X132,X133:$X$2963,V133:$V$2963,""),IF(V132="l",IF(X131&lt;&gt;"","sub",""),""))</f>
        <v/>
      </c>
      <c r="X132" s="82" t="str">
        <f t="shared" si="39"/>
        <v/>
      </c>
    </row>
    <row r="133" spans="1:24" ht="13.5" hidden="1" customHeight="1" x14ac:dyDescent="0.2">
      <c r="A133" s="8"/>
      <c r="B133" s="8"/>
      <c r="C133" s="9"/>
      <c r="D133" s="10"/>
      <c r="E133" s="11">
        <f t="shared" si="38"/>
        <v>0</v>
      </c>
      <c r="F133" s="10"/>
      <c r="G133" s="11">
        <f t="shared" si="34"/>
        <v>0</v>
      </c>
      <c r="H133" s="10"/>
      <c r="I133" s="11">
        <f t="shared" si="35"/>
        <v>0</v>
      </c>
      <c r="J133" s="10"/>
      <c r="K133" s="11">
        <f t="shared" si="36"/>
        <v>0</v>
      </c>
      <c r="L133" s="6"/>
      <c r="M133" s="11">
        <f t="shared" si="37"/>
        <v>0</v>
      </c>
      <c r="N133" s="130"/>
      <c r="P133" s="48" t="str">
        <f t="shared" si="32"/>
        <v>leeg</v>
      </c>
      <c r="Q133" s="48"/>
      <c r="R133" s="48"/>
      <c r="S133" s="48"/>
      <c r="T133" s="84"/>
      <c r="W133" s="82" t="str" cm="1">
        <f t="array" ref="W133">IF(V133="h",_xlfn.XLOOKUP(X133,X134:$X$2963,V134:$V$2963,""),IF(V133="l",IF(X132&lt;&gt;"","sub",""),""))</f>
        <v/>
      </c>
      <c r="X133" s="82" t="str">
        <f t="shared" si="39"/>
        <v/>
      </c>
    </row>
    <row r="134" spans="1:24" ht="13.5" hidden="1" customHeight="1" x14ac:dyDescent="0.2">
      <c r="A134" s="8"/>
      <c r="B134" s="8"/>
      <c r="C134" s="9"/>
      <c r="D134" s="10"/>
      <c r="E134" s="11">
        <f t="shared" si="38"/>
        <v>0</v>
      </c>
      <c r="F134" s="10"/>
      <c r="G134" s="11">
        <f t="shared" si="34"/>
        <v>0</v>
      </c>
      <c r="H134" s="10"/>
      <c r="I134" s="11">
        <f t="shared" si="35"/>
        <v>0</v>
      </c>
      <c r="J134" s="10"/>
      <c r="K134" s="11">
        <f t="shared" si="36"/>
        <v>0</v>
      </c>
      <c r="L134" s="6"/>
      <c r="M134" s="11">
        <f t="shared" si="37"/>
        <v>0</v>
      </c>
      <c r="N134" s="130"/>
      <c r="P134" s="48" t="str">
        <f t="shared" si="32"/>
        <v>leeg</v>
      </c>
      <c r="Q134" s="48"/>
      <c r="R134" s="48"/>
      <c r="S134" s="48"/>
      <c r="T134" s="84"/>
      <c r="W134" s="82" t="str" cm="1">
        <f t="array" ref="W134">IF(V134="h",_xlfn.XLOOKUP(X134,X135:$X$2963,V135:$V$2963,""),IF(V134="l",IF(X133&lt;&gt;"","sub",""),""))</f>
        <v/>
      </c>
      <c r="X134" s="82" t="str">
        <f t="shared" si="39"/>
        <v/>
      </c>
    </row>
    <row r="135" spans="1:24" ht="13.5" hidden="1" customHeight="1" x14ac:dyDescent="0.2">
      <c r="A135" s="8"/>
      <c r="B135" s="8"/>
      <c r="C135" s="9"/>
      <c r="D135" s="10"/>
      <c r="E135" s="11">
        <f t="shared" si="38"/>
        <v>0</v>
      </c>
      <c r="F135" s="10"/>
      <c r="G135" s="11">
        <f t="shared" si="34"/>
        <v>0</v>
      </c>
      <c r="H135" s="10"/>
      <c r="I135" s="11">
        <f t="shared" si="35"/>
        <v>0</v>
      </c>
      <c r="J135" s="10"/>
      <c r="K135" s="11">
        <f t="shared" si="36"/>
        <v>0</v>
      </c>
      <c r="L135" s="6"/>
      <c r="M135" s="11">
        <f t="shared" si="37"/>
        <v>0</v>
      </c>
      <c r="N135" s="130"/>
      <c r="P135" s="48" t="str">
        <f t="shared" si="32"/>
        <v>leeg</v>
      </c>
      <c r="Q135" s="48"/>
      <c r="R135" s="48"/>
      <c r="S135" s="48"/>
      <c r="T135" s="84"/>
      <c r="W135" s="82" t="str" cm="1">
        <f t="array" ref="W135">IF(V135="h",_xlfn.XLOOKUP(X135,X136:$X$2963,V136:$V$2963,""),IF(V135="l",IF(X134&lt;&gt;"","sub",""),""))</f>
        <v/>
      </c>
      <c r="X135" s="82" t="str">
        <f t="shared" si="39"/>
        <v/>
      </c>
    </row>
    <row r="136" spans="1:24" ht="13.5" hidden="1" customHeight="1" x14ac:dyDescent="0.2">
      <c r="A136" s="8"/>
      <c r="B136" s="8"/>
      <c r="C136" s="9"/>
      <c r="D136" s="10"/>
      <c r="E136" s="11">
        <f t="shared" si="38"/>
        <v>0</v>
      </c>
      <c r="F136" s="10"/>
      <c r="G136" s="11">
        <f t="shared" si="34"/>
        <v>0</v>
      </c>
      <c r="H136" s="10"/>
      <c r="I136" s="11">
        <f t="shared" si="35"/>
        <v>0</v>
      </c>
      <c r="J136" s="10"/>
      <c r="K136" s="11">
        <f t="shared" si="36"/>
        <v>0</v>
      </c>
      <c r="L136" s="6"/>
      <c r="M136" s="11">
        <f t="shared" si="37"/>
        <v>0</v>
      </c>
      <c r="N136" s="130"/>
      <c r="P136" s="48" t="str">
        <f t="shared" si="32"/>
        <v>leeg</v>
      </c>
      <c r="Q136" s="48"/>
      <c r="R136" s="48"/>
      <c r="S136" s="48"/>
      <c r="T136" s="84"/>
      <c r="W136" s="82" t="str" cm="1">
        <f t="array" ref="W136">IF(V136="h",_xlfn.XLOOKUP(X136,X137:$X$2963,V137:$V$2963,""),IF(V136="l",IF(X135&lt;&gt;"","sub",""),""))</f>
        <v/>
      </c>
      <c r="X136" s="82" t="str">
        <f t="shared" si="39"/>
        <v/>
      </c>
    </row>
    <row r="137" spans="1:24" ht="13.5" hidden="1" customHeight="1" x14ac:dyDescent="0.2">
      <c r="A137" s="8"/>
      <c r="B137" s="8"/>
      <c r="C137" s="9"/>
      <c r="D137" s="10"/>
      <c r="E137" s="11">
        <f t="shared" si="38"/>
        <v>0</v>
      </c>
      <c r="F137" s="10"/>
      <c r="G137" s="11">
        <f t="shared" si="34"/>
        <v>0</v>
      </c>
      <c r="H137" s="10"/>
      <c r="I137" s="11">
        <f t="shared" si="35"/>
        <v>0</v>
      </c>
      <c r="J137" s="10"/>
      <c r="K137" s="11">
        <f t="shared" si="36"/>
        <v>0</v>
      </c>
      <c r="L137" s="6"/>
      <c r="M137" s="11">
        <f t="shared" si="37"/>
        <v>0</v>
      </c>
      <c r="N137" s="130"/>
      <c r="P137" s="48" t="str">
        <f t="shared" si="32"/>
        <v>leeg</v>
      </c>
      <c r="Q137" s="48"/>
      <c r="R137" s="48"/>
      <c r="S137" s="48"/>
      <c r="T137" s="84"/>
      <c r="W137" s="82" t="str" cm="1">
        <f t="array" ref="W137">IF(V137="h",_xlfn.XLOOKUP(X137,X138:$X$2963,V138:$V$2963,""),IF(V137="l",IF(X136&lt;&gt;"","sub",""),""))</f>
        <v/>
      </c>
      <c r="X137" s="82" t="str">
        <f t="shared" si="39"/>
        <v/>
      </c>
    </row>
    <row r="138" spans="1:24" ht="13.5" hidden="1" customHeight="1" x14ac:dyDescent="0.2">
      <c r="A138" s="8"/>
      <c r="B138" s="8"/>
      <c r="C138" s="9"/>
      <c r="D138" s="10"/>
      <c r="E138" s="11">
        <f t="shared" si="38"/>
        <v>0</v>
      </c>
      <c r="F138" s="10"/>
      <c r="G138" s="11">
        <f t="shared" si="34"/>
        <v>0</v>
      </c>
      <c r="H138" s="10"/>
      <c r="I138" s="11">
        <f t="shared" si="35"/>
        <v>0</v>
      </c>
      <c r="J138" s="10"/>
      <c r="K138" s="11">
        <f t="shared" si="36"/>
        <v>0</v>
      </c>
      <c r="L138" s="6"/>
      <c r="M138" s="11">
        <f t="shared" si="37"/>
        <v>0</v>
      </c>
      <c r="N138" s="130"/>
      <c r="P138" s="48" t="str">
        <f t="shared" si="32"/>
        <v>leeg</v>
      </c>
      <c r="Q138" s="48"/>
      <c r="R138" s="48"/>
      <c r="S138" s="48"/>
      <c r="T138" s="84"/>
      <c r="W138" s="82" t="str" cm="1">
        <f t="array" ref="W138">IF(V138="h",_xlfn.XLOOKUP(X138,X139:$X$2963,V139:$V$2963,""),IF(V138="l",IF(X137&lt;&gt;"","sub",""),""))</f>
        <v/>
      </c>
      <c r="X138" s="82" t="str">
        <f t="shared" si="39"/>
        <v/>
      </c>
    </row>
    <row r="139" spans="1:24" ht="13.5" hidden="1" customHeight="1" x14ac:dyDescent="0.2">
      <c r="A139" s="8"/>
      <c r="B139" s="8"/>
      <c r="C139" s="9"/>
      <c r="D139" s="10"/>
      <c r="E139" s="11">
        <f t="shared" si="38"/>
        <v>0</v>
      </c>
      <c r="F139" s="10"/>
      <c r="G139" s="11">
        <f t="shared" si="34"/>
        <v>0</v>
      </c>
      <c r="H139" s="10"/>
      <c r="I139" s="11">
        <f t="shared" si="35"/>
        <v>0</v>
      </c>
      <c r="J139" s="10"/>
      <c r="K139" s="11">
        <f t="shared" si="36"/>
        <v>0</v>
      </c>
      <c r="L139" s="6"/>
      <c r="M139" s="11">
        <f t="shared" si="37"/>
        <v>0</v>
      </c>
      <c r="N139" s="130"/>
      <c r="P139" s="48" t="str">
        <f t="shared" si="32"/>
        <v>leeg</v>
      </c>
      <c r="Q139" s="48"/>
      <c r="R139" s="48"/>
      <c r="S139" s="48"/>
      <c r="T139" s="84"/>
      <c r="W139" s="82" t="str" cm="1">
        <f t="array" ref="W139">IF(V139="h",_xlfn.XLOOKUP(X139,X140:$X$2963,V140:$V$2963,""),IF(V139="l",IF(X138&lt;&gt;"","sub",""),""))</f>
        <v/>
      </c>
      <c r="X139" s="82" t="str">
        <f t="shared" si="39"/>
        <v/>
      </c>
    </row>
    <row r="140" spans="1:24" ht="13.5" hidden="1" customHeight="1" x14ac:dyDescent="0.2">
      <c r="A140" s="8"/>
      <c r="B140" s="8"/>
      <c r="C140" s="9"/>
      <c r="D140" s="10"/>
      <c r="E140" s="11">
        <f t="shared" si="38"/>
        <v>0</v>
      </c>
      <c r="F140" s="10"/>
      <c r="G140" s="11">
        <f t="shared" si="34"/>
        <v>0</v>
      </c>
      <c r="H140" s="10"/>
      <c r="I140" s="11">
        <f t="shared" si="35"/>
        <v>0</v>
      </c>
      <c r="J140" s="10"/>
      <c r="K140" s="11">
        <f t="shared" si="36"/>
        <v>0</v>
      </c>
      <c r="L140" s="6"/>
      <c r="M140" s="11">
        <f t="shared" si="37"/>
        <v>0</v>
      </c>
      <c r="N140" s="130"/>
      <c r="P140" s="48" t="str">
        <f t="shared" si="32"/>
        <v>leeg</v>
      </c>
      <c r="Q140" s="48"/>
      <c r="R140" s="48"/>
      <c r="S140" s="48"/>
      <c r="T140" s="84"/>
      <c r="W140" s="82" t="str" cm="1">
        <f t="array" ref="W140">IF(V140="h",_xlfn.XLOOKUP(X140,X141:$X$2963,V141:$V$2963,""),IF(V140="l",IF(X139&lt;&gt;"","sub",""),""))</f>
        <v/>
      </c>
      <c r="X140" s="82" t="str">
        <f t="shared" si="39"/>
        <v/>
      </c>
    </row>
    <row r="141" spans="1:24" ht="13.5" hidden="1" customHeight="1" x14ac:dyDescent="0.2">
      <c r="A141" s="8"/>
      <c r="B141" s="8"/>
      <c r="C141" s="9"/>
      <c r="D141" s="10"/>
      <c r="E141" s="11">
        <f t="shared" si="38"/>
        <v>0</v>
      </c>
      <c r="F141" s="10"/>
      <c r="G141" s="11">
        <f t="shared" si="34"/>
        <v>0</v>
      </c>
      <c r="H141" s="10"/>
      <c r="I141" s="11">
        <f t="shared" si="35"/>
        <v>0</v>
      </c>
      <c r="J141" s="10"/>
      <c r="K141" s="11">
        <f t="shared" si="36"/>
        <v>0</v>
      </c>
      <c r="L141" s="6"/>
      <c r="M141" s="11">
        <f t="shared" si="37"/>
        <v>0</v>
      </c>
      <c r="N141" s="130"/>
      <c r="P141" s="48" t="str">
        <f t="shared" si="32"/>
        <v>leeg</v>
      </c>
      <c r="Q141" s="48"/>
      <c r="R141" s="48"/>
      <c r="S141" s="48"/>
      <c r="T141" s="84"/>
      <c r="W141" s="82" t="str" cm="1">
        <f t="array" ref="W141">IF(V141="h",_xlfn.XLOOKUP(X141,X142:$X$2963,V142:$V$2963,""),IF(V141="l",IF(X140&lt;&gt;"","sub",""),""))</f>
        <v/>
      </c>
      <c r="X141" s="82" t="str">
        <f t="shared" si="39"/>
        <v/>
      </c>
    </row>
    <row r="142" spans="1:24" ht="13.5" hidden="1" customHeight="1" x14ac:dyDescent="0.2">
      <c r="A142" s="8"/>
      <c r="B142" s="8"/>
      <c r="C142" s="9"/>
      <c r="D142" s="10"/>
      <c r="E142" s="11">
        <f t="shared" si="38"/>
        <v>0</v>
      </c>
      <c r="F142" s="10"/>
      <c r="G142" s="11">
        <f t="shared" si="34"/>
        <v>0</v>
      </c>
      <c r="H142" s="10"/>
      <c r="I142" s="11">
        <f t="shared" si="35"/>
        <v>0</v>
      </c>
      <c r="J142" s="10"/>
      <c r="K142" s="11">
        <f t="shared" si="36"/>
        <v>0</v>
      </c>
      <c r="L142" s="6"/>
      <c r="M142" s="11">
        <f t="shared" si="37"/>
        <v>0</v>
      </c>
      <c r="N142" s="130"/>
      <c r="P142" s="48" t="str">
        <f t="shared" si="32"/>
        <v>leeg</v>
      </c>
      <c r="Q142" s="48"/>
      <c r="R142" s="48"/>
      <c r="S142" s="48"/>
      <c r="T142" s="84"/>
      <c r="W142" s="82" t="str" cm="1">
        <f t="array" ref="W142">IF(V142="h",_xlfn.XLOOKUP(X142,X143:$X$2963,V143:$V$2963,""),IF(V142="l",IF(X141&lt;&gt;"","sub",""),""))</f>
        <v/>
      </c>
      <c r="X142" s="82" t="str">
        <f t="shared" si="39"/>
        <v/>
      </c>
    </row>
    <row r="143" spans="1:24" ht="13.5" hidden="1" customHeight="1" x14ac:dyDescent="0.2">
      <c r="A143" s="8"/>
      <c r="B143" s="8"/>
      <c r="C143" s="9"/>
      <c r="D143" s="10"/>
      <c r="E143" s="11">
        <f t="shared" si="38"/>
        <v>0</v>
      </c>
      <c r="F143" s="10"/>
      <c r="G143" s="11">
        <f t="shared" si="34"/>
        <v>0</v>
      </c>
      <c r="H143" s="10"/>
      <c r="I143" s="11">
        <f t="shared" si="35"/>
        <v>0</v>
      </c>
      <c r="J143" s="10"/>
      <c r="K143" s="11">
        <f t="shared" si="36"/>
        <v>0</v>
      </c>
      <c r="L143" s="6"/>
      <c r="M143" s="11">
        <f t="shared" si="37"/>
        <v>0</v>
      </c>
      <c r="N143" s="130"/>
      <c r="P143" s="48" t="str">
        <f t="shared" si="32"/>
        <v>leeg</v>
      </c>
      <c r="Q143" s="48"/>
      <c r="R143" s="48"/>
      <c r="S143" s="48"/>
      <c r="T143" s="84"/>
      <c r="W143" s="82" t="str" cm="1">
        <f t="array" ref="W143">IF(V143="h",_xlfn.XLOOKUP(X143,X144:$X$2963,V144:$V$2963,""),IF(V143="l",IF(X142&lt;&gt;"","sub",""),""))</f>
        <v/>
      </c>
      <c r="X143" s="82" t="str">
        <f t="shared" si="39"/>
        <v/>
      </c>
    </row>
    <row r="144" spans="1:24" ht="13.5" hidden="1" customHeight="1" x14ac:dyDescent="0.2">
      <c r="A144" s="8"/>
      <c r="B144" s="8"/>
      <c r="C144" s="9"/>
      <c r="D144" s="10"/>
      <c r="E144" s="11">
        <f t="shared" si="38"/>
        <v>0</v>
      </c>
      <c r="F144" s="10"/>
      <c r="G144" s="11">
        <f t="shared" si="34"/>
        <v>0</v>
      </c>
      <c r="H144" s="10"/>
      <c r="I144" s="11">
        <f t="shared" si="35"/>
        <v>0</v>
      </c>
      <c r="J144" s="10"/>
      <c r="K144" s="11">
        <f t="shared" si="36"/>
        <v>0</v>
      </c>
      <c r="L144" s="6"/>
      <c r="M144" s="11">
        <f t="shared" si="37"/>
        <v>0</v>
      </c>
      <c r="N144" s="130"/>
      <c r="P144" s="48" t="str">
        <f t="shared" ref="P144:P207" si="40">IF(V144="staart","niet leeg",IF(OR(V144="h",V144="l"),IF(W144="sub","niet leeg","leeg"),IF(AND(AND(A144="",M144=0),SUM(B144:M144)=0),"leeg","niet leeg")))</f>
        <v>leeg</v>
      </c>
      <c r="Q144" s="48"/>
      <c r="R144" s="48"/>
      <c r="S144" s="48"/>
      <c r="T144" s="84"/>
      <c r="W144" s="82" t="str" cm="1">
        <f t="array" ref="W144">IF(V144="h",_xlfn.XLOOKUP(X144,X145:$X$2963,V145:$V$2963,""),IF(V144="l",IF(X143&lt;&gt;"","sub",""),""))</f>
        <v/>
      </c>
      <c r="X144" s="82" t="str">
        <f t="shared" si="39"/>
        <v/>
      </c>
    </row>
    <row r="145" spans="1:24" ht="13.5" hidden="1" customHeight="1" x14ac:dyDescent="0.2">
      <c r="A145" s="8"/>
      <c r="B145" s="8"/>
      <c r="C145" s="9"/>
      <c r="D145" s="10"/>
      <c r="E145" s="11">
        <f t="shared" si="38"/>
        <v>0</v>
      </c>
      <c r="F145" s="10"/>
      <c r="G145" s="11">
        <f t="shared" si="34"/>
        <v>0</v>
      </c>
      <c r="H145" s="10"/>
      <c r="I145" s="11">
        <f t="shared" si="35"/>
        <v>0</v>
      </c>
      <c r="J145" s="10"/>
      <c r="K145" s="11">
        <f t="shared" si="36"/>
        <v>0</v>
      </c>
      <c r="L145" s="6"/>
      <c r="M145" s="11">
        <f t="shared" si="37"/>
        <v>0</v>
      </c>
      <c r="N145" s="130"/>
      <c r="P145" s="48" t="str">
        <f t="shared" si="40"/>
        <v>leeg</v>
      </c>
      <c r="Q145" s="48"/>
      <c r="R145" s="48"/>
      <c r="S145" s="48"/>
      <c r="T145" s="84"/>
      <c r="W145" s="82" t="str" cm="1">
        <f t="array" ref="W145">IF(V145="h",_xlfn.XLOOKUP(X145,X146:$X$2963,V146:$V$2963,""),IF(V145="l",IF(X144&lt;&gt;"","sub",""),""))</f>
        <v/>
      </c>
      <c r="X145" s="82" t="str">
        <f t="shared" si="39"/>
        <v/>
      </c>
    </row>
    <row r="146" spans="1:24" ht="13.5" hidden="1" customHeight="1" x14ac:dyDescent="0.2">
      <c r="A146" s="8"/>
      <c r="B146" s="8"/>
      <c r="C146" s="9"/>
      <c r="D146" s="10"/>
      <c r="E146" s="11">
        <f t="shared" si="38"/>
        <v>0</v>
      </c>
      <c r="F146" s="10"/>
      <c r="G146" s="11">
        <f t="shared" si="34"/>
        <v>0</v>
      </c>
      <c r="H146" s="10"/>
      <c r="I146" s="11">
        <f t="shared" si="35"/>
        <v>0</v>
      </c>
      <c r="J146" s="10"/>
      <c r="K146" s="11">
        <f t="shared" si="36"/>
        <v>0</v>
      </c>
      <c r="L146" s="6"/>
      <c r="M146" s="11">
        <f t="shared" si="37"/>
        <v>0</v>
      </c>
      <c r="N146" s="130"/>
      <c r="P146" s="48" t="str">
        <f t="shared" si="40"/>
        <v>leeg</v>
      </c>
      <c r="Q146" s="48"/>
      <c r="R146" s="48"/>
      <c r="S146" s="48"/>
      <c r="T146" s="84"/>
      <c r="W146" s="82" t="str" cm="1">
        <f t="array" ref="W146">IF(V146="h",_xlfn.XLOOKUP(X146,X147:$X$2963,V147:$V$2963,""),IF(V146="l",IF(X145&lt;&gt;"","sub",""),""))</f>
        <v/>
      </c>
      <c r="X146" s="82" t="str">
        <f t="shared" si="39"/>
        <v/>
      </c>
    </row>
    <row r="147" spans="1:24" ht="13.5" hidden="1" customHeight="1" x14ac:dyDescent="0.2">
      <c r="A147" s="8"/>
      <c r="B147" s="8"/>
      <c r="C147" s="9"/>
      <c r="D147" s="10"/>
      <c r="E147" s="11">
        <f t="shared" si="38"/>
        <v>0</v>
      </c>
      <c r="F147" s="10"/>
      <c r="G147" s="11">
        <f t="shared" si="34"/>
        <v>0</v>
      </c>
      <c r="H147" s="10"/>
      <c r="I147" s="11">
        <f t="shared" si="35"/>
        <v>0</v>
      </c>
      <c r="J147" s="10"/>
      <c r="K147" s="11">
        <f t="shared" si="36"/>
        <v>0</v>
      </c>
      <c r="L147" s="6"/>
      <c r="M147" s="11">
        <f t="shared" si="37"/>
        <v>0</v>
      </c>
      <c r="N147" s="130"/>
      <c r="P147" s="48" t="str">
        <f t="shared" si="40"/>
        <v>leeg</v>
      </c>
      <c r="Q147" s="48"/>
      <c r="R147" s="48"/>
      <c r="S147" s="48"/>
      <c r="T147" s="84"/>
      <c r="W147" s="82" t="str" cm="1">
        <f t="array" ref="W147">IF(V147="h",_xlfn.XLOOKUP(X147,X148:$X$2963,V148:$V$2963,""),IF(V147="l",IF(X146&lt;&gt;"","sub",""),""))</f>
        <v/>
      </c>
      <c r="X147" s="82" t="str">
        <f t="shared" si="39"/>
        <v/>
      </c>
    </row>
    <row r="148" spans="1:24" ht="13.5" hidden="1" customHeight="1" x14ac:dyDescent="0.2">
      <c r="A148" s="8"/>
      <c r="B148" s="8"/>
      <c r="C148" s="9"/>
      <c r="D148" s="10"/>
      <c r="E148" s="11">
        <f t="shared" si="38"/>
        <v>0</v>
      </c>
      <c r="F148" s="10"/>
      <c r="G148" s="11">
        <f t="shared" si="34"/>
        <v>0</v>
      </c>
      <c r="H148" s="10"/>
      <c r="I148" s="11">
        <f t="shared" si="35"/>
        <v>0</v>
      </c>
      <c r="J148" s="10"/>
      <c r="K148" s="11">
        <f t="shared" si="36"/>
        <v>0</v>
      </c>
      <c r="L148" s="6"/>
      <c r="M148" s="11">
        <f t="shared" si="37"/>
        <v>0</v>
      </c>
      <c r="N148" s="130"/>
      <c r="P148" s="48" t="str">
        <f t="shared" si="40"/>
        <v>leeg</v>
      </c>
      <c r="Q148" s="48"/>
      <c r="R148" s="48"/>
      <c r="S148" s="48"/>
      <c r="T148" s="84"/>
      <c r="W148" s="82" t="str" cm="1">
        <f t="array" ref="W148">IF(V148="h",_xlfn.XLOOKUP(X148,X149:$X$2963,V149:$V$2963,""),IF(V148="l",IF(X147&lt;&gt;"","sub",""),""))</f>
        <v/>
      </c>
      <c r="X148" s="82" t="str">
        <f t="shared" si="39"/>
        <v/>
      </c>
    </row>
    <row r="149" spans="1:24" ht="13.5" hidden="1" customHeight="1" x14ac:dyDescent="0.2">
      <c r="A149" s="8"/>
      <c r="B149" s="8"/>
      <c r="C149" s="9"/>
      <c r="D149" s="10"/>
      <c r="E149" s="11">
        <f t="shared" si="38"/>
        <v>0</v>
      </c>
      <c r="F149" s="10"/>
      <c r="G149" s="11">
        <f t="shared" si="34"/>
        <v>0</v>
      </c>
      <c r="H149" s="10"/>
      <c r="I149" s="11">
        <f t="shared" si="35"/>
        <v>0</v>
      </c>
      <c r="J149" s="10"/>
      <c r="K149" s="11">
        <f t="shared" si="36"/>
        <v>0</v>
      </c>
      <c r="L149" s="6"/>
      <c r="M149" s="11">
        <f t="shared" si="37"/>
        <v>0</v>
      </c>
      <c r="N149" s="130"/>
      <c r="P149" s="48" t="str">
        <f t="shared" si="40"/>
        <v>leeg</v>
      </c>
      <c r="Q149" s="48"/>
      <c r="R149" s="48"/>
      <c r="S149" s="48"/>
      <c r="T149" s="84"/>
      <c r="W149" s="82" t="str" cm="1">
        <f t="array" ref="W149">IF(V149="h",_xlfn.XLOOKUP(X149,X150:$X$2963,V150:$V$2963,""),IF(V149="l",IF(X148&lt;&gt;"","sub",""),""))</f>
        <v/>
      </c>
      <c r="X149" s="82" t="str">
        <f t="shared" si="39"/>
        <v/>
      </c>
    </row>
    <row r="150" spans="1:24" ht="13.5" hidden="1" customHeight="1" x14ac:dyDescent="0.2">
      <c r="A150" s="8"/>
      <c r="B150" s="8"/>
      <c r="C150" s="9"/>
      <c r="D150" s="10"/>
      <c r="E150" s="11">
        <f t="shared" si="38"/>
        <v>0</v>
      </c>
      <c r="F150" s="10"/>
      <c r="G150" s="11">
        <f t="shared" si="34"/>
        <v>0</v>
      </c>
      <c r="H150" s="10"/>
      <c r="I150" s="11">
        <f t="shared" si="35"/>
        <v>0</v>
      </c>
      <c r="J150" s="10"/>
      <c r="K150" s="11">
        <f t="shared" si="36"/>
        <v>0</v>
      </c>
      <c r="L150" s="6"/>
      <c r="M150" s="11">
        <f t="shared" si="37"/>
        <v>0</v>
      </c>
      <c r="N150" s="130"/>
      <c r="P150" s="48" t="str">
        <f t="shared" si="40"/>
        <v>leeg</v>
      </c>
      <c r="Q150" s="48"/>
      <c r="R150" s="48"/>
      <c r="S150" s="48"/>
      <c r="T150" s="84"/>
      <c r="W150" s="82" t="str" cm="1">
        <f t="array" ref="W150">IF(V150="h",_xlfn.XLOOKUP(X150,X151:$X$2963,V151:$V$2963,""),IF(V150="l",IF(X149&lt;&gt;"","sub",""),""))</f>
        <v/>
      </c>
      <c r="X150" s="82" t="str">
        <f t="shared" si="39"/>
        <v/>
      </c>
    </row>
    <row r="151" spans="1:24" ht="13.5" hidden="1" customHeight="1" x14ac:dyDescent="0.2">
      <c r="A151" s="8"/>
      <c r="B151" s="8"/>
      <c r="C151" s="9"/>
      <c r="D151" s="10"/>
      <c r="E151" s="11">
        <f t="shared" si="38"/>
        <v>0</v>
      </c>
      <c r="F151" s="10"/>
      <c r="G151" s="11">
        <f t="shared" si="34"/>
        <v>0</v>
      </c>
      <c r="H151" s="10"/>
      <c r="I151" s="11">
        <f t="shared" si="35"/>
        <v>0</v>
      </c>
      <c r="J151" s="10"/>
      <c r="K151" s="11">
        <f t="shared" si="36"/>
        <v>0</v>
      </c>
      <c r="L151" s="6"/>
      <c r="M151" s="11">
        <f t="shared" si="37"/>
        <v>0</v>
      </c>
      <c r="N151" s="130"/>
      <c r="P151" s="48" t="str">
        <f t="shared" si="40"/>
        <v>leeg</v>
      </c>
      <c r="Q151" s="48"/>
      <c r="R151" s="48"/>
      <c r="S151" s="48"/>
      <c r="T151" s="84"/>
      <c r="W151" s="82" t="str" cm="1">
        <f t="array" ref="W151">IF(V151="h",_xlfn.XLOOKUP(X151,X152:$X$2963,V152:$V$2963,""),IF(V151="l",IF(X150&lt;&gt;"","sub",""),""))</f>
        <v/>
      </c>
      <c r="X151" s="82" t="str">
        <f t="shared" si="39"/>
        <v/>
      </c>
    </row>
    <row r="152" spans="1:24" ht="13.5" hidden="1" customHeight="1" x14ac:dyDescent="0.2">
      <c r="A152" s="8"/>
      <c r="B152" s="8"/>
      <c r="C152" s="9"/>
      <c r="D152" s="10"/>
      <c r="E152" s="11">
        <f t="shared" si="38"/>
        <v>0</v>
      </c>
      <c r="F152" s="10"/>
      <c r="G152" s="11">
        <f t="shared" si="34"/>
        <v>0</v>
      </c>
      <c r="H152" s="10"/>
      <c r="I152" s="11">
        <f t="shared" si="35"/>
        <v>0</v>
      </c>
      <c r="J152" s="10"/>
      <c r="K152" s="11">
        <f t="shared" si="36"/>
        <v>0</v>
      </c>
      <c r="L152" s="6"/>
      <c r="M152" s="11">
        <f t="shared" si="37"/>
        <v>0</v>
      </c>
      <c r="N152" s="130"/>
      <c r="P152" s="48" t="str">
        <f t="shared" si="40"/>
        <v>leeg</v>
      </c>
      <c r="Q152" s="48"/>
      <c r="R152" s="48"/>
      <c r="S152" s="48"/>
      <c r="T152" s="84"/>
      <c r="W152" s="82" t="str" cm="1">
        <f t="array" ref="W152">IF(V152="h",_xlfn.XLOOKUP(X152,X153:$X$2963,V153:$V$2963,""),IF(V152="l",IF(X151&lt;&gt;"","sub",""),""))</f>
        <v/>
      </c>
      <c r="X152" s="82" t="str">
        <f t="shared" si="39"/>
        <v/>
      </c>
    </row>
    <row r="153" spans="1:24" ht="13.5" hidden="1" customHeight="1" x14ac:dyDescent="0.2">
      <c r="A153" s="8"/>
      <c r="B153" s="8"/>
      <c r="C153" s="9"/>
      <c r="D153" s="10"/>
      <c r="E153" s="11">
        <f t="shared" si="38"/>
        <v>0</v>
      </c>
      <c r="F153" s="10"/>
      <c r="G153" s="11">
        <f t="shared" si="34"/>
        <v>0</v>
      </c>
      <c r="H153" s="10"/>
      <c r="I153" s="11">
        <f t="shared" si="35"/>
        <v>0</v>
      </c>
      <c r="J153" s="10"/>
      <c r="K153" s="11">
        <f t="shared" si="36"/>
        <v>0</v>
      </c>
      <c r="L153" s="6"/>
      <c r="M153" s="11">
        <f t="shared" si="37"/>
        <v>0</v>
      </c>
      <c r="N153" s="130"/>
      <c r="P153" s="48" t="str">
        <f t="shared" si="40"/>
        <v>leeg</v>
      </c>
      <c r="Q153" s="48"/>
      <c r="R153" s="48"/>
      <c r="S153" s="48"/>
      <c r="T153" s="84"/>
      <c r="W153" s="82" t="str" cm="1">
        <f t="array" ref="W153">IF(V153="h",_xlfn.XLOOKUP(X153,X154:$X$2963,V154:$V$2963,""),IF(V153="l",IF(X152&lt;&gt;"","sub",""),""))</f>
        <v/>
      </c>
      <c r="X153" s="82" t="str">
        <f t="shared" si="39"/>
        <v/>
      </c>
    </row>
    <row r="154" spans="1:24" ht="13.5" hidden="1" customHeight="1" x14ac:dyDescent="0.2">
      <c r="A154" s="8"/>
      <c r="B154" s="8"/>
      <c r="C154" s="9"/>
      <c r="D154" s="10"/>
      <c r="E154" s="11">
        <f t="shared" si="38"/>
        <v>0</v>
      </c>
      <c r="F154" s="10"/>
      <c r="G154" s="11">
        <f t="shared" si="34"/>
        <v>0</v>
      </c>
      <c r="H154" s="10"/>
      <c r="I154" s="11">
        <f t="shared" si="35"/>
        <v>0</v>
      </c>
      <c r="J154" s="10"/>
      <c r="K154" s="11">
        <f t="shared" si="36"/>
        <v>0</v>
      </c>
      <c r="L154" s="6"/>
      <c r="M154" s="11">
        <f t="shared" si="37"/>
        <v>0</v>
      </c>
      <c r="N154" s="130"/>
      <c r="P154" s="48" t="str">
        <f t="shared" si="40"/>
        <v>leeg</v>
      </c>
      <c r="Q154" s="48"/>
      <c r="R154" s="48"/>
      <c r="S154" s="48"/>
      <c r="T154" s="84"/>
      <c r="W154" s="82" t="str" cm="1">
        <f t="array" ref="W154">IF(V154="h",_xlfn.XLOOKUP(X154,X155:$X$2963,V155:$V$2963,""),IF(V154="l",IF(X153&lt;&gt;"","sub",""),""))</f>
        <v/>
      </c>
      <c r="X154" s="82" t="str">
        <f t="shared" si="39"/>
        <v/>
      </c>
    </row>
    <row r="155" spans="1:24" ht="13.5" hidden="1" customHeight="1" x14ac:dyDescent="0.2">
      <c r="A155" s="8"/>
      <c r="B155" s="8"/>
      <c r="C155" s="9"/>
      <c r="D155" s="10"/>
      <c r="E155" s="11">
        <f t="shared" si="38"/>
        <v>0</v>
      </c>
      <c r="F155" s="10"/>
      <c r="G155" s="11">
        <f t="shared" si="34"/>
        <v>0</v>
      </c>
      <c r="H155" s="10"/>
      <c r="I155" s="11">
        <f t="shared" si="35"/>
        <v>0</v>
      </c>
      <c r="J155" s="10"/>
      <c r="K155" s="11">
        <f t="shared" si="36"/>
        <v>0</v>
      </c>
      <c r="L155" s="6"/>
      <c r="M155" s="11">
        <f t="shared" si="37"/>
        <v>0</v>
      </c>
      <c r="N155" s="130"/>
      <c r="P155" s="48" t="str">
        <f t="shared" si="40"/>
        <v>leeg</v>
      </c>
      <c r="Q155" s="48"/>
      <c r="R155" s="48"/>
      <c r="S155" s="48"/>
      <c r="T155" s="84"/>
      <c r="W155" s="82" t="str" cm="1">
        <f t="array" ref="W155">IF(V155="h",_xlfn.XLOOKUP(X155,X156:$X$2963,V156:$V$2963,""),IF(V155="l",IF(X154&lt;&gt;"","sub",""),""))</f>
        <v/>
      </c>
      <c r="X155" s="82" t="str">
        <f t="shared" si="39"/>
        <v/>
      </c>
    </row>
    <row r="156" spans="1:24" ht="13.5" hidden="1" customHeight="1" x14ac:dyDescent="0.2">
      <c r="A156" s="8"/>
      <c r="B156" s="8"/>
      <c r="C156" s="9"/>
      <c r="D156" s="10"/>
      <c r="E156" s="11">
        <f t="shared" si="38"/>
        <v>0</v>
      </c>
      <c r="F156" s="10"/>
      <c r="G156" s="11">
        <f t="shared" si="34"/>
        <v>0</v>
      </c>
      <c r="H156" s="10"/>
      <c r="I156" s="11">
        <f t="shared" si="35"/>
        <v>0</v>
      </c>
      <c r="J156" s="10"/>
      <c r="K156" s="11">
        <f t="shared" si="36"/>
        <v>0</v>
      </c>
      <c r="L156" s="6"/>
      <c r="M156" s="11">
        <f t="shared" si="37"/>
        <v>0</v>
      </c>
      <c r="N156" s="130"/>
      <c r="P156" s="48" t="str">
        <f t="shared" si="40"/>
        <v>leeg</v>
      </c>
      <c r="Q156" s="48"/>
      <c r="R156" s="48"/>
      <c r="S156" s="48"/>
      <c r="T156" s="84"/>
      <c r="W156" s="82" t="str" cm="1">
        <f t="array" ref="W156">IF(V156="h",_xlfn.XLOOKUP(X156,X157:$X$2963,V157:$V$2963,""),IF(V156="l",IF(X155&lt;&gt;"","sub",""),""))</f>
        <v/>
      </c>
      <c r="X156" s="82" t="str">
        <f t="shared" si="39"/>
        <v/>
      </c>
    </row>
    <row r="157" spans="1:24" ht="13.5" hidden="1" customHeight="1" x14ac:dyDescent="0.2">
      <c r="A157" s="8"/>
      <c r="B157" s="8"/>
      <c r="C157" s="9"/>
      <c r="D157" s="10"/>
      <c r="E157" s="11">
        <f t="shared" si="38"/>
        <v>0</v>
      </c>
      <c r="F157" s="10"/>
      <c r="G157" s="11">
        <f t="shared" si="34"/>
        <v>0</v>
      </c>
      <c r="H157" s="10"/>
      <c r="I157" s="11">
        <f t="shared" si="35"/>
        <v>0</v>
      </c>
      <c r="J157" s="10"/>
      <c r="K157" s="11">
        <f t="shared" si="36"/>
        <v>0</v>
      </c>
      <c r="L157" s="6"/>
      <c r="M157" s="11">
        <f t="shared" si="37"/>
        <v>0</v>
      </c>
      <c r="N157" s="130"/>
      <c r="P157" s="48" t="str">
        <f t="shared" si="40"/>
        <v>leeg</v>
      </c>
      <c r="Q157" s="48"/>
      <c r="R157" s="48"/>
      <c r="S157" s="48"/>
      <c r="T157" s="84"/>
      <c r="W157" s="82" t="str" cm="1">
        <f t="array" ref="W157">IF(V157="h",_xlfn.XLOOKUP(X157,X158:$X$2963,V158:$V$2963,""),IF(V157="l",IF(X156&lt;&gt;"","sub",""),""))</f>
        <v/>
      </c>
      <c r="X157" s="82" t="str">
        <f t="shared" si="39"/>
        <v/>
      </c>
    </row>
    <row r="158" spans="1:24" ht="13.5" hidden="1" customHeight="1" x14ac:dyDescent="0.2">
      <c r="A158" s="8"/>
      <c r="B158" s="8"/>
      <c r="C158" s="9"/>
      <c r="D158" s="10"/>
      <c r="E158" s="11">
        <f t="shared" si="38"/>
        <v>0</v>
      </c>
      <c r="F158" s="10"/>
      <c r="G158" s="11">
        <f t="shared" si="34"/>
        <v>0</v>
      </c>
      <c r="H158" s="10"/>
      <c r="I158" s="11">
        <f t="shared" si="35"/>
        <v>0</v>
      </c>
      <c r="J158" s="10"/>
      <c r="K158" s="11">
        <f t="shared" si="36"/>
        <v>0</v>
      </c>
      <c r="L158" s="6"/>
      <c r="M158" s="11">
        <f t="shared" si="37"/>
        <v>0</v>
      </c>
      <c r="N158" s="130"/>
      <c r="P158" s="48" t="str">
        <f t="shared" si="40"/>
        <v>leeg</v>
      </c>
      <c r="Q158" s="48"/>
      <c r="R158" s="48"/>
      <c r="S158" s="48"/>
      <c r="T158" s="84"/>
      <c r="W158" s="82" t="str" cm="1">
        <f t="array" ref="W158">IF(V158="h",_xlfn.XLOOKUP(X158,X159:$X$2963,V159:$V$2963,""),IF(V158="l",IF(X157&lt;&gt;"","sub",""),""))</f>
        <v/>
      </c>
      <c r="X158" s="82" t="str">
        <f t="shared" si="39"/>
        <v/>
      </c>
    </row>
    <row r="159" spans="1:24" ht="13.5" hidden="1" customHeight="1" x14ac:dyDescent="0.2">
      <c r="A159" s="8"/>
      <c r="B159" s="8"/>
      <c r="C159" s="9"/>
      <c r="D159" s="10"/>
      <c r="E159" s="11">
        <f t="shared" si="38"/>
        <v>0</v>
      </c>
      <c r="F159" s="10"/>
      <c r="G159" s="11">
        <f t="shared" si="34"/>
        <v>0</v>
      </c>
      <c r="H159" s="10"/>
      <c r="I159" s="11">
        <f t="shared" si="35"/>
        <v>0</v>
      </c>
      <c r="J159" s="10"/>
      <c r="K159" s="11">
        <f t="shared" si="36"/>
        <v>0</v>
      </c>
      <c r="L159" s="6"/>
      <c r="M159" s="11">
        <f t="shared" si="37"/>
        <v>0</v>
      </c>
      <c r="N159" s="130"/>
      <c r="P159" s="48" t="str">
        <f t="shared" si="40"/>
        <v>leeg</v>
      </c>
      <c r="Q159" s="48"/>
      <c r="R159" s="48"/>
      <c r="S159" s="48"/>
      <c r="T159" s="84"/>
      <c r="W159" s="82" t="str" cm="1">
        <f t="array" ref="W159">IF(V159="h",_xlfn.XLOOKUP(X159,X160:$X$2963,V160:$V$2963,""),IF(V159="l",IF(X158&lt;&gt;"","sub",""),""))</f>
        <v/>
      </c>
      <c r="X159" s="82" t="str">
        <f t="shared" si="39"/>
        <v/>
      </c>
    </row>
    <row r="160" spans="1:24" ht="13.5" hidden="1" customHeight="1" x14ac:dyDescent="0.2">
      <c r="A160" s="8"/>
      <c r="B160" s="8"/>
      <c r="C160" s="9"/>
      <c r="D160" s="10"/>
      <c r="E160" s="11">
        <f t="shared" si="38"/>
        <v>0</v>
      </c>
      <c r="F160" s="10"/>
      <c r="G160" s="11">
        <f t="shared" si="34"/>
        <v>0</v>
      </c>
      <c r="H160" s="10"/>
      <c r="I160" s="11">
        <f t="shared" si="35"/>
        <v>0</v>
      </c>
      <c r="J160" s="10"/>
      <c r="K160" s="11">
        <f t="shared" si="36"/>
        <v>0</v>
      </c>
      <c r="L160" s="6"/>
      <c r="M160" s="11">
        <f t="shared" si="37"/>
        <v>0</v>
      </c>
      <c r="N160" s="130"/>
      <c r="P160" s="48" t="str">
        <f t="shared" si="40"/>
        <v>leeg</v>
      </c>
      <c r="Q160" s="48"/>
      <c r="R160" s="48"/>
      <c r="S160" s="48"/>
      <c r="T160" s="84"/>
      <c r="W160" s="82" t="str" cm="1">
        <f t="array" ref="W160">IF(V160="h",_xlfn.XLOOKUP(X160,X161:$X$2963,V161:$V$2963,""),IF(V160="l",IF(X159&lt;&gt;"","sub",""),""))</f>
        <v/>
      </c>
      <c r="X160" s="82" t="str">
        <f t="shared" si="39"/>
        <v/>
      </c>
    </row>
    <row r="161" spans="1:24" ht="13.5" hidden="1" customHeight="1" x14ac:dyDescent="0.2">
      <c r="A161" s="8"/>
      <c r="B161" s="8"/>
      <c r="C161" s="9"/>
      <c r="D161" s="10"/>
      <c r="E161" s="11">
        <f t="shared" si="38"/>
        <v>0</v>
      </c>
      <c r="F161" s="10"/>
      <c r="G161" s="11">
        <f t="shared" si="34"/>
        <v>0</v>
      </c>
      <c r="H161" s="10"/>
      <c r="I161" s="11">
        <f t="shared" si="35"/>
        <v>0</v>
      </c>
      <c r="J161" s="10"/>
      <c r="K161" s="11">
        <f t="shared" si="36"/>
        <v>0</v>
      </c>
      <c r="L161" s="6"/>
      <c r="M161" s="11">
        <f t="shared" si="37"/>
        <v>0</v>
      </c>
      <c r="N161" s="130"/>
      <c r="P161" s="48" t="str">
        <f t="shared" si="40"/>
        <v>leeg</v>
      </c>
      <c r="Q161" s="48"/>
      <c r="R161" s="48"/>
      <c r="S161" s="48"/>
      <c r="T161" s="84"/>
      <c r="W161" s="82" t="str" cm="1">
        <f t="array" ref="W161">IF(V161="h",_xlfn.XLOOKUP(X161,X162:$X$2963,V162:$V$2963,""),IF(V161="l",IF(X160&lt;&gt;"","sub",""),""))</f>
        <v/>
      </c>
      <c r="X161" s="82" t="str">
        <f t="shared" si="39"/>
        <v/>
      </c>
    </row>
    <row r="162" spans="1:24" ht="13.5" hidden="1" customHeight="1" x14ac:dyDescent="0.2">
      <c r="A162" s="8"/>
      <c r="B162" s="8"/>
      <c r="C162" s="9"/>
      <c r="D162" s="10"/>
      <c r="E162" s="11">
        <f t="shared" si="38"/>
        <v>0</v>
      </c>
      <c r="F162" s="10"/>
      <c r="G162" s="11">
        <f t="shared" si="34"/>
        <v>0</v>
      </c>
      <c r="H162" s="10"/>
      <c r="I162" s="11">
        <f t="shared" si="35"/>
        <v>0</v>
      </c>
      <c r="J162" s="10"/>
      <c r="K162" s="11">
        <f t="shared" si="36"/>
        <v>0</v>
      </c>
      <c r="L162" s="6"/>
      <c r="M162" s="11">
        <f t="shared" si="37"/>
        <v>0</v>
      </c>
      <c r="N162" s="130"/>
      <c r="P162" s="48" t="str">
        <f t="shared" si="40"/>
        <v>leeg</v>
      </c>
      <c r="Q162" s="48"/>
      <c r="R162" s="48"/>
      <c r="S162" s="48"/>
      <c r="T162" s="84"/>
      <c r="W162" s="82" t="str" cm="1">
        <f t="array" ref="W162">IF(V162="h",_xlfn.XLOOKUP(X162,X163:$X$2963,V163:$V$2963,""),IF(V162="l",IF(X161&lt;&gt;"","sub",""),""))</f>
        <v/>
      </c>
      <c r="X162" s="82" t="str">
        <f t="shared" si="39"/>
        <v/>
      </c>
    </row>
    <row r="163" spans="1:24" ht="13.5" hidden="1" customHeight="1" x14ac:dyDescent="0.2">
      <c r="A163" s="8"/>
      <c r="B163" s="8"/>
      <c r="C163" s="9"/>
      <c r="D163" s="10"/>
      <c r="E163" s="11">
        <f t="shared" si="38"/>
        <v>0</v>
      </c>
      <c r="F163" s="10"/>
      <c r="G163" s="11">
        <f t="shared" si="34"/>
        <v>0</v>
      </c>
      <c r="H163" s="10"/>
      <c r="I163" s="11">
        <f t="shared" si="35"/>
        <v>0</v>
      </c>
      <c r="J163" s="10"/>
      <c r="K163" s="11">
        <f t="shared" si="36"/>
        <v>0</v>
      </c>
      <c r="L163" s="6"/>
      <c r="M163" s="11">
        <f t="shared" si="37"/>
        <v>0</v>
      </c>
      <c r="N163" s="130"/>
      <c r="P163" s="48" t="str">
        <f t="shared" si="40"/>
        <v>leeg</v>
      </c>
      <c r="Q163" s="48"/>
      <c r="R163" s="48"/>
      <c r="S163" s="48"/>
      <c r="T163" s="84"/>
      <c r="W163" s="82" t="str" cm="1">
        <f t="array" ref="W163">IF(V163="h",_xlfn.XLOOKUP(X163,X164:$X$2963,V164:$V$2963,""),IF(V163="l",IF(X162&lt;&gt;"","sub",""),""))</f>
        <v/>
      </c>
      <c r="X163" s="82" t="str">
        <f t="shared" si="39"/>
        <v/>
      </c>
    </row>
    <row r="164" spans="1:24" ht="13.5" hidden="1" customHeight="1" x14ac:dyDescent="0.2">
      <c r="A164" s="8"/>
      <c r="B164" s="8"/>
      <c r="C164" s="9"/>
      <c r="D164" s="10"/>
      <c r="E164" s="11">
        <f t="shared" si="38"/>
        <v>0</v>
      </c>
      <c r="F164" s="10"/>
      <c r="G164" s="11">
        <f t="shared" si="34"/>
        <v>0</v>
      </c>
      <c r="H164" s="10"/>
      <c r="I164" s="11">
        <f t="shared" si="35"/>
        <v>0</v>
      </c>
      <c r="J164" s="10"/>
      <c r="K164" s="11">
        <f t="shared" si="36"/>
        <v>0</v>
      </c>
      <c r="L164" s="6"/>
      <c r="M164" s="11">
        <f t="shared" si="37"/>
        <v>0</v>
      </c>
      <c r="N164" s="130"/>
      <c r="P164" s="48" t="str">
        <f t="shared" si="40"/>
        <v>leeg</v>
      </c>
      <c r="Q164" s="48"/>
      <c r="R164" s="48"/>
      <c r="S164" s="48"/>
      <c r="T164" s="84"/>
      <c r="W164" s="82" t="str" cm="1">
        <f t="array" ref="W164">IF(V164="h",_xlfn.XLOOKUP(X164,X165:$X$2963,V165:$V$2963,""),IF(V164="l",IF(X163&lt;&gt;"","sub",""),""))</f>
        <v/>
      </c>
      <c r="X164" s="82" t="str">
        <f t="shared" si="39"/>
        <v/>
      </c>
    </row>
    <row r="165" spans="1:24" x14ac:dyDescent="0.2">
      <c r="A165" s="16" t="s">
        <v>90</v>
      </c>
      <c r="B165" s="138"/>
      <c r="C165" s="138"/>
      <c r="D165" s="17"/>
      <c r="E165" s="172">
        <f>SUM(E104:E164)</f>
        <v>0</v>
      </c>
      <c r="F165" s="17"/>
      <c r="G165" s="172">
        <f>SUM(G104:G164)</f>
        <v>0</v>
      </c>
      <c r="H165" s="17"/>
      <c r="I165" s="172">
        <f>SUM(I104:I164)</f>
        <v>0</v>
      </c>
      <c r="J165" s="17"/>
      <c r="K165" s="172">
        <f>SUM(K104:K164)</f>
        <v>0</v>
      </c>
      <c r="L165" s="6"/>
      <c r="M165" s="172">
        <f t="shared" ref="M165" si="41">SUM(M104:M164)</f>
        <v>0</v>
      </c>
      <c r="N165" s="182"/>
      <c r="P165" s="48" t="str">
        <f t="shared" si="40"/>
        <v>niet leeg</v>
      </c>
      <c r="Q165" s="48"/>
      <c r="R165" s="48"/>
      <c r="S165" s="48"/>
      <c r="T165" s="84"/>
      <c r="V165" s="82" t="s">
        <v>169</v>
      </c>
      <c r="W165" s="82" t="str" cm="1">
        <f t="array" ref="W165">IF(V165="h",_xlfn.XLOOKUP(X165,X166:$X$2963,V166:$V$2963,""),IF(V165="l",IF(X164&lt;&gt;"","sub",""),""))</f>
        <v/>
      </c>
      <c r="X165" s="82" t="str">
        <f t="shared" si="39"/>
        <v/>
      </c>
    </row>
    <row r="166" spans="1:24" x14ac:dyDescent="0.2">
      <c r="A166" s="8"/>
      <c r="B166" s="18"/>
      <c r="C166" s="8"/>
      <c r="D166" s="10"/>
      <c r="E166" s="170"/>
      <c r="F166" s="10"/>
      <c r="G166" s="171"/>
      <c r="H166" s="10"/>
      <c r="I166" s="171"/>
      <c r="J166" s="10"/>
      <c r="K166" s="171"/>
      <c r="L166" s="6"/>
      <c r="M166" s="171"/>
      <c r="N166" s="211"/>
      <c r="P166" s="48" t="str">
        <f t="shared" si="40"/>
        <v>leeg</v>
      </c>
      <c r="Q166" s="48"/>
      <c r="R166" s="48"/>
      <c r="S166" s="48"/>
      <c r="T166" s="84"/>
      <c r="V166" s="82" t="s">
        <v>177</v>
      </c>
      <c r="W166" s="82" t="str" cm="1">
        <f t="array" ref="W166">IF(V166="h",_xlfn.XLOOKUP(X166,X167:$X$2963,V167:$V$2963,""),IF(V166="l",IF(X165&lt;&gt;"","sub",""),""))</f>
        <v/>
      </c>
      <c r="X166" s="82" t="str">
        <f t="shared" si="39"/>
        <v/>
      </c>
    </row>
    <row r="167" spans="1:24" x14ac:dyDescent="0.2">
      <c r="A167" s="7" t="s">
        <v>33</v>
      </c>
      <c r="B167" s="8"/>
      <c r="C167" s="9"/>
      <c r="D167" s="8"/>
      <c r="E167" s="170"/>
      <c r="F167" s="10"/>
      <c r="G167" s="171"/>
      <c r="H167" s="10"/>
      <c r="I167" s="171"/>
      <c r="J167" s="10"/>
      <c r="K167" s="171"/>
      <c r="L167" s="6"/>
      <c r="M167" s="171"/>
      <c r="N167" s="211"/>
      <c r="P167" s="48" t="str">
        <f t="shared" si="40"/>
        <v>leeg</v>
      </c>
      <c r="Q167" s="48"/>
      <c r="R167" s="48"/>
      <c r="S167" s="48"/>
      <c r="T167" s="84"/>
      <c r="V167" s="82" t="s">
        <v>170</v>
      </c>
      <c r="W167" s="82" t="str" cm="1">
        <f t="array" ref="W167">IF(V167="h",_xlfn.XLOOKUP(X167,X168:$X$2963,V168:$V$2963,""),IF(V167="l",IF(X166&lt;&gt;"","sub",""),""))</f>
        <v/>
      </c>
      <c r="X167" s="82" t="str">
        <f t="shared" si="39"/>
        <v>10</v>
      </c>
    </row>
    <row r="168" spans="1:24" x14ac:dyDescent="0.2">
      <c r="A168" s="8"/>
      <c r="B168" s="8"/>
      <c r="C168" s="9"/>
      <c r="D168" s="10"/>
      <c r="E168" s="171">
        <f>B168*D168</f>
        <v>0</v>
      </c>
      <c r="F168" s="10"/>
      <c r="G168" s="171">
        <f t="shared" ref="G168:G211" si="42">B168*F168</f>
        <v>0</v>
      </c>
      <c r="H168" s="10"/>
      <c r="I168" s="171">
        <f t="shared" ref="I168:I211" si="43">B168*H168</f>
        <v>0</v>
      </c>
      <c r="J168" s="10"/>
      <c r="K168" s="171">
        <f t="shared" ref="K168:K211" si="44">(E168*$J$6)+G168+I168+J168</f>
        <v>0</v>
      </c>
      <c r="L168" s="6"/>
      <c r="M168" s="171">
        <f t="shared" ref="M168:M211" si="45">K168</f>
        <v>0</v>
      </c>
      <c r="N168" s="211"/>
      <c r="P168" s="48" t="str">
        <f t="shared" si="40"/>
        <v>leeg</v>
      </c>
      <c r="Q168" s="48"/>
      <c r="R168" s="48"/>
      <c r="S168" s="48"/>
      <c r="T168" s="84"/>
      <c r="W168" s="82" t="str" cm="1">
        <f t="array" ref="W168">IF(V168="h",_xlfn.XLOOKUP(X168,X197:$X$2963,V197:$V$2963,""),IF(V168="l",IF(X167&lt;&gt;"","sub",""),""))</f>
        <v/>
      </c>
      <c r="X168" s="82" t="str">
        <f t="shared" si="39"/>
        <v/>
      </c>
    </row>
    <row r="169" spans="1:24" x14ac:dyDescent="0.2">
      <c r="A169" s="8"/>
      <c r="B169" s="8"/>
      <c r="C169" s="9"/>
      <c r="D169" s="10"/>
      <c r="E169" s="171">
        <f t="shared" ref="E169:E211" si="46">B169*D169</f>
        <v>0</v>
      </c>
      <c r="F169" s="10"/>
      <c r="G169" s="171">
        <f t="shared" si="42"/>
        <v>0</v>
      </c>
      <c r="H169" s="10"/>
      <c r="I169" s="171">
        <f t="shared" si="43"/>
        <v>0</v>
      </c>
      <c r="J169" s="10"/>
      <c r="K169" s="171">
        <f t="shared" si="44"/>
        <v>0</v>
      </c>
      <c r="L169" s="6"/>
      <c r="M169" s="171">
        <f t="shared" si="45"/>
        <v>0</v>
      </c>
      <c r="N169" s="211"/>
      <c r="P169" s="48" t="str">
        <f t="shared" si="40"/>
        <v>leeg</v>
      </c>
      <c r="Q169" s="48"/>
      <c r="R169" s="48"/>
      <c r="S169" s="48"/>
      <c r="T169" s="84"/>
      <c r="W169" s="82" t="str" cm="1">
        <f t="array" ref="W169">IF(V169="h",_xlfn.XLOOKUP(X169,X170:$X$2963,V170:$V$2963,""),IF(V169="l",IF(X140&lt;&gt;"","sub",""),""))</f>
        <v/>
      </c>
      <c r="X169" s="82" t="str">
        <f t="shared" si="39"/>
        <v/>
      </c>
    </row>
    <row r="170" spans="1:24" x14ac:dyDescent="0.2">
      <c r="A170" s="8"/>
      <c r="B170" s="8"/>
      <c r="C170" s="9"/>
      <c r="D170" s="10"/>
      <c r="E170" s="171">
        <f t="shared" si="46"/>
        <v>0</v>
      </c>
      <c r="F170" s="10"/>
      <c r="G170" s="171">
        <f t="shared" si="42"/>
        <v>0</v>
      </c>
      <c r="H170" s="10"/>
      <c r="I170" s="171">
        <f t="shared" si="43"/>
        <v>0</v>
      </c>
      <c r="J170" s="10"/>
      <c r="K170" s="171">
        <f t="shared" si="44"/>
        <v>0</v>
      </c>
      <c r="L170" s="6"/>
      <c r="M170" s="171">
        <f t="shared" si="45"/>
        <v>0</v>
      </c>
      <c r="N170" s="211"/>
      <c r="P170" s="48" t="str">
        <f t="shared" si="40"/>
        <v>leeg</v>
      </c>
      <c r="Q170" s="48"/>
      <c r="R170" s="48"/>
      <c r="S170" s="48"/>
      <c r="T170" s="84"/>
      <c r="W170" s="82" t="str" cm="1">
        <f t="array" ref="W170">IF(V170="h",_xlfn.XLOOKUP(X170,X171:$X$2963,V171:$V$2963,""),IF(V170="l",IF(X169&lt;&gt;"","sub",""),""))</f>
        <v/>
      </c>
      <c r="X170" s="82" t="str">
        <f t="shared" si="39"/>
        <v/>
      </c>
    </row>
    <row r="171" spans="1:24" x14ac:dyDescent="0.2">
      <c r="A171" s="8"/>
      <c r="B171" s="8"/>
      <c r="C171" s="9"/>
      <c r="D171" s="10"/>
      <c r="E171" s="171">
        <f t="shared" si="46"/>
        <v>0</v>
      </c>
      <c r="F171" s="10"/>
      <c r="G171" s="171">
        <f t="shared" si="42"/>
        <v>0</v>
      </c>
      <c r="H171" s="10"/>
      <c r="I171" s="171">
        <f t="shared" si="43"/>
        <v>0</v>
      </c>
      <c r="J171" s="10"/>
      <c r="K171" s="171">
        <f t="shared" si="44"/>
        <v>0</v>
      </c>
      <c r="L171" s="6"/>
      <c r="M171" s="171">
        <f t="shared" si="45"/>
        <v>0</v>
      </c>
      <c r="N171" s="211"/>
      <c r="P171" s="48" t="str">
        <f t="shared" si="40"/>
        <v>leeg</v>
      </c>
      <c r="Q171" s="48"/>
      <c r="R171" s="48"/>
      <c r="S171" s="48"/>
      <c r="T171" s="84"/>
      <c r="W171" s="82" t="str" cm="1">
        <f t="array" ref="W171">IF(V171="h",_xlfn.XLOOKUP(X171,X172:$X$2963,V172:$V$2963,""),IF(V171="l",IF(X170&lt;&gt;"","sub",""),""))</f>
        <v/>
      </c>
      <c r="X171" s="82" t="str">
        <f t="shared" si="39"/>
        <v/>
      </c>
    </row>
    <row r="172" spans="1:24" x14ac:dyDescent="0.2">
      <c r="A172" s="8"/>
      <c r="B172" s="8"/>
      <c r="C172" s="9"/>
      <c r="D172" s="10"/>
      <c r="E172" s="171">
        <f t="shared" si="46"/>
        <v>0</v>
      </c>
      <c r="F172" s="10"/>
      <c r="G172" s="171">
        <f t="shared" si="42"/>
        <v>0</v>
      </c>
      <c r="H172" s="10"/>
      <c r="I172" s="171">
        <f t="shared" si="43"/>
        <v>0</v>
      </c>
      <c r="J172" s="10"/>
      <c r="K172" s="171">
        <f t="shared" si="44"/>
        <v>0</v>
      </c>
      <c r="L172" s="6"/>
      <c r="M172" s="171">
        <f t="shared" si="45"/>
        <v>0</v>
      </c>
      <c r="N172" s="211"/>
      <c r="P172" s="48" t="str">
        <f t="shared" si="40"/>
        <v>leeg</v>
      </c>
      <c r="Q172" s="48"/>
      <c r="R172" s="48"/>
      <c r="S172" s="48"/>
      <c r="T172" s="84"/>
      <c r="W172" s="82" t="str" cm="1">
        <f t="array" ref="W172">IF(V172="h",_xlfn.XLOOKUP(X172,X173:$X$2963,V173:$V$2963,""),IF(V172="l",IF(X171&lt;&gt;"","sub",""),""))</f>
        <v/>
      </c>
      <c r="X172" s="82" t="str">
        <f t="shared" si="39"/>
        <v/>
      </c>
    </row>
    <row r="173" spans="1:24" x14ac:dyDescent="0.2">
      <c r="A173" s="8"/>
      <c r="B173" s="8"/>
      <c r="C173" s="9"/>
      <c r="D173" s="10"/>
      <c r="E173" s="171">
        <f t="shared" si="46"/>
        <v>0</v>
      </c>
      <c r="F173" s="10"/>
      <c r="G173" s="171">
        <f t="shared" si="42"/>
        <v>0</v>
      </c>
      <c r="H173" s="10"/>
      <c r="I173" s="171">
        <f t="shared" si="43"/>
        <v>0</v>
      </c>
      <c r="J173" s="10"/>
      <c r="K173" s="171">
        <f t="shared" si="44"/>
        <v>0</v>
      </c>
      <c r="L173" s="6"/>
      <c r="M173" s="171">
        <f t="shared" si="45"/>
        <v>0</v>
      </c>
      <c r="N173" s="211"/>
      <c r="P173" s="48" t="str">
        <f t="shared" si="40"/>
        <v>leeg</v>
      </c>
      <c r="Q173" s="48"/>
      <c r="R173" s="48"/>
      <c r="S173" s="48"/>
      <c r="T173" s="84"/>
      <c r="W173" s="82" t="str" cm="1">
        <f t="array" ref="W173">IF(V173="h",_xlfn.XLOOKUP(X173,X174:$X$2963,V174:$V$2963,""),IF(V173="l",IF(X172&lt;&gt;"","sub",""),""))</f>
        <v/>
      </c>
      <c r="X173" s="82" t="str">
        <f t="shared" si="39"/>
        <v/>
      </c>
    </row>
    <row r="174" spans="1:24" x14ac:dyDescent="0.2">
      <c r="A174" s="8"/>
      <c r="B174" s="8"/>
      <c r="C174" s="9"/>
      <c r="D174" s="10"/>
      <c r="E174" s="171">
        <f t="shared" si="46"/>
        <v>0</v>
      </c>
      <c r="F174" s="10"/>
      <c r="G174" s="171">
        <f t="shared" si="42"/>
        <v>0</v>
      </c>
      <c r="H174" s="10"/>
      <c r="I174" s="171">
        <f t="shared" si="43"/>
        <v>0</v>
      </c>
      <c r="J174" s="10"/>
      <c r="K174" s="171">
        <f t="shared" si="44"/>
        <v>0</v>
      </c>
      <c r="L174" s="6"/>
      <c r="M174" s="171">
        <f t="shared" si="45"/>
        <v>0</v>
      </c>
      <c r="N174" s="211"/>
      <c r="P174" s="48" t="str">
        <f t="shared" si="40"/>
        <v>leeg</v>
      </c>
      <c r="Q174" s="48"/>
      <c r="R174" s="48"/>
      <c r="S174" s="48"/>
      <c r="T174" s="84"/>
      <c r="W174" s="82" t="str" cm="1">
        <f t="array" ref="W174">IF(V174="h",_xlfn.XLOOKUP(X174,X175:$X$2963,V175:$V$2963,""),IF(V174="l",IF(X173&lt;&gt;"","sub",""),""))</f>
        <v/>
      </c>
      <c r="X174" s="82" t="str">
        <f t="shared" si="39"/>
        <v/>
      </c>
    </row>
    <row r="175" spans="1:24" x14ac:dyDescent="0.2">
      <c r="A175" s="8"/>
      <c r="B175" s="8"/>
      <c r="C175" s="9"/>
      <c r="D175" s="10"/>
      <c r="E175" s="171">
        <f t="shared" si="46"/>
        <v>0</v>
      </c>
      <c r="F175" s="10"/>
      <c r="G175" s="171">
        <f t="shared" si="42"/>
        <v>0</v>
      </c>
      <c r="H175" s="10"/>
      <c r="I175" s="171">
        <f t="shared" si="43"/>
        <v>0</v>
      </c>
      <c r="J175" s="10"/>
      <c r="K175" s="171">
        <f t="shared" si="44"/>
        <v>0</v>
      </c>
      <c r="L175" s="6"/>
      <c r="M175" s="171">
        <f t="shared" si="45"/>
        <v>0</v>
      </c>
      <c r="N175" s="211"/>
      <c r="P175" s="48" t="str">
        <f t="shared" si="40"/>
        <v>leeg</v>
      </c>
      <c r="Q175" s="48"/>
      <c r="R175" s="48"/>
      <c r="S175" s="48"/>
      <c r="T175" s="84"/>
      <c r="W175" s="82" t="str" cm="1">
        <f t="array" ref="W175">IF(V175="h",_xlfn.XLOOKUP(X175,X176:$X$2963,V176:$V$2963,""),IF(V175="l",IF(X174&lt;&gt;"","sub",""),""))</f>
        <v/>
      </c>
      <c r="X175" s="82" t="str">
        <f t="shared" si="39"/>
        <v/>
      </c>
    </row>
    <row r="176" spans="1:24" x14ac:dyDescent="0.2">
      <c r="A176" s="8"/>
      <c r="B176" s="8"/>
      <c r="C176" s="9"/>
      <c r="D176" s="10"/>
      <c r="E176" s="171">
        <f t="shared" si="46"/>
        <v>0</v>
      </c>
      <c r="F176" s="10"/>
      <c r="G176" s="171">
        <f t="shared" si="42"/>
        <v>0</v>
      </c>
      <c r="H176" s="10"/>
      <c r="I176" s="171">
        <f t="shared" si="43"/>
        <v>0</v>
      </c>
      <c r="J176" s="10"/>
      <c r="K176" s="171">
        <f t="shared" si="44"/>
        <v>0</v>
      </c>
      <c r="L176" s="6"/>
      <c r="M176" s="171">
        <f t="shared" si="45"/>
        <v>0</v>
      </c>
      <c r="N176" s="211"/>
      <c r="P176" s="48" t="str">
        <f t="shared" si="40"/>
        <v>leeg</v>
      </c>
      <c r="Q176" s="48"/>
      <c r="R176" s="48"/>
      <c r="S176" s="48"/>
      <c r="T176" s="84"/>
      <c r="W176" s="82" t="str" cm="1">
        <f t="array" ref="W176">IF(V176="h",_xlfn.XLOOKUP(X176,X177:$X$2963,V177:$V$2963,""),IF(V176="l",IF(X175&lt;&gt;"","sub",""),""))</f>
        <v/>
      </c>
      <c r="X176" s="82" t="str">
        <f t="shared" si="39"/>
        <v/>
      </c>
    </row>
    <row r="177" spans="1:24" x14ac:dyDescent="0.2">
      <c r="A177" s="8"/>
      <c r="B177" s="8"/>
      <c r="C177" s="9"/>
      <c r="D177" s="10"/>
      <c r="E177" s="171">
        <f t="shared" si="46"/>
        <v>0</v>
      </c>
      <c r="F177" s="10"/>
      <c r="G177" s="171">
        <f t="shared" si="42"/>
        <v>0</v>
      </c>
      <c r="H177" s="10"/>
      <c r="I177" s="171">
        <f t="shared" si="43"/>
        <v>0</v>
      </c>
      <c r="J177" s="10"/>
      <c r="K177" s="171">
        <f t="shared" si="44"/>
        <v>0</v>
      </c>
      <c r="L177" s="6"/>
      <c r="M177" s="171">
        <f t="shared" si="45"/>
        <v>0</v>
      </c>
      <c r="N177" s="211"/>
      <c r="P177" s="48" t="str">
        <f t="shared" si="40"/>
        <v>leeg</v>
      </c>
      <c r="Q177" s="48"/>
      <c r="R177" s="48"/>
      <c r="S177" s="48"/>
      <c r="T177" s="84"/>
      <c r="W177" s="82" t="str" cm="1">
        <f t="array" ref="W177">IF(V177="h",_xlfn.XLOOKUP(X177,X178:$X$2963,V178:$V$2963,""),IF(V177="l",IF(X176&lt;&gt;"","sub",""),""))</f>
        <v/>
      </c>
      <c r="X177" s="82" t="str">
        <f t="shared" si="39"/>
        <v/>
      </c>
    </row>
    <row r="178" spans="1:24" ht="13.5" hidden="1" customHeight="1" x14ac:dyDescent="0.2">
      <c r="A178" s="8"/>
      <c r="B178" s="8"/>
      <c r="C178" s="9"/>
      <c r="D178" s="10"/>
      <c r="E178" s="11">
        <f t="shared" si="46"/>
        <v>0</v>
      </c>
      <c r="F178" s="10"/>
      <c r="G178" s="11">
        <f t="shared" si="42"/>
        <v>0</v>
      </c>
      <c r="H178" s="10"/>
      <c r="I178" s="11">
        <f t="shared" si="43"/>
        <v>0</v>
      </c>
      <c r="J178" s="10"/>
      <c r="K178" s="11">
        <f t="shared" si="44"/>
        <v>0</v>
      </c>
      <c r="L178" s="6"/>
      <c r="M178" s="11">
        <f t="shared" si="45"/>
        <v>0</v>
      </c>
      <c r="N178" s="130"/>
      <c r="P178" s="48" t="str">
        <f t="shared" si="40"/>
        <v>leeg</v>
      </c>
      <c r="Q178" s="48"/>
      <c r="R178" s="48"/>
      <c r="S178" s="48"/>
      <c r="T178" s="84"/>
      <c r="W178" s="82" t="str" cm="1">
        <f t="array" ref="W178">IF(V178="h",_xlfn.XLOOKUP(X178,X179:$X$2963,V179:$V$2963,""),IF(V178="l",IF(X177&lt;&gt;"","sub",""),""))</f>
        <v/>
      </c>
      <c r="X178" s="82" t="str">
        <f t="shared" si="39"/>
        <v/>
      </c>
    </row>
    <row r="179" spans="1:24" ht="13.5" hidden="1" customHeight="1" x14ac:dyDescent="0.2">
      <c r="A179" s="8"/>
      <c r="B179" s="8"/>
      <c r="C179" s="9"/>
      <c r="D179" s="10"/>
      <c r="E179" s="11">
        <f t="shared" si="46"/>
        <v>0</v>
      </c>
      <c r="F179" s="10"/>
      <c r="G179" s="11">
        <f t="shared" si="42"/>
        <v>0</v>
      </c>
      <c r="H179" s="10"/>
      <c r="I179" s="11">
        <f t="shared" si="43"/>
        <v>0</v>
      </c>
      <c r="J179" s="10"/>
      <c r="K179" s="11">
        <f t="shared" si="44"/>
        <v>0</v>
      </c>
      <c r="L179" s="6"/>
      <c r="M179" s="11">
        <f t="shared" si="45"/>
        <v>0</v>
      </c>
      <c r="N179" s="130"/>
      <c r="P179" s="48" t="str">
        <f t="shared" si="40"/>
        <v>leeg</v>
      </c>
      <c r="Q179" s="48"/>
      <c r="R179" s="48"/>
      <c r="S179" s="48"/>
      <c r="T179" s="84"/>
      <c r="W179" s="82" t="str" cm="1">
        <f t="array" ref="W179">IF(V179="h",_xlfn.XLOOKUP(X179,X180:$X$2963,V180:$V$2963,""),IF(V179="l",IF(X178&lt;&gt;"","sub",""),""))</f>
        <v/>
      </c>
      <c r="X179" s="82" t="str">
        <f t="shared" si="39"/>
        <v/>
      </c>
    </row>
    <row r="180" spans="1:24" ht="13.5" hidden="1" customHeight="1" x14ac:dyDescent="0.2">
      <c r="A180" s="8"/>
      <c r="B180" s="8"/>
      <c r="C180" s="9"/>
      <c r="D180" s="10"/>
      <c r="E180" s="11">
        <f t="shared" si="46"/>
        <v>0</v>
      </c>
      <c r="F180" s="10"/>
      <c r="G180" s="11">
        <f t="shared" si="42"/>
        <v>0</v>
      </c>
      <c r="H180" s="10"/>
      <c r="I180" s="11">
        <f t="shared" si="43"/>
        <v>0</v>
      </c>
      <c r="J180" s="10"/>
      <c r="K180" s="11">
        <f t="shared" si="44"/>
        <v>0</v>
      </c>
      <c r="L180" s="6"/>
      <c r="M180" s="11">
        <f t="shared" si="45"/>
        <v>0</v>
      </c>
      <c r="N180" s="130"/>
      <c r="P180" s="48" t="str">
        <f t="shared" si="40"/>
        <v>leeg</v>
      </c>
      <c r="Q180" s="48"/>
      <c r="R180" s="48"/>
      <c r="S180" s="48"/>
      <c r="T180" s="84"/>
      <c r="W180" s="82" t="str" cm="1">
        <f t="array" ref="W180">IF(V180="h",_xlfn.XLOOKUP(X180,X181:$X$2963,V181:$V$2963,""),IF(V180="l",IF(X179&lt;&gt;"","sub",""),""))</f>
        <v/>
      </c>
      <c r="X180" s="82" t="str">
        <f t="shared" si="39"/>
        <v/>
      </c>
    </row>
    <row r="181" spans="1:24" ht="13.5" hidden="1" customHeight="1" x14ac:dyDescent="0.2">
      <c r="A181" s="8"/>
      <c r="B181" s="8"/>
      <c r="C181" s="9"/>
      <c r="D181" s="10"/>
      <c r="E181" s="11">
        <f t="shared" si="46"/>
        <v>0</v>
      </c>
      <c r="F181" s="10"/>
      <c r="G181" s="11">
        <f t="shared" si="42"/>
        <v>0</v>
      </c>
      <c r="H181" s="10"/>
      <c r="I181" s="11">
        <f t="shared" si="43"/>
        <v>0</v>
      </c>
      <c r="J181" s="10"/>
      <c r="K181" s="11">
        <f t="shared" si="44"/>
        <v>0</v>
      </c>
      <c r="L181" s="6"/>
      <c r="M181" s="11">
        <f t="shared" si="45"/>
        <v>0</v>
      </c>
      <c r="N181" s="130"/>
      <c r="P181" s="48" t="str">
        <f t="shared" si="40"/>
        <v>leeg</v>
      </c>
      <c r="Q181" s="48"/>
      <c r="R181" s="48"/>
      <c r="S181" s="48"/>
      <c r="T181" s="84"/>
      <c r="W181" s="82" t="str" cm="1">
        <f t="array" ref="W181">IF(V181="h",_xlfn.XLOOKUP(X181,X182:$X$2963,V182:$V$2963,""),IF(V181="l",IF(X180&lt;&gt;"","sub",""),""))</f>
        <v/>
      </c>
      <c r="X181" s="82" t="str">
        <f t="shared" si="39"/>
        <v/>
      </c>
    </row>
    <row r="182" spans="1:24" ht="13.5" hidden="1" customHeight="1" x14ac:dyDescent="0.2">
      <c r="A182" s="8"/>
      <c r="B182" s="8"/>
      <c r="C182" s="9"/>
      <c r="D182" s="10"/>
      <c r="E182" s="11">
        <f t="shared" si="46"/>
        <v>0</v>
      </c>
      <c r="F182" s="10"/>
      <c r="G182" s="11">
        <f t="shared" si="42"/>
        <v>0</v>
      </c>
      <c r="H182" s="10"/>
      <c r="I182" s="11">
        <f t="shared" si="43"/>
        <v>0</v>
      </c>
      <c r="J182" s="10"/>
      <c r="K182" s="11">
        <f t="shared" si="44"/>
        <v>0</v>
      </c>
      <c r="L182" s="6"/>
      <c r="M182" s="11">
        <f t="shared" si="45"/>
        <v>0</v>
      </c>
      <c r="N182" s="130"/>
      <c r="P182" s="48" t="str">
        <f t="shared" si="40"/>
        <v>leeg</v>
      </c>
      <c r="Q182" s="48"/>
      <c r="R182" s="48"/>
      <c r="S182" s="48"/>
      <c r="T182" s="84"/>
      <c r="W182" s="82" t="str" cm="1">
        <f t="array" ref="W182">IF(V182="h",_xlfn.XLOOKUP(X182,X183:$X$2963,V183:$V$2963,""),IF(V182="l",IF(X181&lt;&gt;"","sub",""),""))</f>
        <v/>
      </c>
      <c r="X182" s="82" t="str">
        <f t="shared" si="39"/>
        <v/>
      </c>
    </row>
    <row r="183" spans="1:24" ht="13.5" hidden="1" customHeight="1" x14ac:dyDescent="0.2">
      <c r="A183" s="8"/>
      <c r="B183" s="8"/>
      <c r="C183" s="9"/>
      <c r="D183" s="10"/>
      <c r="E183" s="11">
        <f t="shared" si="46"/>
        <v>0</v>
      </c>
      <c r="F183" s="10"/>
      <c r="G183" s="11">
        <f t="shared" ref="G183:G196" si="47">B183*F183</f>
        <v>0</v>
      </c>
      <c r="H183" s="10"/>
      <c r="I183" s="11">
        <f t="shared" ref="I183:I196" si="48">B183*H183</f>
        <v>0</v>
      </c>
      <c r="J183" s="10"/>
      <c r="K183" s="11">
        <f t="shared" ref="K183:K196" si="49">(E183*$J$6)+G183+I183+J183</f>
        <v>0</v>
      </c>
      <c r="L183" s="6"/>
      <c r="M183" s="11">
        <f t="shared" ref="M183:M196" si="50">K183</f>
        <v>0</v>
      </c>
      <c r="N183" s="130"/>
      <c r="P183" s="48" t="str">
        <f t="shared" si="40"/>
        <v>leeg</v>
      </c>
      <c r="Q183" s="48"/>
      <c r="R183" s="48"/>
      <c r="S183" s="48"/>
      <c r="T183" s="84"/>
      <c r="W183" s="82" t="str" cm="1">
        <f t="array" ref="W183">IF(V183="h",_xlfn.XLOOKUP(X183,X184:$X$2963,V184:$V$2963,""),IF(V183="l",IF(X182&lt;&gt;"","sub",""),""))</f>
        <v/>
      </c>
      <c r="X183" s="82" t="str">
        <f t="shared" ref="X183:X196" si="51">IF(V183="h",LEFT(A183,2),IF(SUM(B183:M183)&gt;0,IF(V183="sub",RIGHT(A183,2),""),""))</f>
        <v/>
      </c>
    </row>
    <row r="184" spans="1:24" ht="13.5" hidden="1" customHeight="1" x14ac:dyDescent="0.2">
      <c r="A184" s="8"/>
      <c r="B184" s="8"/>
      <c r="C184" s="9"/>
      <c r="D184" s="10"/>
      <c r="E184" s="11">
        <f t="shared" si="46"/>
        <v>0</v>
      </c>
      <c r="F184" s="10"/>
      <c r="G184" s="11">
        <f t="shared" si="47"/>
        <v>0</v>
      </c>
      <c r="H184" s="10"/>
      <c r="I184" s="11">
        <f t="shared" si="48"/>
        <v>0</v>
      </c>
      <c r="J184" s="10"/>
      <c r="K184" s="11">
        <f t="shared" si="49"/>
        <v>0</v>
      </c>
      <c r="L184" s="6"/>
      <c r="M184" s="11">
        <f t="shared" si="50"/>
        <v>0</v>
      </c>
      <c r="N184" s="130"/>
      <c r="P184" s="48" t="str">
        <f t="shared" si="40"/>
        <v>leeg</v>
      </c>
      <c r="Q184" s="48"/>
      <c r="R184" s="48"/>
      <c r="S184" s="48"/>
      <c r="T184" s="84"/>
      <c r="W184" s="82" t="str" cm="1">
        <f t="array" ref="W184">IF(V184="h",_xlfn.XLOOKUP(X184,X185:$X$2963,V185:$V$2963,""),IF(V184="l",IF(X183&lt;&gt;"","sub",""),""))</f>
        <v/>
      </c>
      <c r="X184" s="82" t="str">
        <f t="shared" si="51"/>
        <v/>
      </c>
    </row>
    <row r="185" spans="1:24" ht="13.5" hidden="1" customHeight="1" x14ac:dyDescent="0.2">
      <c r="A185" s="8"/>
      <c r="B185" s="8"/>
      <c r="C185" s="9"/>
      <c r="D185" s="10"/>
      <c r="E185" s="11">
        <f t="shared" si="46"/>
        <v>0</v>
      </c>
      <c r="F185" s="10"/>
      <c r="G185" s="11">
        <f t="shared" si="47"/>
        <v>0</v>
      </c>
      <c r="H185" s="10"/>
      <c r="I185" s="11">
        <f t="shared" si="48"/>
        <v>0</v>
      </c>
      <c r="J185" s="10"/>
      <c r="K185" s="11">
        <f t="shared" si="49"/>
        <v>0</v>
      </c>
      <c r="L185" s="6"/>
      <c r="M185" s="11">
        <f t="shared" si="50"/>
        <v>0</v>
      </c>
      <c r="N185" s="130"/>
      <c r="P185" s="48" t="str">
        <f t="shared" si="40"/>
        <v>leeg</v>
      </c>
      <c r="Q185" s="48"/>
      <c r="R185" s="48"/>
      <c r="S185" s="48"/>
      <c r="T185" s="84"/>
      <c r="W185" s="82" t="str" cm="1">
        <f t="array" ref="W185">IF(V185="h",_xlfn.XLOOKUP(X185,X186:$X$2963,V186:$V$2963,""),IF(V185="l",IF(X184&lt;&gt;"","sub",""),""))</f>
        <v/>
      </c>
      <c r="X185" s="82" t="str">
        <f t="shared" si="51"/>
        <v/>
      </c>
    </row>
    <row r="186" spans="1:24" ht="13.5" hidden="1" customHeight="1" x14ac:dyDescent="0.2">
      <c r="A186" s="8"/>
      <c r="B186" s="8"/>
      <c r="C186" s="9"/>
      <c r="D186" s="10"/>
      <c r="E186" s="11">
        <f t="shared" si="46"/>
        <v>0</v>
      </c>
      <c r="F186" s="10"/>
      <c r="G186" s="11">
        <f t="shared" si="47"/>
        <v>0</v>
      </c>
      <c r="H186" s="10"/>
      <c r="I186" s="11">
        <f t="shared" si="48"/>
        <v>0</v>
      </c>
      <c r="J186" s="10"/>
      <c r="K186" s="11">
        <f t="shared" si="49"/>
        <v>0</v>
      </c>
      <c r="L186" s="6"/>
      <c r="M186" s="11">
        <f t="shared" si="50"/>
        <v>0</v>
      </c>
      <c r="N186" s="130"/>
      <c r="P186" s="48" t="str">
        <f t="shared" si="40"/>
        <v>leeg</v>
      </c>
      <c r="Q186" s="48"/>
      <c r="R186" s="48"/>
      <c r="S186" s="48"/>
      <c r="T186" s="84"/>
      <c r="W186" s="82" t="str" cm="1">
        <f t="array" ref="W186">IF(V186="h",_xlfn.XLOOKUP(X186,X187:$X$2963,V187:$V$2963,""),IF(V186="l",IF(X185&lt;&gt;"","sub",""),""))</f>
        <v/>
      </c>
      <c r="X186" s="82" t="str">
        <f t="shared" si="51"/>
        <v/>
      </c>
    </row>
    <row r="187" spans="1:24" ht="13.5" hidden="1" customHeight="1" x14ac:dyDescent="0.2">
      <c r="A187" s="8"/>
      <c r="B187" s="8"/>
      <c r="C187" s="9"/>
      <c r="D187" s="10"/>
      <c r="E187" s="11">
        <f t="shared" si="46"/>
        <v>0</v>
      </c>
      <c r="F187" s="10"/>
      <c r="G187" s="11">
        <f t="shared" si="47"/>
        <v>0</v>
      </c>
      <c r="H187" s="10"/>
      <c r="I187" s="11">
        <f t="shared" si="48"/>
        <v>0</v>
      </c>
      <c r="J187" s="10"/>
      <c r="K187" s="11">
        <f t="shared" si="49"/>
        <v>0</v>
      </c>
      <c r="L187" s="6"/>
      <c r="M187" s="11">
        <f t="shared" si="50"/>
        <v>0</v>
      </c>
      <c r="N187" s="130"/>
      <c r="P187" s="48" t="str">
        <f t="shared" si="40"/>
        <v>leeg</v>
      </c>
      <c r="Q187" s="48"/>
      <c r="R187" s="48"/>
      <c r="S187" s="48"/>
      <c r="T187" s="84"/>
      <c r="W187" s="82" t="str" cm="1">
        <f t="array" ref="W187">IF(V187="h",_xlfn.XLOOKUP(X187,X188:$X$2963,V188:$V$2963,""),IF(V187="l",IF(X186&lt;&gt;"","sub",""),""))</f>
        <v/>
      </c>
      <c r="X187" s="82" t="str">
        <f t="shared" si="51"/>
        <v/>
      </c>
    </row>
    <row r="188" spans="1:24" ht="13.5" hidden="1" customHeight="1" x14ac:dyDescent="0.2">
      <c r="A188" s="8"/>
      <c r="B188" s="8"/>
      <c r="C188" s="9"/>
      <c r="D188" s="10"/>
      <c r="E188" s="11">
        <f t="shared" si="46"/>
        <v>0</v>
      </c>
      <c r="F188" s="10"/>
      <c r="G188" s="11">
        <f t="shared" si="47"/>
        <v>0</v>
      </c>
      <c r="H188" s="10"/>
      <c r="I188" s="11">
        <f t="shared" si="48"/>
        <v>0</v>
      </c>
      <c r="J188" s="10"/>
      <c r="K188" s="11">
        <f t="shared" si="49"/>
        <v>0</v>
      </c>
      <c r="L188" s="6"/>
      <c r="M188" s="11">
        <f t="shared" si="50"/>
        <v>0</v>
      </c>
      <c r="N188" s="130"/>
      <c r="P188" s="48" t="str">
        <f t="shared" si="40"/>
        <v>leeg</v>
      </c>
      <c r="Q188" s="48"/>
      <c r="R188" s="48"/>
      <c r="S188" s="48"/>
      <c r="T188" s="84"/>
      <c r="W188" s="82" t="str" cm="1">
        <f t="array" ref="W188">IF(V188="h",_xlfn.XLOOKUP(X188,X189:$X$2963,V189:$V$2963,""),IF(V188="l",IF(X187&lt;&gt;"","sub",""),""))</f>
        <v/>
      </c>
      <c r="X188" s="82" t="str">
        <f t="shared" si="51"/>
        <v/>
      </c>
    </row>
    <row r="189" spans="1:24" ht="13.5" hidden="1" customHeight="1" x14ac:dyDescent="0.2">
      <c r="A189" s="8"/>
      <c r="B189" s="8"/>
      <c r="C189" s="9"/>
      <c r="D189" s="10"/>
      <c r="E189" s="11">
        <f t="shared" si="46"/>
        <v>0</v>
      </c>
      <c r="F189" s="10"/>
      <c r="G189" s="11">
        <f t="shared" si="47"/>
        <v>0</v>
      </c>
      <c r="H189" s="10"/>
      <c r="I189" s="11">
        <f t="shared" si="48"/>
        <v>0</v>
      </c>
      <c r="J189" s="10"/>
      <c r="K189" s="11">
        <f t="shared" si="49"/>
        <v>0</v>
      </c>
      <c r="L189" s="6"/>
      <c r="M189" s="11">
        <f t="shared" si="50"/>
        <v>0</v>
      </c>
      <c r="N189" s="130"/>
      <c r="P189" s="48" t="str">
        <f t="shared" si="40"/>
        <v>leeg</v>
      </c>
      <c r="Q189" s="48"/>
      <c r="R189" s="48"/>
      <c r="S189" s="48"/>
      <c r="T189" s="84"/>
      <c r="W189" s="82" t="str" cm="1">
        <f t="array" ref="W189">IF(V189="h",_xlfn.XLOOKUP(X189,X190:$X$2963,V190:$V$2963,""),IF(V189="l",IF(X188&lt;&gt;"","sub",""),""))</f>
        <v/>
      </c>
      <c r="X189" s="82" t="str">
        <f t="shared" si="51"/>
        <v/>
      </c>
    </row>
    <row r="190" spans="1:24" ht="13.5" hidden="1" customHeight="1" x14ac:dyDescent="0.2">
      <c r="A190" s="8"/>
      <c r="B190" s="8"/>
      <c r="C190" s="9"/>
      <c r="D190" s="10"/>
      <c r="E190" s="11">
        <f t="shared" si="46"/>
        <v>0</v>
      </c>
      <c r="F190" s="10"/>
      <c r="G190" s="11">
        <f t="shared" si="47"/>
        <v>0</v>
      </c>
      <c r="H190" s="10"/>
      <c r="I190" s="11">
        <f t="shared" si="48"/>
        <v>0</v>
      </c>
      <c r="J190" s="10"/>
      <c r="K190" s="11">
        <f t="shared" si="49"/>
        <v>0</v>
      </c>
      <c r="L190" s="6"/>
      <c r="M190" s="11">
        <f t="shared" si="50"/>
        <v>0</v>
      </c>
      <c r="N190" s="130"/>
      <c r="P190" s="48" t="str">
        <f t="shared" si="40"/>
        <v>leeg</v>
      </c>
      <c r="Q190" s="48"/>
      <c r="R190" s="48"/>
      <c r="S190" s="48"/>
      <c r="T190" s="84"/>
      <c r="W190" s="82" t="str" cm="1">
        <f t="array" ref="W190">IF(V190="h",_xlfn.XLOOKUP(X190,X191:$X$2963,V191:$V$2963,""),IF(V190="l",IF(X189&lt;&gt;"","sub",""),""))</f>
        <v/>
      </c>
      <c r="X190" s="82" t="str">
        <f t="shared" si="51"/>
        <v/>
      </c>
    </row>
    <row r="191" spans="1:24" ht="13.5" hidden="1" customHeight="1" x14ac:dyDescent="0.2">
      <c r="A191" s="8"/>
      <c r="B191" s="8"/>
      <c r="C191" s="9"/>
      <c r="D191" s="10"/>
      <c r="E191" s="11">
        <f t="shared" si="46"/>
        <v>0</v>
      </c>
      <c r="F191" s="10"/>
      <c r="G191" s="11">
        <f t="shared" si="47"/>
        <v>0</v>
      </c>
      <c r="H191" s="10"/>
      <c r="I191" s="11">
        <f t="shared" si="48"/>
        <v>0</v>
      </c>
      <c r="J191" s="10"/>
      <c r="K191" s="11">
        <f t="shared" si="49"/>
        <v>0</v>
      </c>
      <c r="L191" s="6"/>
      <c r="M191" s="11">
        <f t="shared" si="50"/>
        <v>0</v>
      </c>
      <c r="N191" s="130"/>
      <c r="P191" s="48" t="str">
        <f t="shared" si="40"/>
        <v>leeg</v>
      </c>
      <c r="Q191" s="48"/>
      <c r="R191" s="48"/>
      <c r="S191" s="48"/>
      <c r="T191" s="84"/>
      <c r="W191" s="82" t="str" cm="1">
        <f t="array" ref="W191">IF(V191="h",_xlfn.XLOOKUP(X191,X192:$X$2963,V192:$V$2963,""),IF(V191="l",IF(X190&lt;&gt;"","sub",""),""))</f>
        <v/>
      </c>
      <c r="X191" s="82" t="str">
        <f t="shared" si="51"/>
        <v/>
      </c>
    </row>
    <row r="192" spans="1:24" ht="13.5" hidden="1" customHeight="1" x14ac:dyDescent="0.2">
      <c r="A192" s="8"/>
      <c r="B192" s="8"/>
      <c r="C192" s="9"/>
      <c r="D192" s="10"/>
      <c r="E192" s="11">
        <f t="shared" si="46"/>
        <v>0</v>
      </c>
      <c r="F192" s="10"/>
      <c r="G192" s="11">
        <f t="shared" si="47"/>
        <v>0</v>
      </c>
      <c r="H192" s="10"/>
      <c r="I192" s="11">
        <f t="shared" si="48"/>
        <v>0</v>
      </c>
      <c r="J192" s="10"/>
      <c r="K192" s="11">
        <f t="shared" si="49"/>
        <v>0</v>
      </c>
      <c r="L192" s="6"/>
      <c r="M192" s="11">
        <f t="shared" si="50"/>
        <v>0</v>
      </c>
      <c r="N192" s="130"/>
      <c r="P192" s="48" t="str">
        <f t="shared" si="40"/>
        <v>leeg</v>
      </c>
      <c r="Q192" s="48"/>
      <c r="R192" s="48"/>
      <c r="S192" s="48"/>
      <c r="T192" s="84"/>
      <c r="W192" s="82" t="str" cm="1">
        <f t="array" ref="W192">IF(V192="h",_xlfn.XLOOKUP(X192,X193:$X$2963,V193:$V$2963,""),IF(V192="l",IF(X191&lt;&gt;"","sub",""),""))</f>
        <v/>
      </c>
      <c r="X192" s="82" t="str">
        <f t="shared" si="51"/>
        <v/>
      </c>
    </row>
    <row r="193" spans="1:24" ht="13.5" hidden="1" customHeight="1" x14ac:dyDescent="0.2">
      <c r="A193" s="8"/>
      <c r="B193" s="8"/>
      <c r="C193" s="9"/>
      <c r="D193" s="10"/>
      <c r="E193" s="11">
        <f t="shared" si="46"/>
        <v>0</v>
      </c>
      <c r="F193" s="10"/>
      <c r="G193" s="11">
        <f t="shared" si="47"/>
        <v>0</v>
      </c>
      <c r="H193" s="10"/>
      <c r="I193" s="11">
        <f t="shared" si="48"/>
        <v>0</v>
      </c>
      <c r="J193" s="10"/>
      <c r="K193" s="11">
        <f t="shared" si="49"/>
        <v>0</v>
      </c>
      <c r="L193" s="6"/>
      <c r="M193" s="11">
        <f t="shared" si="50"/>
        <v>0</v>
      </c>
      <c r="N193" s="130"/>
      <c r="P193" s="48" t="str">
        <f t="shared" si="40"/>
        <v>leeg</v>
      </c>
      <c r="Q193" s="48"/>
      <c r="R193" s="48"/>
      <c r="S193" s="48"/>
      <c r="T193" s="84"/>
      <c r="W193" s="82" t="str" cm="1">
        <f t="array" ref="W193">IF(V193="h",_xlfn.XLOOKUP(X193,X194:$X$2963,V194:$V$2963,""),IF(V193="l",IF(X192&lt;&gt;"","sub",""),""))</f>
        <v/>
      </c>
      <c r="X193" s="82" t="str">
        <f t="shared" si="51"/>
        <v/>
      </c>
    </row>
    <row r="194" spans="1:24" ht="13.5" hidden="1" customHeight="1" x14ac:dyDescent="0.2">
      <c r="A194" s="8"/>
      <c r="B194" s="8"/>
      <c r="C194" s="9"/>
      <c r="D194" s="10"/>
      <c r="E194" s="11">
        <f t="shared" si="46"/>
        <v>0</v>
      </c>
      <c r="F194" s="10"/>
      <c r="G194" s="11">
        <f t="shared" si="47"/>
        <v>0</v>
      </c>
      <c r="H194" s="10"/>
      <c r="I194" s="11">
        <f t="shared" si="48"/>
        <v>0</v>
      </c>
      <c r="J194" s="10"/>
      <c r="K194" s="11">
        <f t="shared" si="49"/>
        <v>0</v>
      </c>
      <c r="L194" s="6"/>
      <c r="M194" s="11">
        <f t="shared" si="50"/>
        <v>0</v>
      </c>
      <c r="N194" s="130"/>
      <c r="P194" s="48" t="str">
        <f t="shared" si="40"/>
        <v>leeg</v>
      </c>
      <c r="Q194" s="48"/>
      <c r="R194" s="48"/>
      <c r="S194" s="48"/>
      <c r="T194" s="84"/>
      <c r="W194" s="82" t="str" cm="1">
        <f t="array" ref="W194">IF(V194="h",_xlfn.XLOOKUP(X194,X195:$X$2963,V195:$V$2963,""),IF(V194="l",IF(X193&lt;&gt;"","sub",""),""))</f>
        <v/>
      </c>
      <c r="X194" s="82" t="str">
        <f t="shared" si="51"/>
        <v/>
      </c>
    </row>
    <row r="195" spans="1:24" ht="13.5" hidden="1" customHeight="1" x14ac:dyDescent="0.2">
      <c r="A195" s="8"/>
      <c r="B195" s="8"/>
      <c r="C195" s="9"/>
      <c r="D195" s="10"/>
      <c r="E195" s="11">
        <f t="shared" si="46"/>
        <v>0</v>
      </c>
      <c r="F195" s="10"/>
      <c r="G195" s="11">
        <f t="shared" si="47"/>
        <v>0</v>
      </c>
      <c r="H195" s="10"/>
      <c r="I195" s="11">
        <f t="shared" si="48"/>
        <v>0</v>
      </c>
      <c r="J195" s="10"/>
      <c r="K195" s="11">
        <f t="shared" si="49"/>
        <v>0</v>
      </c>
      <c r="L195" s="6"/>
      <c r="M195" s="11">
        <f t="shared" si="50"/>
        <v>0</v>
      </c>
      <c r="N195" s="130"/>
      <c r="P195" s="48" t="str">
        <f t="shared" si="40"/>
        <v>leeg</v>
      </c>
      <c r="Q195" s="48"/>
      <c r="R195" s="48"/>
      <c r="S195" s="48"/>
      <c r="T195" s="84"/>
      <c r="W195" s="82" t="str" cm="1">
        <f t="array" ref="W195">IF(V195="h",_xlfn.XLOOKUP(X195,X196:$X$2963,V196:$V$2963,""),IF(V195="l",IF(X194&lt;&gt;"","sub",""),""))</f>
        <v/>
      </c>
      <c r="X195" s="82" t="str">
        <f t="shared" si="51"/>
        <v/>
      </c>
    </row>
    <row r="196" spans="1:24" ht="13.5" hidden="1" customHeight="1" x14ac:dyDescent="0.2">
      <c r="A196" s="8"/>
      <c r="B196" s="8"/>
      <c r="C196" s="9"/>
      <c r="D196" s="10"/>
      <c r="E196" s="11">
        <f t="shared" si="46"/>
        <v>0</v>
      </c>
      <c r="F196" s="10"/>
      <c r="G196" s="11">
        <f t="shared" si="47"/>
        <v>0</v>
      </c>
      <c r="H196" s="10"/>
      <c r="I196" s="11">
        <f t="shared" si="48"/>
        <v>0</v>
      </c>
      <c r="J196" s="10"/>
      <c r="K196" s="11">
        <f t="shared" si="49"/>
        <v>0</v>
      </c>
      <c r="L196" s="6"/>
      <c r="M196" s="11">
        <f t="shared" si="50"/>
        <v>0</v>
      </c>
      <c r="N196" s="130"/>
      <c r="P196" s="48" t="str">
        <f t="shared" si="40"/>
        <v>leeg</v>
      </c>
      <c r="Q196" s="48"/>
      <c r="R196" s="48"/>
      <c r="S196" s="48"/>
      <c r="T196" s="84"/>
      <c r="W196" s="82" t="str" cm="1">
        <f t="array" ref="W196">IF(V196="h",_xlfn.XLOOKUP(X196,X197:$X$2963,V197:$V$2963,""),IF(V196="l",IF(X195&lt;&gt;"","sub",""),""))</f>
        <v/>
      </c>
      <c r="X196" s="82" t="str">
        <f t="shared" si="51"/>
        <v/>
      </c>
    </row>
    <row r="197" spans="1:24" ht="13.5" hidden="1" customHeight="1" x14ac:dyDescent="0.2">
      <c r="A197" s="8"/>
      <c r="B197" s="8"/>
      <c r="C197" s="9"/>
      <c r="D197" s="10"/>
      <c r="E197" s="11">
        <f t="shared" si="46"/>
        <v>0</v>
      </c>
      <c r="F197" s="10"/>
      <c r="G197" s="11">
        <f t="shared" si="42"/>
        <v>0</v>
      </c>
      <c r="H197" s="10"/>
      <c r="I197" s="11">
        <f t="shared" si="43"/>
        <v>0</v>
      </c>
      <c r="J197" s="10"/>
      <c r="K197" s="11">
        <f t="shared" si="44"/>
        <v>0</v>
      </c>
      <c r="L197" s="6"/>
      <c r="M197" s="11">
        <f t="shared" si="45"/>
        <v>0</v>
      </c>
      <c r="N197" s="130"/>
      <c r="P197" s="48" t="str">
        <f t="shared" si="40"/>
        <v>leeg</v>
      </c>
      <c r="Q197" s="48"/>
      <c r="R197" s="48"/>
      <c r="S197" s="48"/>
      <c r="T197" s="84"/>
      <c r="W197" s="82" t="str" cm="1">
        <f t="array" ref="W197">IF(V197="h",_xlfn.XLOOKUP(X197,X198:$X$2963,V198:$V$2963,""),IF(V197="l",IF(X196&lt;&gt;"","sub",""),""))</f>
        <v/>
      </c>
      <c r="X197" s="82" t="str">
        <f t="shared" si="39"/>
        <v/>
      </c>
    </row>
    <row r="198" spans="1:24" ht="13.5" hidden="1" customHeight="1" x14ac:dyDescent="0.2">
      <c r="A198" s="8"/>
      <c r="B198" s="8"/>
      <c r="C198" s="9"/>
      <c r="D198" s="10"/>
      <c r="E198" s="11">
        <f t="shared" si="46"/>
        <v>0</v>
      </c>
      <c r="F198" s="10"/>
      <c r="G198" s="11">
        <f t="shared" si="42"/>
        <v>0</v>
      </c>
      <c r="H198" s="10"/>
      <c r="I198" s="11">
        <f t="shared" si="43"/>
        <v>0</v>
      </c>
      <c r="J198" s="10"/>
      <c r="K198" s="11">
        <f t="shared" si="44"/>
        <v>0</v>
      </c>
      <c r="L198" s="6"/>
      <c r="M198" s="11">
        <f t="shared" si="45"/>
        <v>0</v>
      </c>
      <c r="N198" s="130"/>
      <c r="P198" s="48" t="str">
        <f t="shared" si="40"/>
        <v>leeg</v>
      </c>
      <c r="Q198" s="48"/>
      <c r="R198" s="48"/>
      <c r="S198" s="48"/>
      <c r="T198" s="84"/>
      <c r="W198" s="82" t="str" cm="1">
        <f t="array" ref="W198">IF(V198="h",_xlfn.XLOOKUP(X198,X199:$X$2963,V199:$V$2963,""),IF(V198="l",IF(X197&lt;&gt;"","sub",""),""))</f>
        <v/>
      </c>
      <c r="X198" s="82" t="str">
        <f t="shared" si="39"/>
        <v/>
      </c>
    </row>
    <row r="199" spans="1:24" ht="13.5" hidden="1" customHeight="1" x14ac:dyDescent="0.2">
      <c r="A199" s="8"/>
      <c r="B199" s="8"/>
      <c r="C199" s="9"/>
      <c r="D199" s="10"/>
      <c r="E199" s="11">
        <f t="shared" si="46"/>
        <v>0</v>
      </c>
      <c r="F199" s="10"/>
      <c r="G199" s="11">
        <f t="shared" si="42"/>
        <v>0</v>
      </c>
      <c r="H199" s="10"/>
      <c r="I199" s="11">
        <f t="shared" si="43"/>
        <v>0</v>
      </c>
      <c r="J199" s="10"/>
      <c r="K199" s="11">
        <f t="shared" si="44"/>
        <v>0</v>
      </c>
      <c r="L199" s="6"/>
      <c r="M199" s="11">
        <f t="shared" si="45"/>
        <v>0</v>
      </c>
      <c r="N199" s="130"/>
      <c r="P199" s="48" t="str">
        <f t="shared" si="40"/>
        <v>leeg</v>
      </c>
      <c r="Q199" s="48"/>
      <c r="R199" s="48"/>
      <c r="S199" s="48"/>
      <c r="T199" s="84"/>
      <c r="W199" s="82" t="str" cm="1">
        <f t="array" ref="W199">IF(V199="h",_xlfn.XLOOKUP(X199,X200:$X$2963,V200:$V$2963,""),IF(V199="l",IF(X198&lt;&gt;"","sub",""),""))</f>
        <v/>
      </c>
      <c r="X199" s="82" t="str">
        <f t="shared" si="39"/>
        <v/>
      </c>
    </row>
    <row r="200" spans="1:24" ht="13.5" hidden="1" customHeight="1" x14ac:dyDescent="0.2">
      <c r="A200" s="8"/>
      <c r="B200" s="8"/>
      <c r="C200" s="9"/>
      <c r="D200" s="10"/>
      <c r="E200" s="11">
        <f t="shared" si="46"/>
        <v>0</v>
      </c>
      <c r="F200" s="10"/>
      <c r="G200" s="11">
        <f t="shared" si="42"/>
        <v>0</v>
      </c>
      <c r="H200" s="10"/>
      <c r="I200" s="11">
        <f t="shared" si="43"/>
        <v>0</v>
      </c>
      <c r="J200" s="10"/>
      <c r="K200" s="11">
        <f t="shared" si="44"/>
        <v>0</v>
      </c>
      <c r="L200" s="6"/>
      <c r="M200" s="11">
        <f t="shared" si="45"/>
        <v>0</v>
      </c>
      <c r="N200" s="130"/>
      <c r="P200" s="48" t="str">
        <f t="shared" si="40"/>
        <v>leeg</v>
      </c>
      <c r="Q200" s="48"/>
      <c r="R200" s="48"/>
      <c r="S200" s="48"/>
      <c r="T200" s="84"/>
      <c r="W200" s="82" t="str" cm="1">
        <f t="array" ref="W200">IF(V200="h",_xlfn.XLOOKUP(X200,X201:$X$2963,V201:$V$2963,""),IF(V200="l",IF(X199&lt;&gt;"","sub",""),""))</f>
        <v/>
      </c>
      <c r="X200" s="82" t="str">
        <f t="shared" si="39"/>
        <v/>
      </c>
    </row>
    <row r="201" spans="1:24" ht="13.5" hidden="1" customHeight="1" x14ac:dyDescent="0.2">
      <c r="A201" s="8"/>
      <c r="B201" s="8"/>
      <c r="C201" s="9"/>
      <c r="D201" s="10"/>
      <c r="E201" s="11">
        <f t="shared" si="46"/>
        <v>0</v>
      </c>
      <c r="F201" s="10"/>
      <c r="G201" s="11">
        <f t="shared" si="42"/>
        <v>0</v>
      </c>
      <c r="H201" s="10"/>
      <c r="I201" s="11">
        <f t="shared" si="43"/>
        <v>0</v>
      </c>
      <c r="J201" s="10"/>
      <c r="K201" s="11">
        <f t="shared" si="44"/>
        <v>0</v>
      </c>
      <c r="L201" s="6"/>
      <c r="M201" s="11">
        <f t="shared" si="45"/>
        <v>0</v>
      </c>
      <c r="N201" s="130"/>
      <c r="P201" s="48" t="str">
        <f t="shared" si="40"/>
        <v>leeg</v>
      </c>
      <c r="Q201" s="48"/>
      <c r="R201" s="48"/>
      <c r="S201" s="48"/>
      <c r="T201" s="84"/>
      <c r="W201" s="82" t="str" cm="1">
        <f t="array" ref="W201">IF(V201="h",_xlfn.XLOOKUP(X201,X202:$X$2963,V202:$V$2963,""),IF(V201="l",IF(X200&lt;&gt;"","sub",""),""))</f>
        <v/>
      </c>
      <c r="X201" s="82" t="str">
        <f t="shared" si="39"/>
        <v/>
      </c>
    </row>
    <row r="202" spans="1:24" ht="13.5" hidden="1" customHeight="1" x14ac:dyDescent="0.2">
      <c r="A202" s="8"/>
      <c r="B202" s="8"/>
      <c r="C202" s="9"/>
      <c r="D202" s="10"/>
      <c r="E202" s="11">
        <f t="shared" si="46"/>
        <v>0</v>
      </c>
      <c r="F202" s="10"/>
      <c r="G202" s="11">
        <f t="shared" si="42"/>
        <v>0</v>
      </c>
      <c r="H202" s="10"/>
      <c r="I202" s="11">
        <f t="shared" si="43"/>
        <v>0</v>
      </c>
      <c r="J202" s="10"/>
      <c r="K202" s="11">
        <f t="shared" si="44"/>
        <v>0</v>
      </c>
      <c r="L202" s="6"/>
      <c r="M202" s="11">
        <f t="shared" si="45"/>
        <v>0</v>
      </c>
      <c r="N202" s="130"/>
      <c r="P202" s="48" t="str">
        <f t="shared" si="40"/>
        <v>leeg</v>
      </c>
      <c r="Q202" s="48"/>
      <c r="R202" s="48"/>
      <c r="S202" s="48"/>
      <c r="T202" s="84"/>
      <c r="W202" s="82" t="str" cm="1">
        <f t="array" ref="W202">IF(V202="h",_xlfn.XLOOKUP(X202,X203:$X$2963,V203:$V$2963,""),IF(V202="l",IF(X201&lt;&gt;"","sub",""),""))</f>
        <v/>
      </c>
      <c r="X202" s="82" t="str">
        <f t="shared" si="39"/>
        <v/>
      </c>
    </row>
    <row r="203" spans="1:24" ht="13.5" hidden="1" customHeight="1" x14ac:dyDescent="0.2">
      <c r="A203" s="8"/>
      <c r="B203" s="8"/>
      <c r="C203" s="9"/>
      <c r="D203" s="10"/>
      <c r="E203" s="11">
        <f t="shared" si="46"/>
        <v>0</v>
      </c>
      <c r="F203" s="10"/>
      <c r="G203" s="11">
        <f t="shared" si="42"/>
        <v>0</v>
      </c>
      <c r="H203" s="10"/>
      <c r="I203" s="11">
        <f t="shared" si="43"/>
        <v>0</v>
      </c>
      <c r="J203" s="10"/>
      <c r="K203" s="11">
        <f t="shared" si="44"/>
        <v>0</v>
      </c>
      <c r="L203" s="6"/>
      <c r="M203" s="11">
        <f t="shared" si="45"/>
        <v>0</v>
      </c>
      <c r="N203" s="130"/>
      <c r="P203" s="48" t="str">
        <f t="shared" si="40"/>
        <v>leeg</v>
      </c>
      <c r="Q203" s="48"/>
      <c r="R203" s="48"/>
      <c r="S203" s="48"/>
      <c r="T203" s="84"/>
      <c r="W203" s="82" t="str" cm="1">
        <f t="array" ref="W203">IF(V203="h",_xlfn.XLOOKUP(X203,X204:$X$2963,V204:$V$2963,""),IF(V203="l",IF(X202&lt;&gt;"","sub",""),""))</f>
        <v/>
      </c>
      <c r="X203" s="82" t="str">
        <f t="shared" si="39"/>
        <v/>
      </c>
    </row>
    <row r="204" spans="1:24" ht="13.5" hidden="1" customHeight="1" x14ac:dyDescent="0.2">
      <c r="A204" s="8"/>
      <c r="B204" s="8"/>
      <c r="C204" s="9"/>
      <c r="D204" s="10"/>
      <c r="E204" s="11">
        <f t="shared" si="46"/>
        <v>0</v>
      </c>
      <c r="F204" s="10"/>
      <c r="G204" s="11">
        <f t="shared" si="42"/>
        <v>0</v>
      </c>
      <c r="H204" s="10"/>
      <c r="I204" s="11">
        <f t="shared" si="43"/>
        <v>0</v>
      </c>
      <c r="J204" s="10"/>
      <c r="K204" s="11">
        <f t="shared" si="44"/>
        <v>0</v>
      </c>
      <c r="L204" s="6"/>
      <c r="M204" s="11">
        <f t="shared" si="45"/>
        <v>0</v>
      </c>
      <c r="N204" s="130"/>
      <c r="P204" s="48" t="str">
        <f t="shared" si="40"/>
        <v>leeg</v>
      </c>
      <c r="Q204" s="48"/>
      <c r="R204" s="48"/>
      <c r="S204" s="48"/>
      <c r="T204" s="84"/>
      <c r="W204" s="82" t="str" cm="1">
        <f t="array" ref="W204">IF(V204="h",_xlfn.XLOOKUP(X204,X205:$X$2963,V205:$V$2963,""),IF(V204="l",IF(X203&lt;&gt;"","sub",""),""))</f>
        <v/>
      </c>
      <c r="X204" s="82" t="str">
        <f t="shared" si="39"/>
        <v/>
      </c>
    </row>
    <row r="205" spans="1:24" ht="13.5" hidden="1" customHeight="1" x14ac:dyDescent="0.2">
      <c r="A205" s="8"/>
      <c r="B205" s="8"/>
      <c r="C205" s="9"/>
      <c r="D205" s="10"/>
      <c r="E205" s="11">
        <f t="shared" si="46"/>
        <v>0</v>
      </c>
      <c r="F205" s="10"/>
      <c r="G205" s="11">
        <f t="shared" si="42"/>
        <v>0</v>
      </c>
      <c r="H205" s="10"/>
      <c r="I205" s="11">
        <f t="shared" si="43"/>
        <v>0</v>
      </c>
      <c r="J205" s="10"/>
      <c r="K205" s="11">
        <f t="shared" si="44"/>
        <v>0</v>
      </c>
      <c r="L205" s="6"/>
      <c r="M205" s="11">
        <f t="shared" si="45"/>
        <v>0</v>
      </c>
      <c r="N205" s="130"/>
      <c r="P205" s="48" t="str">
        <f t="shared" si="40"/>
        <v>leeg</v>
      </c>
      <c r="Q205" s="48"/>
      <c r="R205" s="48"/>
      <c r="S205" s="48"/>
      <c r="T205" s="84"/>
      <c r="W205" s="82" t="str" cm="1">
        <f t="array" ref="W205">IF(V205="h",_xlfn.XLOOKUP(X205,X206:$X$2963,V206:$V$2963,""),IF(V205="l",IF(X204&lt;&gt;"","sub",""),""))</f>
        <v/>
      </c>
      <c r="X205" s="82" t="str">
        <f t="shared" si="39"/>
        <v/>
      </c>
    </row>
    <row r="206" spans="1:24" ht="13.5" hidden="1" customHeight="1" x14ac:dyDescent="0.2">
      <c r="A206" s="8"/>
      <c r="B206" s="8"/>
      <c r="C206" s="9"/>
      <c r="D206" s="10"/>
      <c r="E206" s="11">
        <f t="shared" si="46"/>
        <v>0</v>
      </c>
      <c r="F206" s="10"/>
      <c r="G206" s="11">
        <f t="shared" si="42"/>
        <v>0</v>
      </c>
      <c r="H206" s="10"/>
      <c r="I206" s="11">
        <f t="shared" si="43"/>
        <v>0</v>
      </c>
      <c r="J206" s="10"/>
      <c r="K206" s="11">
        <f t="shared" si="44"/>
        <v>0</v>
      </c>
      <c r="L206" s="6"/>
      <c r="M206" s="11">
        <f t="shared" si="45"/>
        <v>0</v>
      </c>
      <c r="N206" s="130"/>
      <c r="P206" s="48" t="str">
        <f t="shared" si="40"/>
        <v>leeg</v>
      </c>
      <c r="Q206" s="48"/>
      <c r="R206" s="48"/>
      <c r="S206" s="48"/>
      <c r="T206" s="84"/>
      <c r="W206" s="82" t="str" cm="1">
        <f t="array" ref="W206">IF(V206="h",_xlfn.XLOOKUP(X206,X207:$X$2963,V207:$V$2963,""),IF(V206="l",IF(X205&lt;&gt;"","sub",""),""))</f>
        <v/>
      </c>
      <c r="X206" s="82" t="str">
        <f t="shared" si="39"/>
        <v/>
      </c>
    </row>
    <row r="207" spans="1:24" ht="13.5" hidden="1" customHeight="1" x14ac:dyDescent="0.2">
      <c r="A207" s="8"/>
      <c r="B207" s="8"/>
      <c r="C207" s="9"/>
      <c r="D207" s="10"/>
      <c r="E207" s="11">
        <f t="shared" si="46"/>
        <v>0</v>
      </c>
      <c r="F207" s="10"/>
      <c r="G207" s="11">
        <f t="shared" si="42"/>
        <v>0</v>
      </c>
      <c r="H207" s="10"/>
      <c r="I207" s="11">
        <f t="shared" si="43"/>
        <v>0</v>
      </c>
      <c r="J207" s="10"/>
      <c r="K207" s="11">
        <f t="shared" si="44"/>
        <v>0</v>
      </c>
      <c r="L207" s="6"/>
      <c r="M207" s="11">
        <f t="shared" si="45"/>
        <v>0</v>
      </c>
      <c r="N207" s="130"/>
      <c r="P207" s="48" t="str">
        <f t="shared" si="40"/>
        <v>leeg</v>
      </c>
      <c r="Q207" s="48"/>
      <c r="R207" s="48"/>
      <c r="S207" s="48"/>
      <c r="T207" s="84"/>
      <c r="W207" s="82" t="str" cm="1">
        <f t="array" ref="W207">IF(V207="h",_xlfn.XLOOKUP(X207,X208:$X$2963,V208:$V$2963,""),IF(V207="l",IF(X206&lt;&gt;"","sub",""),""))</f>
        <v/>
      </c>
      <c r="X207" s="82" t="str">
        <f t="shared" si="39"/>
        <v/>
      </c>
    </row>
    <row r="208" spans="1:24" ht="13.5" hidden="1" customHeight="1" x14ac:dyDescent="0.2">
      <c r="A208" s="8"/>
      <c r="B208" s="8"/>
      <c r="C208" s="9"/>
      <c r="D208" s="10"/>
      <c r="E208" s="11">
        <f t="shared" si="46"/>
        <v>0</v>
      </c>
      <c r="F208" s="10"/>
      <c r="G208" s="11">
        <f t="shared" si="42"/>
        <v>0</v>
      </c>
      <c r="H208" s="10"/>
      <c r="I208" s="11">
        <f t="shared" si="43"/>
        <v>0</v>
      </c>
      <c r="J208" s="10"/>
      <c r="K208" s="11">
        <f t="shared" si="44"/>
        <v>0</v>
      </c>
      <c r="L208" s="6"/>
      <c r="M208" s="11">
        <f t="shared" si="45"/>
        <v>0</v>
      </c>
      <c r="N208" s="130"/>
      <c r="P208" s="48" t="str">
        <f t="shared" ref="P208:P271" si="52">IF(V208="staart","niet leeg",IF(OR(V208="h",V208="l"),IF(W208="sub","niet leeg","leeg"),IF(AND(AND(A208="",M208=0),SUM(B208:M208)=0),"leeg","niet leeg")))</f>
        <v>leeg</v>
      </c>
      <c r="Q208" s="48"/>
      <c r="R208" s="48"/>
      <c r="S208" s="48"/>
      <c r="T208" s="84"/>
      <c r="W208" s="82" t="str" cm="1">
        <f t="array" ref="W208">IF(V208="h",_xlfn.XLOOKUP(X208,X209:$X$2963,V209:$V$2963,""),IF(V208="l",IF(X207&lt;&gt;"","sub",""),""))</f>
        <v/>
      </c>
      <c r="X208" s="82" t="str">
        <f t="shared" si="39"/>
        <v/>
      </c>
    </row>
    <row r="209" spans="1:24" ht="13.5" hidden="1" customHeight="1" x14ac:dyDescent="0.2">
      <c r="A209" s="8"/>
      <c r="B209" s="8"/>
      <c r="C209" s="9"/>
      <c r="D209" s="10"/>
      <c r="E209" s="11">
        <f t="shared" si="46"/>
        <v>0</v>
      </c>
      <c r="F209" s="10"/>
      <c r="G209" s="11">
        <f t="shared" si="42"/>
        <v>0</v>
      </c>
      <c r="H209" s="10"/>
      <c r="I209" s="11">
        <f t="shared" si="43"/>
        <v>0</v>
      </c>
      <c r="J209" s="10"/>
      <c r="K209" s="11">
        <f t="shared" si="44"/>
        <v>0</v>
      </c>
      <c r="L209" s="6"/>
      <c r="M209" s="11">
        <f t="shared" si="45"/>
        <v>0</v>
      </c>
      <c r="N209" s="130"/>
      <c r="P209" s="48" t="str">
        <f t="shared" si="52"/>
        <v>leeg</v>
      </c>
      <c r="Q209" s="48"/>
      <c r="R209" s="48"/>
      <c r="S209" s="48"/>
      <c r="T209" s="84"/>
      <c r="W209" s="82" t="str" cm="1">
        <f t="array" ref="W209">IF(V209="h",_xlfn.XLOOKUP(X209,X210:$X$2963,V210:$V$2963,""),IF(V209="l",IF(X208&lt;&gt;"","sub",""),""))</f>
        <v/>
      </c>
      <c r="X209" s="82" t="str">
        <f t="shared" si="39"/>
        <v/>
      </c>
    </row>
    <row r="210" spans="1:24" ht="13.5" hidden="1" customHeight="1" x14ac:dyDescent="0.2">
      <c r="A210" s="8"/>
      <c r="B210" s="8"/>
      <c r="C210" s="9"/>
      <c r="D210" s="10"/>
      <c r="E210" s="11">
        <f t="shared" si="46"/>
        <v>0</v>
      </c>
      <c r="F210" s="10"/>
      <c r="G210" s="11">
        <f t="shared" si="42"/>
        <v>0</v>
      </c>
      <c r="H210" s="10"/>
      <c r="I210" s="11">
        <f t="shared" si="43"/>
        <v>0</v>
      </c>
      <c r="J210" s="10"/>
      <c r="K210" s="11">
        <f t="shared" si="44"/>
        <v>0</v>
      </c>
      <c r="L210" s="6"/>
      <c r="M210" s="11">
        <f t="shared" si="45"/>
        <v>0</v>
      </c>
      <c r="N210" s="130"/>
      <c r="P210" s="48" t="str">
        <f t="shared" si="52"/>
        <v>leeg</v>
      </c>
      <c r="Q210" s="48"/>
      <c r="R210" s="48"/>
      <c r="S210" s="48"/>
      <c r="T210" s="84"/>
      <c r="W210" s="82" t="str" cm="1">
        <f t="array" ref="W210">IF(V210="h",_xlfn.XLOOKUP(X210,X211:$X$2963,V211:$V$2963,""),IF(V210="l",IF(X209&lt;&gt;"","sub",""),""))</f>
        <v/>
      </c>
      <c r="X210" s="82" t="str">
        <f t="shared" si="39"/>
        <v/>
      </c>
    </row>
    <row r="211" spans="1:24" ht="13.5" hidden="1" customHeight="1" x14ac:dyDescent="0.2">
      <c r="A211" s="8"/>
      <c r="B211" s="8"/>
      <c r="C211" s="9"/>
      <c r="D211" s="10"/>
      <c r="E211" s="11">
        <f t="shared" si="46"/>
        <v>0</v>
      </c>
      <c r="F211" s="10"/>
      <c r="G211" s="11">
        <f t="shared" si="42"/>
        <v>0</v>
      </c>
      <c r="H211" s="10"/>
      <c r="I211" s="11">
        <f t="shared" si="43"/>
        <v>0</v>
      </c>
      <c r="J211" s="10"/>
      <c r="K211" s="11">
        <f t="shared" si="44"/>
        <v>0</v>
      </c>
      <c r="L211" s="6"/>
      <c r="M211" s="11">
        <f t="shared" si="45"/>
        <v>0</v>
      </c>
      <c r="N211" s="130"/>
      <c r="P211" s="48" t="str">
        <f t="shared" si="52"/>
        <v>leeg</v>
      </c>
      <c r="Q211" s="48"/>
      <c r="R211" s="48"/>
      <c r="S211" s="48"/>
      <c r="T211" s="84"/>
      <c r="W211" s="82" t="str" cm="1">
        <f t="array" ref="W211">IF(V211="h",_xlfn.XLOOKUP(X211,X212:$X$2963,V212:$V$2963,""),IF(V211="l",IF(X210&lt;&gt;"","sub",""),""))</f>
        <v/>
      </c>
      <c r="X211" s="82" t="str">
        <f t="shared" si="39"/>
        <v/>
      </c>
    </row>
    <row r="212" spans="1:24" x14ac:dyDescent="0.2">
      <c r="A212" s="16" t="s">
        <v>93</v>
      </c>
      <c r="B212" s="138"/>
      <c r="C212" s="138"/>
      <c r="D212" s="17"/>
      <c r="E212" s="172">
        <f>SUM(E168:E211)</f>
        <v>0</v>
      </c>
      <c r="F212" s="17"/>
      <c r="G212" s="172">
        <f>SUM(G168:G211)</f>
        <v>0</v>
      </c>
      <c r="H212" s="17"/>
      <c r="I212" s="172">
        <f>SUM(I168:I211)</f>
        <v>0</v>
      </c>
      <c r="J212" s="17"/>
      <c r="K212" s="172">
        <f>SUM(K168:K211)</f>
        <v>0</v>
      </c>
      <c r="L212" s="6"/>
      <c r="M212" s="172">
        <f t="shared" ref="M212" si="53">SUM(M168:M211)</f>
        <v>0</v>
      </c>
      <c r="N212" s="182"/>
      <c r="P212" s="48" t="str">
        <f t="shared" si="52"/>
        <v>niet leeg</v>
      </c>
      <c r="Q212" s="48"/>
      <c r="R212" s="48"/>
      <c r="S212" s="48"/>
      <c r="T212" s="84"/>
      <c r="V212" s="82" t="s">
        <v>169</v>
      </c>
      <c r="W212" s="82" t="str" cm="1">
        <f t="array" ref="W212">IF(V212="h",_xlfn.XLOOKUP(X212,X213:$X$2963,V213:$V$2963,""),IF(V212="l",IF(X211&lt;&gt;"","sub",""),""))</f>
        <v/>
      </c>
      <c r="X212" s="82" t="str">
        <f t="shared" si="39"/>
        <v/>
      </c>
    </row>
    <row r="213" spans="1:24" x14ac:dyDescent="0.2">
      <c r="A213" s="8"/>
      <c r="B213" s="18"/>
      <c r="C213" s="8"/>
      <c r="D213" s="10"/>
      <c r="E213" s="170"/>
      <c r="F213" s="10"/>
      <c r="G213" s="171"/>
      <c r="H213" s="10"/>
      <c r="I213" s="171"/>
      <c r="J213" s="10"/>
      <c r="K213" s="171"/>
      <c r="L213" s="6"/>
      <c r="M213" s="171"/>
      <c r="N213" s="211"/>
      <c r="P213" s="48" t="str">
        <f t="shared" si="52"/>
        <v>leeg</v>
      </c>
      <c r="Q213" s="48"/>
      <c r="R213" s="48"/>
      <c r="S213" s="48"/>
      <c r="T213" s="84"/>
      <c r="V213" s="82" t="s">
        <v>177</v>
      </c>
      <c r="W213" s="82" t="str" cm="1">
        <f t="array" ref="W213">IF(V213="h",_xlfn.XLOOKUP(X213,X214:$X$2963,V214:$V$2963,""),IF(V213="l",IF(X212&lt;&gt;"","sub",""),""))</f>
        <v/>
      </c>
      <c r="X213" s="82" t="str">
        <f t="shared" si="39"/>
        <v/>
      </c>
    </row>
    <row r="214" spans="1:24" x14ac:dyDescent="0.2">
      <c r="A214" s="7" t="s">
        <v>34</v>
      </c>
      <c r="B214" s="8"/>
      <c r="C214" s="9"/>
      <c r="D214" s="8"/>
      <c r="E214" s="170"/>
      <c r="F214" s="10"/>
      <c r="G214" s="171"/>
      <c r="H214" s="10"/>
      <c r="I214" s="171"/>
      <c r="J214" s="10"/>
      <c r="K214" s="171"/>
      <c r="L214" s="6"/>
      <c r="M214" s="171"/>
      <c r="N214" s="211"/>
      <c r="P214" s="48" t="str">
        <f t="shared" si="52"/>
        <v>leeg</v>
      </c>
      <c r="Q214" s="48"/>
      <c r="R214" s="48"/>
      <c r="S214" s="48"/>
      <c r="T214" s="84"/>
      <c r="V214" s="82" t="s">
        <v>170</v>
      </c>
      <c r="W214" s="82" t="str" cm="1">
        <f t="array" ref="W214">IF(V214="h",_xlfn.XLOOKUP(X214,X215:$X$2963,V215:$V$2963,""),IF(V214="l",IF(X213&lt;&gt;"","sub",""),""))</f>
        <v/>
      </c>
      <c r="X214" s="82" t="str">
        <f t="shared" si="39"/>
        <v>12</v>
      </c>
    </row>
    <row r="215" spans="1:24" x14ac:dyDescent="0.2">
      <c r="A215" s="8"/>
      <c r="B215" s="8"/>
      <c r="C215" s="9"/>
      <c r="D215" s="10"/>
      <c r="E215" s="171">
        <f>B215*D215</f>
        <v>0</v>
      </c>
      <c r="F215" s="10"/>
      <c r="G215" s="171">
        <f t="shared" ref="G215:G252" si="54">B215*F215</f>
        <v>0</v>
      </c>
      <c r="H215" s="10"/>
      <c r="I215" s="171">
        <f t="shared" ref="I215:I252" si="55">B215*H215</f>
        <v>0</v>
      </c>
      <c r="J215" s="10"/>
      <c r="K215" s="171">
        <f t="shared" ref="K215:K252" si="56">(E215*$J$6)+G215+I215+J215</f>
        <v>0</v>
      </c>
      <c r="L215" s="6"/>
      <c r="M215" s="171">
        <f t="shared" ref="M215:M254" si="57">K215</f>
        <v>0</v>
      </c>
      <c r="N215" s="211"/>
      <c r="P215" s="48" t="str">
        <f t="shared" si="52"/>
        <v>leeg</v>
      </c>
      <c r="Q215" s="48"/>
      <c r="R215" s="48"/>
      <c r="S215" s="48"/>
      <c r="T215" s="84"/>
      <c r="W215" s="82" t="str" cm="1">
        <f t="array" ref="W215">IF(V215="h",_xlfn.XLOOKUP(X215,X216:$X$2963,V216:$V$2963,""),IF(V215="l",IF(X214&lt;&gt;"","sub",""),""))</f>
        <v/>
      </c>
      <c r="X215" s="82" t="str">
        <f t="shared" si="39"/>
        <v/>
      </c>
    </row>
    <row r="216" spans="1:24" x14ac:dyDescent="0.2">
      <c r="A216" s="8"/>
      <c r="B216" s="8"/>
      <c r="C216" s="9"/>
      <c r="D216" s="10"/>
      <c r="E216" s="171">
        <f t="shared" ref="E216:E254" si="58">B216*D216</f>
        <v>0</v>
      </c>
      <c r="F216" s="10"/>
      <c r="G216" s="171">
        <f t="shared" si="54"/>
        <v>0</v>
      </c>
      <c r="H216" s="10"/>
      <c r="I216" s="171">
        <f t="shared" si="55"/>
        <v>0</v>
      </c>
      <c r="J216" s="10"/>
      <c r="K216" s="171">
        <f t="shared" si="56"/>
        <v>0</v>
      </c>
      <c r="L216" s="6"/>
      <c r="M216" s="171">
        <f t="shared" si="57"/>
        <v>0</v>
      </c>
      <c r="N216" s="211"/>
      <c r="P216" s="48" t="str">
        <f t="shared" si="52"/>
        <v>leeg</v>
      </c>
      <c r="Q216" s="48"/>
      <c r="R216" s="48"/>
      <c r="S216" s="48"/>
      <c r="T216" s="84"/>
      <c r="W216" s="82" t="str" cm="1">
        <f t="array" ref="W216">IF(V216="h",_xlfn.XLOOKUP(X216,X217:$X$2963,V217:$V$2963,""),IF(V216="l",IF(X215&lt;&gt;"","sub",""),""))</f>
        <v/>
      </c>
      <c r="X216" s="82" t="str">
        <f t="shared" si="39"/>
        <v/>
      </c>
    </row>
    <row r="217" spans="1:24" x14ac:dyDescent="0.2">
      <c r="A217" s="8"/>
      <c r="B217" s="8"/>
      <c r="C217" s="9"/>
      <c r="D217" s="10"/>
      <c r="E217" s="171">
        <f t="shared" si="58"/>
        <v>0</v>
      </c>
      <c r="F217" s="10"/>
      <c r="G217" s="171">
        <f t="shared" si="54"/>
        <v>0</v>
      </c>
      <c r="H217" s="10"/>
      <c r="I217" s="171">
        <f t="shared" si="55"/>
        <v>0</v>
      </c>
      <c r="J217" s="10"/>
      <c r="K217" s="171">
        <f t="shared" si="56"/>
        <v>0</v>
      </c>
      <c r="L217" s="6"/>
      <c r="M217" s="171">
        <f t="shared" si="57"/>
        <v>0</v>
      </c>
      <c r="N217" s="211"/>
      <c r="P217" s="48" t="str">
        <f t="shared" si="52"/>
        <v>leeg</v>
      </c>
      <c r="Q217" s="48"/>
      <c r="R217" s="48"/>
      <c r="S217" s="48"/>
      <c r="T217" s="84"/>
      <c r="W217" s="82" t="str" cm="1">
        <f t="array" ref="W217">IF(V217="h",_xlfn.XLOOKUP(X217,X218:$X$2963,V218:$V$2963,""),IF(V217="l",IF(X216&lt;&gt;"","sub",""),""))</f>
        <v/>
      </c>
      <c r="X217" s="82" t="str">
        <f t="shared" si="39"/>
        <v/>
      </c>
    </row>
    <row r="218" spans="1:24" x14ac:dyDescent="0.2">
      <c r="A218" s="8"/>
      <c r="B218" s="8"/>
      <c r="C218" s="9"/>
      <c r="D218" s="10"/>
      <c r="E218" s="171">
        <f t="shared" si="58"/>
        <v>0</v>
      </c>
      <c r="F218" s="10"/>
      <c r="G218" s="171">
        <f t="shared" si="54"/>
        <v>0</v>
      </c>
      <c r="H218" s="10"/>
      <c r="I218" s="171">
        <f t="shared" si="55"/>
        <v>0</v>
      </c>
      <c r="J218" s="10"/>
      <c r="K218" s="171">
        <f t="shared" si="56"/>
        <v>0</v>
      </c>
      <c r="L218" s="6"/>
      <c r="M218" s="171">
        <f t="shared" si="57"/>
        <v>0</v>
      </c>
      <c r="N218" s="211"/>
      <c r="P218" s="48" t="str">
        <f t="shared" si="52"/>
        <v>leeg</v>
      </c>
      <c r="Q218" s="48"/>
      <c r="R218" s="48"/>
      <c r="S218" s="48"/>
      <c r="T218" s="84"/>
      <c r="W218" s="82" t="str" cm="1">
        <f t="array" ref="W218">IF(V218="h",_xlfn.XLOOKUP(X218,X219:$X$2963,V219:$V$2963,""),IF(V218="l",IF(X217&lt;&gt;"","sub",""),""))</f>
        <v/>
      </c>
      <c r="X218" s="82" t="str">
        <f t="shared" si="39"/>
        <v/>
      </c>
    </row>
    <row r="219" spans="1:24" x14ac:dyDescent="0.2">
      <c r="A219" s="8"/>
      <c r="B219" s="8"/>
      <c r="C219" s="9"/>
      <c r="D219" s="10"/>
      <c r="E219" s="171">
        <f t="shared" si="58"/>
        <v>0</v>
      </c>
      <c r="F219" s="10"/>
      <c r="G219" s="171">
        <f t="shared" si="54"/>
        <v>0</v>
      </c>
      <c r="H219" s="10"/>
      <c r="I219" s="171">
        <f t="shared" si="55"/>
        <v>0</v>
      </c>
      <c r="J219" s="10"/>
      <c r="K219" s="171">
        <f t="shared" si="56"/>
        <v>0</v>
      </c>
      <c r="L219" s="6"/>
      <c r="M219" s="171">
        <f t="shared" si="57"/>
        <v>0</v>
      </c>
      <c r="N219" s="211"/>
      <c r="P219" s="48" t="str">
        <f t="shared" si="52"/>
        <v>leeg</v>
      </c>
      <c r="Q219" s="48"/>
      <c r="R219" s="48"/>
      <c r="S219" s="48"/>
      <c r="T219" s="84"/>
      <c r="W219" s="82" t="str" cm="1">
        <f t="array" ref="W219">IF(V219="h",_xlfn.XLOOKUP(X219,X220:$X$2963,V220:$V$2963,""),IF(V219="l",IF(X218&lt;&gt;"","sub",""),""))</f>
        <v/>
      </c>
      <c r="X219" s="82" t="str">
        <f t="shared" si="39"/>
        <v/>
      </c>
    </row>
    <row r="220" spans="1:24" x14ac:dyDescent="0.2">
      <c r="A220" s="8"/>
      <c r="B220" s="8"/>
      <c r="C220" s="9"/>
      <c r="D220" s="10"/>
      <c r="E220" s="171">
        <f t="shared" si="58"/>
        <v>0</v>
      </c>
      <c r="F220" s="10"/>
      <c r="G220" s="171">
        <f t="shared" si="54"/>
        <v>0</v>
      </c>
      <c r="H220" s="10"/>
      <c r="I220" s="171">
        <f t="shared" si="55"/>
        <v>0</v>
      </c>
      <c r="J220" s="10"/>
      <c r="K220" s="171">
        <f t="shared" si="56"/>
        <v>0</v>
      </c>
      <c r="L220" s="6"/>
      <c r="M220" s="171">
        <f t="shared" si="57"/>
        <v>0</v>
      </c>
      <c r="N220" s="211"/>
      <c r="P220" s="48" t="str">
        <f t="shared" si="52"/>
        <v>leeg</v>
      </c>
      <c r="Q220" s="48"/>
      <c r="R220" s="48"/>
      <c r="S220" s="48"/>
      <c r="T220" s="84"/>
      <c r="W220" s="82" t="str" cm="1">
        <f t="array" ref="W220">IF(V220="h",_xlfn.XLOOKUP(X220,X221:$X$2963,V221:$V$2963,""),IF(V220="l",IF(X219&lt;&gt;"","sub",""),""))</f>
        <v/>
      </c>
      <c r="X220" s="82" t="str">
        <f t="shared" ref="X220:X298" si="59">IF(V220="h",LEFT(A220,2),IF(SUM(B220:M220)&gt;0,IF(V220="sub",RIGHT(A220,2),""),""))</f>
        <v/>
      </c>
    </row>
    <row r="221" spans="1:24" x14ac:dyDescent="0.2">
      <c r="A221" s="8"/>
      <c r="B221" s="8"/>
      <c r="C221" s="9"/>
      <c r="D221" s="10"/>
      <c r="E221" s="171">
        <f t="shared" si="58"/>
        <v>0</v>
      </c>
      <c r="F221" s="10"/>
      <c r="G221" s="171">
        <f t="shared" si="54"/>
        <v>0</v>
      </c>
      <c r="H221" s="10"/>
      <c r="I221" s="171">
        <f t="shared" si="55"/>
        <v>0</v>
      </c>
      <c r="J221" s="10"/>
      <c r="K221" s="171">
        <f t="shared" si="56"/>
        <v>0</v>
      </c>
      <c r="L221" s="6"/>
      <c r="M221" s="171">
        <f t="shared" si="57"/>
        <v>0</v>
      </c>
      <c r="N221" s="211"/>
      <c r="P221" s="48" t="str">
        <f t="shared" si="52"/>
        <v>leeg</v>
      </c>
      <c r="Q221" s="48"/>
      <c r="R221" s="48"/>
      <c r="S221" s="48"/>
      <c r="T221" s="84"/>
      <c r="W221" s="82" t="str" cm="1">
        <f t="array" ref="W221">IF(V221="h",_xlfn.XLOOKUP(X221,X222:$X$2963,V222:$V$2963,""),IF(V221="l",IF(X220&lt;&gt;"","sub",""),""))</f>
        <v/>
      </c>
      <c r="X221" s="82" t="str">
        <f t="shared" si="59"/>
        <v/>
      </c>
    </row>
    <row r="222" spans="1:24" x14ac:dyDescent="0.2">
      <c r="A222" s="8"/>
      <c r="B222" s="8"/>
      <c r="C222" s="9"/>
      <c r="D222" s="10"/>
      <c r="E222" s="171">
        <f t="shared" si="58"/>
        <v>0</v>
      </c>
      <c r="F222" s="10"/>
      <c r="G222" s="171">
        <f t="shared" si="54"/>
        <v>0</v>
      </c>
      <c r="H222" s="10"/>
      <c r="I222" s="171">
        <f t="shared" si="55"/>
        <v>0</v>
      </c>
      <c r="J222" s="10"/>
      <c r="K222" s="171">
        <f t="shared" si="56"/>
        <v>0</v>
      </c>
      <c r="L222" s="6"/>
      <c r="M222" s="171">
        <f t="shared" si="57"/>
        <v>0</v>
      </c>
      <c r="N222" s="211"/>
      <c r="P222" s="48" t="str">
        <f t="shared" si="52"/>
        <v>leeg</v>
      </c>
      <c r="Q222" s="48"/>
      <c r="R222" s="48"/>
      <c r="S222" s="48"/>
      <c r="T222" s="84"/>
      <c r="W222" s="82" t="str" cm="1">
        <f t="array" ref="W222">IF(V222="h",_xlfn.XLOOKUP(X222,X223:$X$2963,V223:$V$2963,""),IF(V222="l",IF(X221&lt;&gt;"","sub",""),""))</f>
        <v/>
      </c>
      <c r="X222" s="82" t="str">
        <f t="shared" si="59"/>
        <v/>
      </c>
    </row>
    <row r="223" spans="1:24" x14ac:dyDescent="0.2">
      <c r="A223" s="8"/>
      <c r="B223" s="8"/>
      <c r="C223" s="9"/>
      <c r="D223" s="10"/>
      <c r="E223" s="171">
        <f t="shared" si="58"/>
        <v>0</v>
      </c>
      <c r="F223" s="10"/>
      <c r="G223" s="171">
        <f t="shared" si="54"/>
        <v>0</v>
      </c>
      <c r="H223" s="10"/>
      <c r="I223" s="171">
        <f t="shared" si="55"/>
        <v>0</v>
      </c>
      <c r="J223" s="10"/>
      <c r="K223" s="171">
        <f t="shared" si="56"/>
        <v>0</v>
      </c>
      <c r="L223" s="6"/>
      <c r="M223" s="171">
        <f t="shared" si="57"/>
        <v>0</v>
      </c>
      <c r="N223" s="211"/>
      <c r="P223" s="48" t="str">
        <f t="shared" si="52"/>
        <v>leeg</v>
      </c>
      <c r="Q223" s="48"/>
      <c r="R223" s="48"/>
      <c r="S223" s="48"/>
      <c r="T223" s="84"/>
      <c r="W223" s="82" t="str" cm="1">
        <f t="array" ref="W223">IF(V223="h",_xlfn.XLOOKUP(X223,X224:$X$2963,V224:$V$2963,""),IF(V223="l",IF(X222&lt;&gt;"","sub",""),""))</f>
        <v/>
      </c>
      <c r="X223" s="82" t="str">
        <f t="shared" si="59"/>
        <v/>
      </c>
    </row>
    <row r="224" spans="1:24" x14ac:dyDescent="0.2">
      <c r="A224" s="8"/>
      <c r="B224" s="8"/>
      <c r="C224" s="9"/>
      <c r="D224" s="10"/>
      <c r="E224" s="171">
        <f t="shared" si="58"/>
        <v>0</v>
      </c>
      <c r="F224" s="10"/>
      <c r="G224" s="171">
        <f t="shared" si="54"/>
        <v>0</v>
      </c>
      <c r="H224" s="10"/>
      <c r="I224" s="171">
        <f t="shared" si="55"/>
        <v>0</v>
      </c>
      <c r="J224" s="10"/>
      <c r="K224" s="171">
        <f t="shared" si="56"/>
        <v>0</v>
      </c>
      <c r="L224" s="6"/>
      <c r="M224" s="171">
        <f t="shared" si="57"/>
        <v>0</v>
      </c>
      <c r="N224" s="211"/>
      <c r="P224" s="48" t="str">
        <f t="shared" si="52"/>
        <v>leeg</v>
      </c>
      <c r="Q224" s="48"/>
      <c r="R224" s="48"/>
      <c r="S224" s="48"/>
      <c r="T224" s="84"/>
      <c r="W224" s="82" t="str" cm="1">
        <f t="array" ref="W224">IF(V224="h",_xlfn.XLOOKUP(X224,X225:$X$2963,V225:$V$2963,""),IF(V224="l",IF(X223&lt;&gt;"","sub",""),""))</f>
        <v/>
      </c>
      <c r="X224" s="82" t="str">
        <f t="shared" si="59"/>
        <v/>
      </c>
    </row>
    <row r="225" spans="1:24" ht="13.5" hidden="1" customHeight="1" x14ac:dyDescent="0.2">
      <c r="A225" s="8"/>
      <c r="B225" s="8"/>
      <c r="C225" s="9"/>
      <c r="D225" s="10"/>
      <c r="E225" s="11">
        <f t="shared" si="58"/>
        <v>0</v>
      </c>
      <c r="F225" s="10"/>
      <c r="G225" s="11">
        <f t="shared" si="54"/>
        <v>0</v>
      </c>
      <c r="H225" s="10"/>
      <c r="I225" s="11">
        <f t="shared" si="55"/>
        <v>0</v>
      </c>
      <c r="J225" s="10"/>
      <c r="K225" s="11">
        <f t="shared" si="56"/>
        <v>0</v>
      </c>
      <c r="L225" s="6"/>
      <c r="M225" s="11">
        <f t="shared" si="57"/>
        <v>0</v>
      </c>
      <c r="N225" s="130"/>
      <c r="P225" s="48" t="str">
        <f t="shared" si="52"/>
        <v>leeg</v>
      </c>
      <c r="Q225" s="48"/>
      <c r="R225" s="48"/>
      <c r="S225" s="48"/>
      <c r="T225" s="84"/>
      <c r="W225" s="82" t="str" cm="1">
        <f t="array" ref="W225">IF(V225="h",_xlfn.XLOOKUP(X225,X226:$X$2963,V226:$V$2963,""),IF(V225="l",IF(X224&lt;&gt;"","sub",""),""))</f>
        <v/>
      </c>
      <c r="X225" s="82" t="str">
        <f t="shared" si="59"/>
        <v/>
      </c>
    </row>
    <row r="226" spans="1:24" ht="13.5" hidden="1" customHeight="1" x14ac:dyDescent="0.2">
      <c r="A226" s="8"/>
      <c r="B226" s="8"/>
      <c r="C226" s="9"/>
      <c r="D226" s="10"/>
      <c r="E226" s="11">
        <f t="shared" si="58"/>
        <v>0</v>
      </c>
      <c r="F226" s="10"/>
      <c r="G226" s="11">
        <f t="shared" si="54"/>
        <v>0</v>
      </c>
      <c r="H226" s="10"/>
      <c r="I226" s="11">
        <f t="shared" si="55"/>
        <v>0</v>
      </c>
      <c r="J226" s="10"/>
      <c r="K226" s="11">
        <f t="shared" si="56"/>
        <v>0</v>
      </c>
      <c r="L226" s="6"/>
      <c r="M226" s="11">
        <f t="shared" si="57"/>
        <v>0</v>
      </c>
      <c r="N226" s="130"/>
      <c r="P226" s="48" t="str">
        <f t="shared" si="52"/>
        <v>leeg</v>
      </c>
      <c r="Q226" s="48"/>
      <c r="R226" s="48"/>
      <c r="S226" s="48"/>
      <c r="T226" s="84"/>
      <c r="W226" s="82" t="str" cm="1">
        <f t="array" ref="W226">IF(V226="h",_xlfn.XLOOKUP(X226,X227:$X$2963,V227:$V$2963,""),IF(V226="l",IF(X225&lt;&gt;"","sub",""),""))</f>
        <v/>
      </c>
      <c r="X226" s="82" t="str">
        <f t="shared" si="59"/>
        <v/>
      </c>
    </row>
    <row r="227" spans="1:24" ht="13.5" hidden="1" customHeight="1" x14ac:dyDescent="0.2">
      <c r="A227" s="8"/>
      <c r="B227" s="8"/>
      <c r="C227" s="9"/>
      <c r="D227" s="10"/>
      <c r="E227" s="11">
        <f t="shared" si="58"/>
        <v>0</v>
      </c>
      <c r="F227" s="10"/>
      <c r="G227" s="11">
        <f t="shared" si="54"/>
        <v>0</v>
      </c>
      <c r="H227" s="10"/>
      <c r="I227" s="11">
        <f t="shared" si="55"/>
        <v>0</v>
      </c>
      <c r="J227" s="10"/>
      <c r="K227" s="11">
        <f t="shared" si="56"/>
        <v>0</v>
      </c>
      <c r="L227" s="6"/>
      <c r="M227" s="11">
        <f t="shared" si="57"/>
        <v>0</v>
      </c>
      <c r="N227" s="130"/>
      <c r="P227" s="48" t="str">
        <f t="shared" si="52"/>
        <v>leeg</v>
      </c>
      <c r="Q227" s="48"/>
      <c r="R227" s="48"/>
      <c r="S227" s="48"/>
      <c r="T227" s="84"/>
      <c r="W227" s="82" t="str" cm="1">
        <f t="array" ref="W227">IF(V227="h",_xlfn.XLOOKUP(X227,X228:$X$2963,V228:$V$2963,""),IF(V227="l",IF(X226&lt;&gt;"","sub",""),""))</f>
        <v/>
      </c>
      <c r="X227" s="82" t="str">
        <f t="shared" si="59"/>
        <v/>
      </c>
    </row>
    <row r="228" spans="1:24" ht="13.5" hidden="1" customHeight="1" x14ac:dyDescent="0.2">
      <c r="A228" s="8"/>
      <c r="B228" s="8"/>
      <c r="C228" s="9"/>
      <c r="D228" s="10"/>
      <c r="E228" s="11">
        <f t="shared" si="58"/>
        <v>0</v>
      </c>
      <c r="F228" s="10"/>
      <c r="G228" s="11">
        <f t="shared" si="54"/>
        <v>0</v>
      </c>
      <c r="H228" s="10"/>
      <c r="I228" s="11">
        <f t="shared" si="55"/>
        <v>0</v>
      </c>
      <c r="J228" s="10"/>
      <c r="K228" s="11">
        <f t="shared" si="56"/>
        <v>0</v>
      </c>
      <c r="L228" s="6"/>
      <c r="M228" s="11">
        <f t="shared" si="57"/>
        <v>0</v>
      </c>
      <c r="N228" s="130"/>
      <c r="P228" s="48" t="str">
        <f t="shared" si="52"/>
        <v>leeg</v>
      </c>
      <c r="Q228" s="48"/>
      <c r="R228" s="48"/>
      <c r="S228" s="48"/>
      <c r="T228" s="84"/>
      <c r="W228" s="82" t="str" cm="1">
        <f t="array" ref="W228">IF(V228="h",_xlfn.XLOOKUP(X228,X229:$X$2963,V229:$V$2963,""),IF(V228="l",IF(X227&lt;&gt;"","sub",""),""))</f>
        <v/>
      </c>
      <c r="X228" s="82" t="str">
        <f t="shared" si="59"/>
        <v/>
      </c>
    </row>
    <row r="229" spans="1:24" ht="13.5" hidden="1" customHeight="1" x14ac:dyDescent="0.2">
      <c r="A229" s="8"/>
      <c r="B229" s="8"/>
      <c r="C229" s="9"/>
      <c r="D229" s="10"/>
      <c r="E229" s="11">
        <f t="shared" si="58"/>
        <v>0</v>
      </c>
      <c r="F229" s="10"/>
      <c r="G229" s="11">
        <f t="shared" si="54"/>
        <v>0</v>
      </c>
      <c r="H229" s="10"/>
      <c r="I229" s="11">
        <f t="shared" si="55"/>
        <v>0</v>
      </c>
      <c r="J229" s="10"/>
      <c r="K229" s="11">
        <f t="shared" si="56"/>
        <v>0</v>
      </c>
      <c r="L229" s="6"/>
      <c r="M229" s="11">
        <f t="shared" si="57"/>
        <v>0</v>
      </c>
      <c r="N229" s="130"/>
      <c r="P229" s="48" t="str">
        <f t="shared" si="52"/>
        <v>leeg</v>
      </c>
      <c r="Q229" s="48"/>
      <c r="R229" s="48"/>
      <c r="S229" s="48"/>
      <c r="T229" s="84"/>
      <c r="W229" s="82" t="str" cm="1">
        <f t="array" ref="W229">IF(V229="h",_xlfn.XLOOKUP(X229,X230:$X$2963,V230:$V$2963,""),IF(V229="l",IF(X228&lt;&gt;"","sub",""),""))</f>
        <v/>
      </c>
      <c r="X229" s="82" t="str">
        <f t="shared" si="59"/>
        <v/>
      </c>
    </row>
    <row r="230" spans="1:24" ht="13.5" hidden="1" customHeight="1" x14ac:dyDescent="0.2">
      <c r="A230" s="8"/>
      <c r="B230" s="8"/>
      <c r="C230" s="9"/>
      <c r="D230" s="10"/>
      <c r="E230" s="11">
        <f t="shared" si="58"/>
        <v>0</v>
      </c>
      <c r="F230" s="10"/>
      <c r="G230" s="11">
        <f t="shared" si="54"/>
        <v>0</v>
      </c>
      <c r="H230" s="10"/>
      <c r="I230" s="11">
        <f t="shared" si="55"/>
        <v>0</v>
      </c>
      <c r="J230" s="10"/>
      <c r="K230" s="11">
        <f t="shared" si="56"/>
        <v>0</v>
      </c>
      <c r="L230" s="6"/>
      <c r="M230" s="11">
        <f t="shared" si="57"/>
        <v>0</v>
      </c>
      <c r="N230" s="130"/>
      <c r="P230" s="48" t="str">
        <f t="shared" si="52"/>
        <v>leeg</v>
      </c>
      <c r="Q230" s="48"/>
      <c r="R230" s="48"/>
      <c r="S230" s="48"/>
      <c r="T230" s="84"/>
      <c r="W230" s="82" t="str" cm="1">
        <f t="array" ref="W230">IF(V230="h",_xlfn.XLOOKUP(X230,X231:$X$2963,V231:$V$2963,""),IF(V230="l",IF(X229&lt;&gt;"","sub",""),""))</f>
        <v/>
      </c>
      <c r="X230" s="82" t="str">
        <f t="shared" si="59"/>
        <v/>
      </c>
    </row>
    <row r="231" spans="1:24" ht="13.5" hidden="1" customHeight="1" x14ac:dyDescent="0.2">
      <c r="A231" s="8"/>
      <c r="B231" s="8"/>
      <c r="C231" s="9"/>
      <c r="D231" s="10"/>
      <c r="E231" s="11">
        <f t="shared" si="58"/>
        <v>0</v>
      </c>
      <c r="F231" s="10"/>
      <c r="G231" s="11">
        <f t="shared" si="54"/>
        <v>0</v>
      </c>
      <c r="H231" s="10"/>
      <c r="I231" s="11">
        <f t="shared" si="55"/>
        <v>0</v>
      </c>
      <c r="J231" s="10"/>
      <c r="K231" s="11">
        <f t="shared" si="56"/>
        <v>0</v>
      </c>
      <c r="L231" s="6"/>
      <c r="M231" s="11">
        <f t="shared" si="57"/>
        <v>0</v>
      </c>
      <c r="N231" s="130"/>
      <c r="P231" s="48" t="str">
        <f t="shared" si="52"/>
        <v>leeg</v>
      </c>
      <c r="Q231" s="48"/>
      <c r="R231" s="48"/>
      <c r="S231" s="48"/>
      <c r="T231" s="84"/>
      <c r="W231" s="82" t="str" cm="1">
        <f t="array" ref="W231">IF(V231="h",_xlfn.XLOOKUP(X231,X232:$X$2963,V232:$V$2963,""),IF(V231="l",IF(X230&lt;&gt;"","sub",""),""))</f>
        <v/>
      </c>
      <c r="X231" s="82" t="str">
        <f t="shared" si="59"/>
        <v/>
      </c>
    </row>
    <row r="232" spans="1:24" ht="13.5" hidden="1" customHeight="1" x14ac:dyDescent="0.2">
      <c r="A232" s="8"/>
      <c r="B232" s="8"/>
      <c r="C232" s="9"/>
      <c r="D232" s="10"/>
      <c r="E232" s="11">
        <f t="shared" si="58"/>
        <v>0</v>
      </c>
      <c r="F232" s="10"/>
      <c r="G232" s="11">
        <f t="shared" si="54"/>
        <v>0</v>
      </c>
      <c r="H232" s="10"/>
      <c r="I232" s="11">
        <f t="shared" si="55"/>
        <v>0</v>
      </c>
      <c r="J232" s="10"/>
      <c r="K232" s="11">
        <f t="shared" si="56"/>
        <v>0</v>
      </c>
      <c r="L232" s="6"/>
      <c r="M232" s="11">
        <f t="shared" si="57"/>
        <v>0</v>
      </c>
      <c r="N232" s="130"/>
      <c r="P232" s="48" t="str">
        <f t="shared" si="52"/>
        <v>leeg</v>
      </c>
      <c r="Q232" s="48"/>
      <c r="R232" s="48"/>
      <c r="S232" s="48"/>
      <c r="T232" s="84"/>
      <c r="W232" s="82" t="str" cm="1">
        <f t="array" ref="W232">IF(V232="h",_xlfn.XLOOKUP(X232,X233:$X$2963,V233:$V$2963,""),IF(V232="l",IF(X231&lt;&gt;"","sub",""),""))</f>
        <v/>
      </c>
      <c r="X232" s="82" t="str">
        <f t="shared" si="59"/>
        <v/>
      </c>
    </row>
    <row r="233" spans="1:24" ht="13.5" hidden="1" customHeight="1" x14ac:dyDescent="0.2">
      <c r="A233" s="8"/>
      <c r="B233" s="8"/>
      <c r="C233" s="9"/>
      <c r="D233" s="10"/>
      <c r="E233" s="11">
        <f t="shared" si="58"/>
        <v>0</v>
      </c>
      <c r="F233" s="10"/>
      <c r="G233" s="11">
        <f t="shared" si="54"/>
        <v>0</v>
      </c>
      <c r="H233" s="10"/>
      <c r="I233" s="11">
        <f t="shared" si="55"/>
        <v>0</v>
      </c>
      <c r="J233" s="10"/>
      <c r="K233" s="11">
        <f t="shared" si="56"/>
        <v>0</v>
      </c>
      <c r="L233" s="6"/>
      <c r="M233" s="11">
        <f t="shared" si="57"/>
        <v>0</v>
      </c>
      <c r="N233" s="130"/>
      <c r="P233" s="48" t="str">
        <f t="shared" si="52"/>
        <v>leeg</v>
      </c>
      <c r="Q233" s="48"/>
      <c r="R233" s="48"/>
      <c r="S233" s="48"/>
      <c r="T233" s="84"/>
      <c r="W233" s="82" t="str" cm="1">
        <f t="array" ref="W233">IF(V233="h",_xlfn.XLOOKUP(X233,X234:$X$2963,V234:$V$2963,""),IF(V233="l",IF(X232&lt;&gt;"","sub",""),""))</f>
        <v/>
      </c>
      <c r="X233" s="82" t="str">
        <f t="shared" si="59"/>
        <v/>
      </c>
    </row>
    <row r="234" spans="1:24" ht="13.5" hidden="1" customHeight="1" x14ac:dyDescent="0.2">
      <c r="A234" s="8"/>
      <c r="B234" s="8"/>
      <c r="C234" s="9"/>
      <c r="D234" s="10"/>
      <c r="E234" s="11">
        <f t="shared" si="58"/>
        <v>0</v>
      </c>
      <c r="F234" s="10"/>
      <c r="G234" s="11">
        <f t="shared" si="54"/>
        <v>0</v>
      </c>
      <c r="H234" s="10"/>
      <c r="I234" s="11">
        <f t="shared" si="55"/>
        <v>0</v>
      </c>
      <c r="J234" s="10"/>
      <c r="K234" s="11">
        <f t="shared" si="56"/>
        <v>0</v>
      </c>
      <c r="L234" s="6"/>
      <c r="M234" s="11">
        <f t="shared" si="57"/>
        <v>0</v>
      </c>
      <c r="N234" s="130"/>
      <c r="P234" s="48" t="str">
        <f t="shared" si="52"/>
        <v>leeg</v>
      </c>
      <c r="Q234" s="48"/>
      <c r="R234" s="48"/>
      <c r="S234" s="48"/>
      <c r="T234" s="84"/>
      <c r="W234" s="82" t="str" cm="1">
        <f t="array" ref="W234">IF(V234="h",_xlfn.XLOOKUP(X234,X235:$X$2963,V235:$V$2963,""),IF(V234="l",IF(X233&lt;&gt;"","sub",""),""))</f>
        <v/>
      </c>
      <c r="X234" s="82" t="str">
        <f t="shared" si="59"/>
        <v/>
      </c>
    </row>
    <row r="235" spans="1:24" ht="13.5" hidden="1" customHeight="1" x14ac:dyDescent="0.2">
      <c r="A235" s="8"/>
      <c r="B235" s="8"/>
      <c r="C235" s="9"/>
      <c r="D235" s="10"/>
      <c r="E235" s="11">
        <f t="shared" si="58"/>
        <v>0</v>
      </c>
      <c r="F235" s="10"/>
      <c r="G235" s="11">
        <f t="shared" si="54"/>
        <v>0</v>
      </c>
      <c r="H235" s="10"/>
      <c r="I235" s="11">
        <f t="shared" si="55"/>
        <v>0</v>
      </c>
      <c r="J235" s="10"/>
      <c r="K235" s="11">
        <f t="shared" si="56"/>
        <v>0</v>
      </c>
      <c r="L235" s="6"/>
      <c r="M235" s="11">
        <f t="shared" si="57"/>
        <v>0</v>
      </c>
      <c r="N235" s="130"/>
      <c r="P235" s="48" t="str">
        <f t="shared" si="52"/>
        <v>leeg</v>
      </c>
      <c r="Q235" s="48"/>
      <c r="R235" s="48"/>
      <c r="S235" s="48"/>
      <c r="T235" s="84"/>
      <c r="W235" s="82" t="str" cm="1">
        <f t="array" ref="W235">IF(V235="h",_xlfn.XLOOKUP(X235,X236:$X$2963,V236:$V$2963,""),IF(V235="l",IF(X234&lt;&gt;"","sub",""),""))</f>
        <v/>
      </c>
      <c r="X235" s="82" t="str">
        <f t="shared" si="59"/>
        <v/>
      </c>
    </row>
    <row r="236" spans="1:24" ht="13.5" hidden="1" customHeight="1" x14ac:dyDescent="0.2">
      <c r="A236" s="8"/>
      <c r="B236" s="8"/>
      <c r="C236" s="9"/>
      <c r="D236" s="10"/>
      <c r="E236" s="11">
        <f t="shared" si="58"/>
        <v>0</v>
      </c>
      <c r="F236" s="10"/>
      <c r="G236" s="11">
        <f t="shared" si="54"/>
        <v>0</v>
      </c>
      <c r="H236" s="10"/>
      <c r="I236" s="11">
        <f t="shared" si="55"/>
        <v>0</v>
      </c>
      <c r="J236" s="10"/>
      <c r="K236" s="11">
        <f t="shared" si="56"/>
        <v>0</v>
      </c>
      <c r="L236" s="6"/>
      <c r="M236" s="11">
        <f t="shared" si="57"/>
        <v>0</v>
      </c>
      <c r="N236" s="130"/>
      <c r="P236" s="48" t="str">
        <f t="shared" si="52"/>
        <v>leeg</v>
      </c>
      <c r="Q236" s="48"/>
      <c r="R236" s="48"/>
      <c r="S236" s="48"/>
      <c r="T236" s="84"/>
      <c r="W236" s="82" t="str" cm="1">
        <f t="array" ref="W236">IF(V236="h",_xlfn.XLOOKUP(X236,X237:$X$2963,V237:$V$2963,""),IF(V236="l",IF(X235&lt;&gt;"","sub",""),""))</f>
        <v/>
      </c>
      <c r="X236" s="82" t="str">
        <f t="shared" si="59"/>
        <v/>
      </c>
    </row>
    <row r="237" spans="1:24" ht="13.5" hidden="1" customHeight="1" x14ac:dyDescent="0.2">
      <c r="A237" s="8"/>
      <c r="B237" s="8"/>
      <c r="C237" s="9"/>
      <c r="D237" s="10"/>
      <c r="E237" s="11">
        <f t="shared" si="58"/>
        <v>0</v>
      </c>
      <c r="F237" s="10"/>
      <c r="G237" s="11">
        <f t="shared" si="54"/>
        <v>0</v>
      </c>
      <c r="H237" s="10"/>
      <c r="I237" s="11">
        <f t="shared" si="55"/>
        <v>0</v>
      </c>
      <c r="J237" s="10"/>
      <c r="K237" s="11">
        <f t="shared" si="56"/>
        <v>0</v>
      </c>
      <c r="L237" s="6"/>
      <c r="M237" s="11">
        <f t="shared" si="57"/>
        <v>0</v>
      </c>
      <c r="N237" s="130"/>
      <c r="P237" s="48" t="str">
        <f t="shared" si="52"/>
        <v>leeg</v>
      </c>
      <c r="Q237" s="48"/>
      <c r="R237" s="48"/>
      <c r="S237" s="48"/>
      <c r="T237" s="84"/>
      <c r="W237" s="82" t="str" cm="1">
        <f t="array" ref="W237">IF(V237="h",_xlfn.XLOOKUP(X237,X238:$X$2963,V238:$V$2963,""),IF(V237="l",IF(X236&lt;&gt;"","sub",""),""))</f>
        <v/>
      </c>
      <c r="X237" s="82" t="str">
        <f t="shared" si="59"/>
        <v/>
      </c>
    </row>
    <row r="238" spans="1:24" ht="13.5" hidden="1" customHeight="1" x14ac:dyDescent="0.2">
      <c r="A238" s="8"/>
      <c r="B238" s="8"/>
      <c r="C238" s="9"/>
      <c r="D238" s="10"/>
      <c r="E238" s="11">
        <f t="shared" si="58"/>
        <v>0</v>
      </c>
      <c r="F238" s="10"/>
      <c r="G238" s="11">
        <f t="shared" si="54"/>
        <v>0</v>
      </c>
      <c r="H238" s="10"/>
      <c r="I238" s="11">
        <f t="shared" si="55"/>
        <v>0</v>
      </c>
      <c r="J238" s="10"/>
      <c r="K238" s="11">
        <f t="shared" si="56"/>
        <v>0</v>
      </c>
      <c r="L238" s="6"/>
      <c r="M238" s="11">
        <f t="shared" si="57"/>
        <v>0</v>
      </c>
      <c r="N238" s="130"/>
      <c r="P238" s="48" t="str">
        <f t="shared" si="52"/>
        <v>leeg</v>
      </c>
      <c r="Q238" s="48"/>
      <c r="R238" s="48"/>
      <c r="S238" s="48"/>
      <c r="T238" s="84"/>
      <c r="W238" s="82" t="str" cm="1">
        <f t="array" ref="W238">IF(V238="h",_xlfn.XLOOKUP(X238,X239:$X$2963,V239:$V$2963,""),IF(V238="l",IF(X237&lt;&gt;"","sub",""),""))</f>
        <v/>
      </c>
      <c r="X238" s="82" t="str">
        <f t="shared" si="59"/>
        <v/>
      </c>
    </row>
    <row r="239" spans="1:24" ht="13.5" hidden="1" customHeight="1" x14ac:dyDescent="0.2">
      <c r="A239" s="8"/>
      <c r="B239" s="8"/>
      <c r="C239" s="9"/>
      <c r="D239" s="10"/>
      <c r="E239" s="11">
        <f t="shared" si="58"/>
        <v>0</v>
      </c>
      <c r="F239" s="10"/>
      <c r="G239" s="11">
        <f t="shared" si="54"/>
        <v>0</v>
      </c>
      <c r="H239" s="10"/>
      <c r="I239" s="11">
        <f t="shared" si="55"/>
        <v>0</v>
      </c>
      <c r="J239" s="10"/>
      <c r="K239" s="11">
        <f t="shared" si="56"/>
        <v>0</v>
      </c>
      <c r="L239" s="6"/>
      <c r="M239" s="11">
        <f t="shared" si="57"/>
        <v>0</v>
      </c>
      <c r="N239" s="130"/>
      <c r="P239" s="48" t="str">
        <f t="shared" si="52"/>
        <v>leeg</v>
      </c>
      <c r="Q239" s="48"/>
      <c r="R239" s="48"/>
      <c r="S239" s="48"/>
      <c r="T239" s="84"/>
      <c r="W239" s="82" t="str" cm="1">
        <f t="array" ref="W239">IF(V239="h",_xlfn.XLOOKUP(X239,X240:$X$2963,V240:$V$2963,""),IF(V239="l",IF(X238&lt;&gt;"","sub",""),""))</f>
        <v/>
      </c>
      <c r="X239" s="82" t="str">
        <f t="shared" si="59"/>
        <v/>
      </c>
    </row>
    <row r="240" spans="1:24" ht="13.5" hidden="1" customHeight="1" x14ac:dyDescent="0.2">
      <c r="A240" s="8"/>
      <c r="B240" s="8"/>
      <c r="C240" s="9"/>
      <c r="D240" s="10"/>
      <c r="E240" s="11">
        <f t="shared" si="58"/>
        <v>0</v>
      </c>
      <c r="F240" s="10"/>
      <c r="G240" s="11">
        <f t="shared" si="54"/>
        <v>0</v>
      </c>
      <c r="H240" s="10"/>
      <c r="I240" s="11">
        <f t="shared" si="55"/>
        <v>0</v>
      </c>
      <c r="J240" s="10"/>
      <c r="K240" s="11">
        <f t="shared" si="56"/>
        <v>0</v>
      </c>
      <c r="L240" s="6"/>
      <c r="M240" s="11">
        <f t="shared" si="57"/>
        <v>0</v>
      </c>
      <c r="N240" s="130"/>
      <c r="P240" s="48" t="str">
        <f t="shared" si="52"/>
        <v>leeg</v>
      </c>
      <c r="Q240" s="48"/>
      <c r="R240" s="48"/>
      <c r="S240" s="48"/>
      <c r="T240" s="84"/>
      <c r="W240" s="82" t="str" cm="1">
        <f t="array" ref="W240">IF(V240="h",_xlfn.XLOOKUP(X240,X241:$X$2963,V241:$V$2963,""),IF(V240="l",IF(X239&lt;&gt;"","sub",""),""))</f>
        <v/>
      </c>
      <c r="X240" s="82" t="str">
        <f t="shared" si="59"/>
        <v/>
      </c>
    </row>
    <row r="241" spans="1:24" ht="13.5" hidden="1" customHeight="1" x14ac:dyDescent="0.2">
      <c r="A241" s="8"/>
      <c r="B241" s="8"/>
      <c r="C241" s="9"/>
      <c r="D241" s="10"/>
      <c r="E241" s="11">
        <f t="shared" si="58"/>
        <v>0</v>
      </c>
      <c r="F241" s="10"/>
      <c r="G241" s="11">
        <f t="shared" si="54"/>
        <v>0</v>
      </c>
      <c r="H241" s="10"/>
      <c r="I241" s="11">
        <f t="shared" si="55"/>
        <v>0</v>
      </c>
      <c r="J241" s="10"/>
      <c r="K241" s="11">
        <f t="shared" si="56"/>
        <v>0</v>
      </c>
      <c r="L241" s="6"/>
      <c r="M241" s="11">
        <f t="shared" si="57"/>
        <v>0</v>
      </c>
      <c r="N241" s="130"/>
      <c r="P241" s="48" t="str">
        <f t="shared" si="52"/>
        <v>leeg</v>
      </c>
      <c r="Q241" s="48"/>
      <c r="R241" s="48"/>
      <c r="S241" s="48"/>
      <c r="T241" s="84"/>
      <c r="W241" s="82" t="str" cm="1">
        <f t="array" ref="W241">IF(V241="h",_xlfn.XLOOKUP(X241,X242:$X$2963,V242:$V$2963,""),IF(V241="l",IF(X240&lt;&gt;"","sub",""),""))</f>
        <v/>
      </c>
      <c r="X241" s="82" t="str">
        <f t="shared" si="59"/>
        <v/>
      </c>
    </row>
    <row r="242" spans="1:24" ht="13.5" hidden="1" customHeight="1" x14ac:dyDescent="0.2">
      <c r="A242" s="8"/>
      <c r="B242" s="8"/>
      <c r="C242" s="9"/>
      <c r="D242" s="10"/>
      <c r="E242" s="11">
        <f t="shared" si="58"/>
        <v>0</v>
      </c>
      <c r="F242" s="10"/>
      <c r="G242" s="11">
        <f t="shared" si="54"/>
        <v>0</v>
      </c>
      <c r="H242" s="10"/>
      <c r="I242" s="11">
        <f t="shared" si="55"/>
        <v>0</v>
      </c>
      <c r="J242" s="10"/>
      <c r="K242" s="11">
        <f t="shared" si="56"/>
        <v>0</v>
      </c>
      <c r="L242" s="6"/>
      <c r="M242" s="11">
        <f t="shared" si="57"/>
        <v>0</v>
      </c>
      <c r="N242" s="130"/>
      <c r="P242" s="48" t="str">
        <f t="shared" si="52"/>
        <v>leeg</v>
      </c>
      <c r="Q242" s="48"/>
      <c r="R242" s="48"/>
      <c r="S242" s="48"/>
      <c r="T242" s="84"/>
      <c r="W242" s="82" t="str" cm="1">
        <f t="array" ref="W242">IF(V242="h",_xlfn.XLOOKUP(X242,X243:$X$2963,V243:$V$2963,""),IF(V242="l",IF(X241&lt;&gt;"","sub",""),""))</f>
        <v/>
      </c>
      <c r="X242" s="82" t="str">
        <f t="shared" si="59"/>
        <v/>
      </c>
    </row>
    <row r="243" spans="1:24" ht="13.5" hidden="1" customHeight="1" x14ac:dyDescent="0.2">
      <c r="A243" s="8"/>
      <c r="B243" s="8"/>
      <c r="C243" s="9"/>
      <c r="D243" s="10"/>
      <c r="E243" s="11">
        <f t="shared" si="58"/>
        <v>0</v>
      </c>
      <c r="F243" s="10"/>
      <c r="G243" s="11">
        <f t="shared" si="54"/>
        <v>0</v>
      </c>
      <c r="H243" s="10"/>
      <c r="I243" s="11">
        <f t="shared" si="55"/>
        <v>0</v>
      </c>
      <c r="J243" s="10"/>
      <c r="K243" s="11">
        <f t="shared" si="56"/>
        <v>0</v>
      </c>
      <c r="L243" s="6"/>
      <c r="M243" s="11">
        <f t="shared" si="57"/>
        <v>0</v>
      </c>
      <c r="N243" s="130"/>
      <c r="P243" s="48" t="str">
        <f t="shared" si="52"/>
        <v>leeg</v>
      </c>
      <c r="Q243" s="48"/>
      <c r="R243" s="48"/>
      <c r="S243" s="48"/>
      <c r="T243" s="84"/>
      <c r="W243" s="82" t="str" cm="1">
        <f t="array" ref="W243">IF(V243="h",_xlfn.XLOOKUP(X243,X244:$X$2963,V244:$V$2963,""),IF(V243="l",IF(X242&lt;&gt;"","sub",""),""))</f>
        <v/>
      </c>
      <c r="X243" s="82" t="str">
        <f t="shared" si="59"/>
        <v/>
      </c>
    </row>
    <row r="244" spans="1:24" ht="13.5" hidden="1" customHeight="1" x14ac:dyDescent="0.2">
      <c r="A244" s="8"/>
      <c r="B244" s="8"/>
      <c r="C244" s="9"/>
      <c r="D244" s="10"/>
      <c r="E244" s="11">
        <f t="shared" si="58"/>
        <v>0</v>
      </c>
      <c r="F244" s="10"/>
      <c r="G244" s="11">
        <f t="shared" si="54"/>
        <v>0</v>
      </c>
      <c r="H244" s="10"/>
      <c r="I244" s="11">
        <f t="shared" si="55"/>
        <v>0</v>
      </c>
      <c r="J244" s="10"/>
      <c r="K244" s="11">
        <f t="shared" si="56"/>
        <v>0</v>
      </c>
      <c r="L244" s="6"/>
      <c r="M244" s="11">
        <f t="shared" si="57"/>
        <v>0</v>
      </c>
      <c r="N244" s="130"/>
      <c r="P244" s="48" t="str">
        <f t="shared" si="52"/>
        <v>leeg</v>
      </c>
      <c r="Q244" s="48"/>
      <c r="R244" s="48"/>
      <c r="S244" s="48"/>
      <c r="T244" s="84"/>
      <c r="W244" s="82" t="str" cm="1">
        <f t="array" ref="W244">IF(V244="h",_xlfn.XLOOKUP(X244,X245:$X$2963,V245:$V$2963,""),IF(V244="l",IF(X243&lt;&gt;"","sub",""),""))</f>
        <v/>
      </c>
      <c r="X244" s="82" t="str">
        <f t="shared" si="59"/>
        <v/>
      </c>
    </row>
    <row r="245" spans="1:24" ht="13.5" hidden="1" customHeight="1" x14ac:dyDescent="0.2">
      <c r="A245" s="8"/>
      <c r="B245" s="8"/>
      <c r="C245" s="9"/>
      <c r="D245" s="10"/>
      <c r="E245" s="11">
        <f t="shared" si="58"/>
        <v>0</v>
      </c>
      <c r="F245" s="10"/>
      <c r="G245" s="11">
        <f t="shared" si="54"/>
        <v>0</v>
      </c>
      <c r="H245" s="10"/>
      <c r="I245" s="11">
        <f t="shared" si="55"/>
        <v>0</v>
      </c>
      <c r="J245" s="10"/>
      <c r="K245" s="11">
        <f t="shared" si="56"/>
        <v>0</v>
      </c>
      <c r="L245" s="6"/>
      <c r="M245" s="11">
        <f t="shared" si="57"/>
        <v>0</v>
      </c>
      <c r="N245" s="130"/>
      <c r="P245" s="48" t="str">
        <f t="shared" si="52"/>
        <v>leeg</v>
      </c>
      <c r="Q245" s="48"/>
      <c r="R245" s="48"/>
      <c r="S245" s="48"/>
      <c r="T245" s="84"/>
      <c r="W245" s="82" t="str" cm="1">
        <f t="array" ref="W245">IF(V245="h",_xlfn.XLOOKUP(X245,X246:$X$2963,V246:$V$2963,""),IF(V245="l",IF(X244&lt;&gt;"","sub",""),""))</f>
        <v/>
      </c>
      <c r="X245" s="82" t="str">
        <f t="shared" si="59"/>
        <v/>
      </c>
    </row>
    <row r="246" spans="1:24" ht="13.5" hidden="1" customHeight="1" x14ac:dyDescent="0.2">
      <c r="A246" s="8"/>
      <c r="B246" s="8"/>
      <c r="C246" s="9"/>
      <c r="D246" s="10"/>
      <c r="E246" s="11">
        <f t="shared" si="58"/>
        <v>0</v>
      </c>
      <c r="F246" s="10"/>
      <c r="G246" s="11">
        <f t="shared" si="54"/>
        <v>0</v>
      </c>
      <c r="H246" s="10"/>
      <c r="I246" s="11">
        <f t="shared" si="55"/>
        <v>0</v>
      </c>
      <c r="J246" s="10"/>
      <c r="K246" s="11">
        <f t="shared" si="56"/>
        <v>0</v>
      </c>
      <c r="L246" s="6"/>
      <c r="M246" s="11">
        <f t="shared" si="57"/>
        <v>0</v>
      </c>
      <c r="N246" s="130"/>
      <c r="P246" s="48" t="str">
        <f t="shared" si="52"/>
        <v>leeg</v>
      </c>
      <c r="Q246" s="48"/>
      <c r="R246" s="48"/>
      <c r="S246" s="48"/>
      <c r="T246" s="84"/>
      <c r="W246" s="82" t="str" cm="1">
        <f t="array" ref="W246">IF(V246="h",_xlfn.XLOOKUP(X246,X247:$X$2963,V247:$V$2963,""),IF(V246="l",IF(X245&lt;&gt;"","sub",""),""))</f>
        <v/>
      </c>
      <c r="X246" s="82" t="str">
        <f t="shared" si="59"/>
        <v/>
      </c>
    </row>
    <row r="247" spans="1:24" ht="13.5" hidden="1" customHeight="1" x14ac:dyDescent="0.2">
      <c r="A247" s="8"/>
      <c r="B247" s="8"/>
      <c r="C247" s="9"/>
      <c r="D247" s="10"/>
      <c r="E247" s="11">
        <f t="shared" si="58"/>
        <v>0</v>
      </c>
      <c r="F247" s="10"/>
      <c r="G247" s="11">
        <f t="shared" si="54"/>
        <v>0</v>
      </c>
      <c r="H247" s="10"/>
      <c r="I247" s="11">
        <f t="shared" si="55"/>
        <v>0</v>
      </c>
      <c r="J247" s="10"/>
      <c r="K247" s="11">
        <f t="shared" si="56"/>
        <v>0</v>
      </c>
      <c r="L247" s="6"/>
      <c r="M247" s="11">
        <f t="shared" si="57"/>
        <v>0</v>
      </c>
      <c r="N247" s="130"/>
      <c r="P247" s="48" t="str">
        <f t="shared" si="52"/>
        <v>leeg</v>
      </c>
      <c r="Q247" s="48"/>
      <c r="R247" s="48"/>
      <c r="S247" s="48"/>
      <c r="T247" s="84"/>
      <c r="W247" s="82" t="str" cm="1">
        <f t="array" ref="W247">IF(V247="h",_xlfn.XLOOKUP(X247,X248:$X$2963,V248:$V$2963,""),IF(V247="l",IF(X246&lt;&gt;"","sub",""),""))</f>
        <v/>
      </c>
      <c r="X247" s="82" t="str">
        <f t="shared" si="59"/>
        <v/>
      </c>
    </row>
    <row r="248" spans="1:24" ht="13.5" hidden="1" customHeight="1" x14ac:dyDescent="0.2">
      <c r="A248" s="8"/>
      <c r="B248" s="8"/>
      <c r="C248" s="9"/>
      <c r="D248" s="10"/>
      <c r="E248" s="11">
        <f t="shared" si="58"/>
        <v>0</v>
      </c>
      <c r="F248" s="10"/>
      <c r="G248" s="11">
        <f t="shared" si="54"/>
        <v>0</v>
      </c>
      <c r="H248" s="10"/>
      <c r="I248" s="11">
        <f t="shared" si="55"/>
        <v>0</v>
      </c>
      <c r="J248" s="10"/>
      <c r="K248" s="11">
        <f t="shared" si="56"/>
        <v>0</v>
      </c>
      <c r="L248" s="6"/>
      <c r="M248" s="11">
        <f t="shared" si="57"/>
        <v>0</v>
      </c>
      <c r="N248" s="130"/>
      <c r="P248" s="48" t="str">
        <f t="shared" si="52"/>
        <v>leeg</v>
      </c>
      <c r="Q248" s="48"/>
      <c r="R248" s="48"/>
      <c r="S248" s="48"/>
      <c r="T248" s="84"/>
      <c r="W248" s="82" t="str" cm="1">
        <f t="array" ref="W248">IF(V248="h",_xlfn.XLOOKUP(X248,X249:$X$2963,V249:$V$2963,""),IF(V248="l",IF(X247&lt;&gt;"","sub",""),""))</f>
        <v/>
      </c>
      <c r="X248" s="82" t="str">
        <f t="shared" si="59"/>
        <v/>
      </c>
    </row>
    <row r="249" spans="1:24" ht="13.5" hidden="1" customHeight="1" x14ac:dyDescent="0.2">
      <c r="A249" s="8"/>
      <c r="B249" s="8"/>
      <c r="C249" s="9"/>
      <c r="D249" s="10"/>
      <c r="E249" s="11">
        <f t="shared" si="58"/>
        <v>0</v>
      </c>
      <c r="F249" s="10"/>
      <c r="G249" s="11">
        <f t="shared" si="54"/>
        <v>0</v>
      </c>
      <c r="H249" s="10"/>
      <c r="I249" s="11">
        <f t="shared" si="55"/>
        <v>0</v>
      </c>
      <c r="J249" s="10"/>
      <c r="K249" s="11">
        <f t="shared" si="56"/>
        <v>0</v>
      </c>
      <c r="L249" s="6"/>
      <c r="M249" s="11">
        <f t="shared" si="57"/>
        <v>0</v>
      </c>
      <c r="N249" s="130"/>
      <c r="P249" s="48" t="str">
        <f t="shared" si="52"/>
        <v>leeg</v>
      </c>
      <c r="Q249" s="48"/>
      <c r="R249" s="48"/>
      <c r="S249" s="48"/>
      <c r="T249" s="84"/>
      <c r="W249" s="82" t="str" cm="1">
        <f t="array" ref="W249">IF(V249="h",_xlfn.XLOOKUP(X249,X250:$X$2963,V250:$V$2963,""),IF(V249="l",IF(X248&lt;&gt;"","sub",""),""))</f>
        <v/>
      </c>
      <c r="X249" s="82" t="str">
        <f t="shared" si="59"/>
        <v/>
      </c>
    </row>
    <row r="250" spans="1:24" ht="13.5" hidden="1" customHeight="1" x14ac:dyDescent="0.2">
      <c r="A250" s="8"/>
      <c r="B250" s="8"/>
      <c r="C250" s="9"/>
      <c r="D250" s="10"/>
      <c r="E250" s="11">
        <f t="shared" si="58"/>
        <v>0</v>
      </c>
      <c r="F250" s="10"/>
      <c r="G250" s="11">
        <f t="shared" si="54"/>
        <v>0</v>
      </c>
      <c r="H250" s="10"/>
      <c r="I250" s="11">
        <f t="shared" si="55"/>
        <v>0</v>
      </c>
      <c r="J250" s="10"/>
      <c r="K250" s="11">
        <f t="shared" si="56"/>
        <v>0</v>
      </c>
      <c r="L250" s="6"/>
      <c r="M250" s="11">
        <f t="shared" si="57"/>
        <v>0</v>
      </c>
      <c r="N250" s="130"/>
      <c r="P250" s="48" t="str">
        <f t="shared" si="52"/>
        <v>leeg</v>
      </c>
      <c r="Q250" s="48"/>
      <c r="R250" s="48"/>
      <c r="S250" s="48"/>
      <c r="T250" s="84"/>
      <c r="W250" s="82" t="str" cm="1">
        <f t="array" ref="W250">IF(V250="h",_xlfn.XLOOKUP(X250,X251:$X$2963,V251:$V$2963,""),IF(V250="l",IF(X249&lt;&gt;"","sub",""),""))</f>
        <v/>
      </c>
      <c r="X250" s="82" t="str">
        <f t="shared" si="59"/>
        <v/>
      </c>
    </row>
    <row r="251" spans="1:24" ht="13.5" hidden="1" customHeight="1" x14ac:dyDescent="0.2">
      <c r="A251" s="8"/>
      <c r="B251" s="8"/>
      <c r="C251" s="9"/>
      <c r="D251" s="10"/>
      <c r="E251" s="11">
        <f t="shared" si="58"/>
        <v>0</v>
      </c>
      <c r="F251" s="10"/>
      <c r="G251" s="11">
        <f t="shared" si="54"/>
        <v>0</v>
      </c>
      <c r="H251" s="10"/>
      <c r="I251" s="11">
        <f t="shared" si="55"/>
        <v>0</v>
      </c>
      <c r="J251" s="10"/>
      <c r="K251" s="11">
        <f t="shared" si="56"/>
        <v>0</v>
      </c>
      <c r="L251" s="6"/>
      <c r="M251" s="11">
        <f t="shared" si="57"/>
        <v>0</v>
      </c>
      <c r="N251" s="130"/>
      <c r="P251" s="48" t="str">
        <f t="shared" si="52"/>
        <v>leeg</v>
      </c>
      <c r="Q251" s="48"/>
      <c r="R251" s="48"/>
      <c r="S251" s="48"/>
      <c r="T251" s="84"/>
      <c r="W251" s="82" t="str" cm="1">
        <f t="array" ref="W251">IF(V251="h",_xlfn.XLOOKUP(X251,X252:$X$2963,V252:$V$2963,""),IF(V251="l",IF(X250&lt;&gt;"","sub",""),""))</f>
        <v/>
      </c>
      <c r="X251" s="82" t="str">
        <f t="shared" si="59"/>
        <v/>
      </c>
    </row>
    <row r="252" spans="1:24" ht="13.5" hidden="1" customHeight="1" x14ac:dyDescent="0.2">
      <c r="A252" s="8"/>
      <c r="B252" s="8"/>
      <c r="C252" s="9"/>
      <c r="D252" s="10"/>
      <c r="E252" s="11">
        <f t="shared" si="58"/>
        <v>0</v>
      </c>
      <c r="F252" s="10"/>
      <c r="G252" s="11">
        <f t="shared" si="54"/>
        <v>0</v>
      </c>
      <c r="H252" s="10"/>
      <c r="I252" s="11">
        <f t="shared" si="55"/>
        <v>0</v>
      </c>
      <c r="J252" s="10"/>
      <c r="K252" s="11">
        <f t="shared" si="56"/>
        <v>0</v>
      </c>
      <c r="L252" s="6"/>
      <c r="M252" s="11">
        <f t="shared" si="57"/>
        <v>0</v>
      </c>
      <c r="N252" s="130"/>
      <c r="P252" s="48" t="str">
        <f t="shared" si="52"/>
        <v>leeg</v>
      </c>
      <c r="Q252" s="48"/>
      <c r="R252" s="48"/>
      <c r="S252" s="48"/>
      <c r="T252" s="84"/>
      <c r="W252" s="82" t="str" cm="1">
        <f t="array" ref="W252">IF(V252="h",_xlfn.XLOOKUP(X252,X253:$X$2963,V253:$V$2963,""),IF(V252="l",IF(X251&lt;&gt;"","sub",""),""))</f>
        <v/>
      </c>
      <c r="X252" s="82" t="str">
        <f t="shared" si="59"/>
        <v/>
      </c>
    </row>
    <row r="253" spans="1:24" ht="13.5" hidden="1" customHeight="1" x14ac:dyDescent="0.2">
      <c r="A253" s="8"/>
      <c r="B253" s="8"/>
      <c r="C253" s="9"/>
      <c r="D253" s="10"/>
      <c r="E253" s="11">
        <f t="shared" si="58"/>
        <v>0</v>
      </c>
      <c r="F253" s="10"/>
      <c r="G253" s="11">
        <f>B253*F253</f>
        <v>0</v>
      </c>
      <c r="H253" s="10"/>
      <c r="I253" s="11">
        <f>B253*H253</f>
        <v>0</v>
      </c>
      <c r="J253" s="10"/>
      <c r="K253" s="11">
        <f>(E253*$J$6)+G253+I253+J253</f>
        <v>0</v>
      </c>
      <c r="L253" s="6"/>
      <c r="M253" s="11">
        <f t="shared" si="57"/>
        <v>0</v>
      </c>
      <c r="N253" s="130"/>
      <c r="P253" s="48" t="str">
        <f t="shared" si="52"/>
        <v>leeg</v>
      </c>
      <c r="Q253" s="48"/>
      <c r="R253" s="48"/>
      <c r="S253" s="48"/>
      <c r="T253" s="84"/>
      <c r="W253" s="82" t="str" cm="1">
        <f t="array" ref="W253">IF(V253="h",_xlfn.XLOOKUP(X253,X254:$X$2963,V254:$V$2963,""),IF(V253="l",IF(X252&lt;&gt;"","sub",""),""))</f>
        <v/>
      </c>
      <c r="X253" s="82" t="str">
        <f t="shared" si="59"/>
        <v/>
      </c>
    </row>
    <row r="254" spans="1:24" ht="13.5" hidden="1" customHeight="1" x14ac:dyDescent="0.2">
      <c r="A254" s="8"/>
      <c r="B254" s="8"/>
      <c r="C254" s="9"/>
      <c r="D254" s="10"/>
      <c r="E254" s="11">
        <f t="shared" si="58"/>
        <v>0</v>
      </c>
      <c r="F254" s="10"/>
      <c r="G254" s="11">
        <f>B254*F254</f>
        <v>0</v>
      </c>
      <c r="H254" s="10"/>
      <c r="I254" s="11">
        <f>B254*H254</f>
        <v>0</v>
      </c>
      <c r="J254" s="10"/>
      <c r="K254" s="11">
        <f>(E254*$J$6)+G254+I254+J254</f>
        <v>0</v>
      </c>
      <c r="L254" s="6"/>
      <c r="M254" s="11">
        <f t="shared" si="57"/>
        <v>0</v>
      </c>
      <c r="N254" s="130"/>
      <c r="P254" s="48" t="str">
        <f t="shared" si="52"/>
        <v>leeg</v>
      </c>
      <c r="Q254" s="48"/>
      <c r="R254" s="48"/>
      <c r="S254" s="48"/>
      <c r="T254" s="84"/>
      <c r="W254" s="82" t="str" cm="1">
        <f t="array" ref="W254">IF(V254="h",_xlfn.XLOOKUP(X254,X255:$X$2963,V255:$V$2963,""),IF(V254="l",IF(X253&lt;&gt;"","sub",""),""))</f>
        <v/>
      </c>
      <c r="X254" s="82" t="str">
        <f t="shared" si="59"/>
        <v/>
      </c>
    </row>
    <row r="255" spans="1:24" x14ac:dyDescent="0.2">
      <c r="A255" s="16" t="s">
        <v>94</v>
      </c>
      <c r="B255" s="138"/>
      <c r="C255" s="138"/>
      <c r="D255" s="17"/>
      <c r="E255" s="172">
        <f>SUM(E215:E254)</f>
        <v>0</v>
      </c>
      <c r="F255" s="17"/>
      <c r="G255" s="172">
        <f>SUM(G215:G254)</f>
        <v>0</v>
      </c>
      <c r="H255" s="17"/>
      <c r="I255" s="172">
        <f>SUM(I215:I254)</f>
        <v>0</v>
      </c>
      <c r="J255" s="17"/>
      <c r="K255" s="172">
        <f>SUM(K215:K254)</f>
        <v>0</v>
      </c>
      <c r="L255" s="6"/>
      <c r="M255" s="172">
        <f t="shared" ref="M255" si="60">SUM(M215:M254)</f>
        <v>0</v>
      </c>
      <c r="N255" s="182"/>
      <c r="P255" s="48" t="str">
        <f t="shared" si="52"/>
        <v>niet leeg</v>
      </c>
      <c r="Q255" s="48"/>
      <c r="R255" s="48"/>
      <c r="S255" s="48"/>
      <c r="T255" s="84"/>
      <c r="V255" s="82" t="s">
        <v>169</v>
      </c>
      <c r="W255" s="82" t="str" cm="1">
        <f t="array" ref="W255">IF(V255="h",_xlfn.XLOOKUP(X255,X256:$X$2963,V256:$V$2963,""),IF(V255="l",IF(X254&lt;&gt;"","sub",""),""))</f>
        <v/>
      </c>
      <c r="X255" s="82" t="str">
        <f t="shared" si="59"/>
        <v/>
      </c>
    </row>
    <row r="256" spans="1:24" x14ac:dyDescent="0.2">
      <c r="A256" s="8"/>
      <c r="B256" s="18"/>
      <c r="C256" s="8"/>
      <c r="D256" s="10"/>
      <c r="E256" s="170"/>
      <c r="F256" s="10"/>
      <c r="G256" s="171"/>
      <c r="H256" s="10"/>
      <c r="I256" s="171"/>
      <c r="J256" s="10"/>
      <c r="K256" s="171"/>
      <c r="L256" s="6"/>
      <c r="M256" s="171"/>
      <c r="N256" s="211"/>
      <c r="P256" s="48" t="str">
        <f t="shared" si="52"/>
        <v>leeg</v>
      </c>
      <c r="Q256" s="48"/>
      <c r="R256" s="48"/>
      <c r="S256" s="48"/>
      <c r="T256" s="84"/>
      <c r="V256" s="82" t="s">
        <v>177</v>
      </c>
      <c r="W256" s="82" t="str" cm="1">
        <f t="array" ref="W256">IF(V256="h",_xlfn.XLOOKUP(X256,X257:$X$2963,V257:$V$2963,""),IF(V256="l",IF(X255&lt;&gt;"","sub",""),""))</f>
        <v/>
      </c>
      <c r="X256" s="82" t="str">
        <f t="shared" si="59"/>
        <v/>
      </c>
    </row>
    <row r="257" spans="1:24" x14ac:dyDescent="0.2">
      <c r="A257" s="7" t="s">
        <v>35</v>
      </c>
      <c r="B257" s="8"/>
      <c r="C257" s="9"/>
      <c r="D257" s="8"/>
      <c r="E257" s="170"/>
      <c r="F257" s="10"/>
      <c r="G257" s="171"/>
      <c r="H257" s="10"/>
      <c r="I257" s="171"/>
      <c r="J257" s="10"/>
      <c r="K257" s="171"/>
      <c r="L257" s="6"/>
      <c r="M257" s="171"/>
      <c r="N257" s="211"/>
      <c r="P257" s="48" t="str">
        <f t="shared" si="52"/>
        <v>leeg</v>
      </c>
      <c r="Q257" s="48"/>
      <c r="R257" s="48"/>
      <c r="S257" s="48"/>
      <c r="T257" s="84"/>
      <c r="V257" s="82" t="s">
        <v>170</v>
      </c>
      <c r="W257" s="82" t="str" cm="1">
        <f t="array" ref="W257">IF(V257="h",_xlfn.XLOOKUP(X257,X258:$X$2963,V258:$V$2963,""),IF(V257="l",IF(X256&lt;&gt;"","sub",""),""))</f>
        <v/>
      </c>
      <c r="X257" s="82" t="str">
        <f t="shared" si="59"/>
        <v>14</v>
      </c>
    </row>
    <row r="258" spans="1:24" x14ac:dyDescent="0.2">
      <c r="A258" s="8"/>
      <c r="B258" s="8"/>
      <c r="C258" s="9"/>
      <c r="D258" s="10"/>
      <c r="E258" s="171">
        <f>B258*D258</f>
        <v>0</v>
      </c>
      <c r="F258" s="10"/>
      <c r="G258" s="171">
        <f t="shared" ref="G258:G297" si="61">B258*F258</f>
        <v>0</v>
      </c>
      <c r="H258" s="10"/>
      <c r="I258" s="171">
        <f t="shared" ref="I258:I297" si="62">B258*H258</f>
        <v>0</v>
      </c>
      <c r="J258" s="10"/>
      <c r="K258" s="171">
        <f t="shared" ref="K258:K297" si="63">(E258*$J$6)+G258+I258+J258</f>
        <v>0</v>
      </c>
      <c r="L258" s="6"/>
      <c r="M258" s="171">
        <f t="shared" ref="M258:M297" si="64">K258</f>
        <v>0</v>
      </c>
      <c r="N258" s="211"/>
      <c r="P258" s="48" t="str">
        <f t="shared" si="52"/>
        <v>leeg</v>
      </c>
      <c r="Q258" s="48"/>
      <c r="R258" s="48"/>
      <c r="S258" s="48"/>
      <c r="T258" s="84"/>
      <c r="W258" s="82" t="str" cm="1">
        <f t="array" ref="W258">IF(V258="h",_xlfn.XLOOKUP(X258,X259:$X$2963,V259:$V$2963,""),IF(V258="l",IF(X257&lt;&gt;"","sub",""),""))</f>
        <v/>
      </c>
      <c r="X258" s="82" t="str">
        <f t="shared" si="59"/>
        <v/>
      </c>
    </row>
    <row r="259" spans="1:24" x14ac:dyDescent="0.2">
      <c r="A259" s="8"/>
      <c r="B259" s="8"/>
      <c r="C259" s="9"/>
      <c r="D259" s="10"/>
      <c r="E259" s="171">
        <f t="shared" ref="E259:E297" si="65">B259*D259</f>
        <v>0</v>
      </c>
      <c r="F259" s="10"/>
      <c r="G259" s="171">
        <f t="shared" si="61"/>
        <v>0</v>
      </c>
      <c r="H259" s="10"/>
      <c r="I259" s="171">
        <f t="shared" si="62"/>
        <v>0</v>
      </c>
      <c r="J259" s="10"/>
      <c r="K259" s="171">
        <f t="shared" si="63"/>
        <v>0</v>
      </c>
      <c r="L259" s="6"/>
      <c r="M259" s="171">
        <f t="shared" si="64"/>
        <v>0</v>
      </c>
      <c r="N259" s="211"/>
      <c r="P259" s="48" t="str">
        <f t="shared" si="52"/>
        <v>leeg</v>
      </c>
      <c r="Q259" s="48"/>
      <c r="R259" s="48"/>
      <c r="S259" s="48"/>
      <c r="T259" s="84"/>
      <c r="W259" s="82" t="str" cm="1">
        <f t="array" ref="W259">IF(V259="h",_xlfn.XLOOKUP(X259,X260:$X$2963,V260:$V$2963,""),IF(V259="l",IF(X258&lt;&gt;"","sub",""),""))</f>
        <v/>
      </c>
      <c r="X259" s="82" t="str">
        <f t="shared" si="59"/>
        <v/>
      </c>
    </row>
    <row r="260" spans="1:24" x14ac:dyDescent="0.2">
      <c r="A260" s="8"/>
      <c r="B260" s="8"/>
      <c r="C260" s="9"/>
      <c r="D260" s="10"/>
      <c r="E260" s="171">
        <f t="shared" si="65"/>
        <v>0</v>
      </c>
      <c r="F260" s="10"/>
      <c r="G260" s="171">
        <f t="shared" si="61"/>
        <v>0</v>
      </c>
      <c r="H260" s="10"/>
      <c r="I260" s="171">
        <f t="shared" si="62"/>
        <v>0</v>
      </c>
      <c r="J260" s="10"/>
      <c r="K260" s="171">
        <f t="shared" si="63"/>
        <v>0</v>
      </c>
      <c r="L260" s="6"/>
      <c r="M260" s="171">
        <f t="shared" si="64"/>
        <v>0</v>
      </c>
      <c r="N260" s="211"/>
      <c r="P260" s="48" t="str">
        <f t="shared" si="52"/>
        <v>leeg</v>
      </c>
      <c r="Q260" s="48"/>
      <c r="R260" s="48"/>
      <c r="S260" s="48"/>
      <c r="T260" s="84"/>
      <c r="W260" s="82" t="str" cm="1">
        <f t="array" ref="W260">IF(V260="h",_xlfn.XLOOKUP(X260,X261:$X$2963,V261:$V$2963,""),IF(V260="l",IF(X259&lt;&gt;"","sub",""),""))</f>
        <v/>
      </c>
      <c r="X260" s="82" t="str">
        <f t="shared" si="59"/>
        <v/>
      </c>
    </row>
    <row r="261" spans="1:24" x14ac:dyDescent="0.2">
      <c r="A261" s="8"/>
      <c r="B261" s="8"/>
      <c r="C261" s="9"/>
      <c r="D261" s="10"/>
      <c r="E261" s="171">
        <f t="shared" si="65"/>
        <v>0</v>
      </c>
      <c r="F261" s="10"/>
      <c r="G261" s="171">
        <f t="shared" si="61"/>
        <v>0</v>
      </c>
      <c r="H261" s="10"/>
      <c r="I261" s="171">
        <f t="shared" si="62"/>
        <v>0</v>
      </c>
      <c r="J261" s="10"/>
      <c r="K261" s="171">
        <f t="shared" si="63"/>
        <v>0</v>
      </c>
      <c r="L261" s="6"/>
      <c r="M261" s="171">
        <f t="shared" si="64"/>
        <v>0</v>
      </c>
      <c r="N261" s="211"/>
      <c r="P261" s="48" t="str">
        <f t="shared" si="52"/>
        <v>leeg</v>
      </c>
      <c r="Q261" s="48"/>
      <c r="R261" s="48"/>
      <c r="S261" s="48"/>
      <c r="T261" s="84"/>
      <c r="W261" s="82" t="str" cm="1">
        <f t="array" ref="W261">IF(V261="h",_xlfn.XLOOKUP(X261,X262:$X$2963,V262:$V$2963,""),IF(V261="l",IF(X260&lt;&gt;"","sub",""),""))</f>
        <v/>
      </c>
      <c r="X261" s="82" t="str">
        <f t="shared" si="59"/>
        <v/>
      </c>
    </row>
    <row r="262" spans="1:24" x14ac:dyDescent="0.2">
      <c r="A262" s="8"/>
      <c r="B262" s="8"/>
      <c r="C262" s="9"/>
      <c r="D262" s="10"/>
      <c r="E262" s="171">
        <f t="shared" si="65"/>
        <v>0</v>
      </c>
      <c r="F262" s="10"/>
      <c r="G262" s="171">
        <f t="shared" si="61"/>
        <v>0</v>
      </c>
      <c r="H262" s="10"/>
      <c r="I262" s="171">
        <f t="shared" si="62"/>
        <v>0</v>
      </c>
      <c r="J262" s="10"/>
      <c r="K262" s="171">
        <f t="shared" si="63"/>
        <v>0</v>
      </c>
      <c r="L262" s="6"/>
      <c r="M262" s="171">
        <f t="shared" si="64"/>
        <v>0</v>
      </c>
      <c r="N262" s="211"/>
      <c r="P262" s="48" t="str">
        <f t="shared" si="52"/>
        <v>leeg</v>
      </c>
      <c r="Q262" s="48"/>
      <c r="R262" s="48"/>
      <c r="S262" s="48"/>
      <c r="T262" s="84"/>
      <c r="W262" s="82" t="str" cm="1">
        <f t="array" ref="W262">IF(V262="h",_xlfn.XLOOKUP(X262,X263:$X$2963,V263:$V$2963,""),IF(V262="l",IF(X261&lt;&gt;"","sub",""),""))</f>
        <v/>
      </c>
      <c r="X262" s="82" t="str">
        <f t="shared" si="59"/>
        <v/>
      </c>
    </row>
    <row r="263" spans="1:24" x14ac:dyDescent="0.2">
      <c r="A263" s="8"/>
      <c r="B263" s="8"/>
      <c r="C263" s="9"/>
      <c r="D263" s="10"/>
      <c r="E263" s="171">
        <f t="shared" si="65"/>
        <v>0</v>
      </c>
      <c r="F263" s="10"/>
      <c r="G263" s="171">
        <f t="shared" si="61"/>
        <v>0</v>
      </c>
      <c r="H263" s="10"/>
      <c r="I263" s="171">
        <f t="shared" si="62"/>
        <v>0</v>
      </c>
      <c r="J263" s="10"/>
      <c r="K263" s="171">
        <f t="shared" si="63"/>
        <v>0</v>
      </c>
      <c r="L263" s="6"/>
      <c r="M263" s="171">
        <f t="shared" si="64"/>
        <v>0</v>
      </c>
      <c r="N263" s="211"/>
      <c r="P263" s="48" t="str">
        <f t="shared" si="52"/>
        <v>leeg</v>
      </c>
      <c r="Q263" s="48"/>
      <c r="R263" s="48"/>
      <c r="S263" s="48"/>
      <c r="T263" s="84"/>
      <c r="W263" s="82" t="str" cm="1">
        <f t="array" ref="W263">IF(V263="h",_xlfn.XLOOKUP(X263,X264:$X$2963,V264:$V$2963,""),IF(V263="l",IF(X262&lt;&gt;"","sub",""),""))</f>
        <v/>
      </c>
      <c r="X263" s="82" t="str">
        <f t="shared" si="59"/>
        <v/>
      </c>
    </row>
    <row r="264" spans="1:24" x14ac:dyDescent="0.2">
      <c r="A264" s="8"/>
      <c r="B264" s="8"/>
      <c r="C264" s="9"/>
      <c r="D264" s="10"/>
      <c r="E264" s="171">
        <f t="shared" si="65"/>
        <v>0</v>
      </c>
      <c r="F264" s="10"/>
      <c r="G264" s="171">
        <f t="shared" si="61"/>
        <v>0</v>
      </c>
      <c r="H264" s="10"/>
      <c r="I264" s="171">
        <f t="shared" si="62"/>
        <v>0</v>
      </c>
      <c r="J264" s="10"/>
      <c r="K264" s="171">
        <f t="shared" si="63"/>
        <v>0</v>
      </c>
      <c r="L264" s="6"/>
      <c r="M264" s="171">
        <f t="shared" si="64"/>
        <v>0</v>
      </c>
      <c r="N264" s="211"/>
      <c r="P264" s="48" t="str">
        <f t="shared" si="52"/>
        <v>leeg</v>
      </c>
      <c r="Q264" s="48"/>
      <c r="R264" s="48"/>
      <c r="S264" s="48"/>
      <c r="T264" s="84"/>
      <c r="W264" s="82" t="str" cm="1">
        <f t="array" ref="W264">IF(V264="h",_xlfn.XLOOKUP(X264,X265:$X$2963,V265:$V$2963,""),IF(V264="l",IF(X263&lt;&gt;"","sub",""),""))</f>
        <v/>
      </c>
      <c r="X264" s="82" t="str">
        <f t="shared" si="59"/>
        <v/>
      </c>
    </row>
    <row r="265" spans="1:24" x14ac:dyDescent="0.2">
      <c r="A265" s="8"/>
      <c r="B265" s="8"/>
      <c r="C265" s="9"/>
      <c r="D265" s="10"/>
      <c r="E265" s="171">
        <f t="shared" si="65"/>
        <v>0</v>
      </c>
      <c r="F265" s="10"/>
      <c r="G265" s="171">
        <f t="shared" si="61"/>
        <v>0</v>
      </c>
      <c r="H265" s="10"/>
      <c r="I265" s="171">
        <f t="shared" si="62"/>
        <v>0</v>
      </c>
      <c r="J265" s="10"/>
      <c r="K265" s="171">
        <f t="shared" si="63"/>
        <v>0</v>
      </c>
      <c r="L265" s="6"/>
      <c r="M265" s="171">
        <f t="shared" si="64"/>
        <v>0</v>
      </c>
      <c r="N265" s="211"/>
      <c r="P265" s="48" t="str">
        <f t="shared" si="52"/>
        <v>leeg</v>
      </c>
      <c r="Q265" s="48"/>
      <c r="R265" s="48"/>
      <c r="S265" s="48"/>
      <c r="T265" s="84"/>
      <c r="W265" s="82" t="str" cm="1">
        <f t="array" ref="W265">IF(V265="h",_xlfn.XLOOKUP(X265,X266:$X$2963,V266:$V$2963,""),IF(V265="l",IF(X264&lt;&gt;"","sub",""),""))</f>
        <v/>
      </c>
      <c r="X265" s="82" t="str">
        <f t="shared" si="59"/>
        <v/>
      </c>
    </row>
    <row r="266" spans="1:24" x14ac:dyDescent="0.2">
      <c r="A266" s="8"/>
      <c r="B266" s="8"/>
      <c r="C266" s="9"/>
      <c r="D266" s="10"/>
      <c r="E266" s="171">
        <f t="shared" si="65"/>
        <v>0</v>
      </c>
      <c r="F266" s="10"/>
      <c r="G266" s="171">
        <f t="shared" si="61"/>
        <v>0</v>
      </c>
      <c r="H266" s="10"/>
      <c r="I266" s="171">
        <f t="shared" si="62"/>
        <v>0</v>
      </c>
      <c r="J266" s="10"/>
      <c r="K266" s="171">
        <f t="shared" si="63"/>
        <v>0</v>
      </c>
      <c r="L266" s="6"/>
      <c r="M266" s="171">
        <f t="shared" si="64"/>
        <v>0</v>
      </c>
      <c r="N266" s="211"/>
      <c r="P266" s="48" t="str">
        <f t="shared" si="52"/>
        <v>leeg</v>
      </c>
      <c r="Q266" s="48"/>
      <c r="R266" s="48"/>
      <c r="S266" s="48"/>
      <c r="T266" s="84"/>
      <c r="W266" s="82" t="str" cm="1">
        <f t="array" ref="W266">IF(V266="h",_xlfn.XLOOKUP(X266,X267:$X$2963,V267:$V$2963,""),IF(V266="l",IF(X265&lt;&gt;"","sub",""),""))</f>
        <v/>
      </c>
      <c r="X266" s="82" t="str">
        <f t="shared" si="59"/>
        <v/>
      </c>
    </row>
    <row r="267" spans="1:24" x14ac:dyDescent="0.2">
      <c r="A267" s="8"/>
      <c r="B267" s="8"/>
      <c r="C267" s="9"/>
      <c r="D267" s="10"/>
      <c r="E267" s="171">
        <f t="shared" si="65"/>
        <v>0</v>
      </c>
      <c r="F267" s="10"/>
      <c r="G267" s="171">
        <f t="shared" si="61"/>
        <v>0</v>
      </c>
      <c r="H267" s="10"/>
      <c r="I267" s="171">
        <f t="shared" si="62"/>
        <v>0</v>
      </c>
      <c r="J267" s="10"/>
      <c r="K267" s="171">
        <f t="shared" si="63"/>
        <v>0</v>
      </c>
      <c r="L267" s="6"/>
      <c r="M267" s="171">
        <f t="shared" si="64"/>
        <v>0</v>
      </c>
      <c r="N267" s="211"/>
      <c r="P267" s="48" t="str">
        <f t="shared" si="52"/>
        <v>leeg</v>
      </c>
      <c r="Q267" s="48"/>
      <c r="R267" s="48"/>
      <c r="S267" s="48"/>
      <c r="T267" s="84"/>
      <c r="W267" s="82" t="str" cm="1">
        <f t="array" ref="W267">IF(V267="h",_xlfn.XLOOKUP(X267,X268:$X$2963,V268:$V$2963,""),IF(V267="l",IF(X266&lt;&gt;"","sub",""),""))</f>
        <v/>
      </c>
      <c r="X267" s="82" t="str">
        <f t="shared" si="59"/>
        <v/>
      </c>
    </row>
    <row r="268" spans="1:24" ht="13.5" hidden="1" customHeight="1" x14ac:dyDescent="0.2">
      <c r="A268" s="8"/>
      <c r="B268" s="8"/>
      <c r="C268" s="9"/>
      <c r="D268" s="10"/>
      <c r="E268" s="11">
        <f t="shared" si="65"/>
        <v>0</v>
      </c>
      <c r="F268" s="10"/>
      <c r="G268" s="11">
        <f t="shared" si="61"/>
        <v>0</v>
      </c>
      <c r="H268" s="10"/>
      <c r="I268" s="11">
        <f t="shared" si="62"/>
        <v>0</v>
      </c>
      <c r="J268" s="10"/>
      <c r="K268" s="11">
        <f t="shared" si="63"/>
        <v>0</v>
      </c>
      <c r="L268" s="6"/>
      <c r="M268" s="11">
        <f t="shared" si="64"/>
        <v>0</v>
      </c>
      <c r="N268" s="130"/>
      <c r="P268" s="48" t="str">
        <f t="shared" si="52"/>
        <v>leeg</v>
      </c>
      <c r="Q268" s="48"/>
      <c r="R268" s="48"/>
      <c r="S268" s="48"/>
      <c r="T268" s="84"/>
      <c r="W268" s="82" t="str" cm="1">
        <f t="array" ref="W268">IF(V268="h",_xlfn.XLOOKUP(X268,X269:$X$2963,V269:$V$2963,""),IF(V268="l",IF(X267&lt;&gt;"","sub",""),""))</f>
        <v/>
      </c>
      <c r="X268" s="82" t="str">
        <f t="shared" si="59"/>
        <v/>
      </c>
    </row>
    <row r="269" spans="1:24" ht="13.5" hidden="1" customHeight="1" x14ac:dyDescent="0.2">
      <c r="A269" s="8"/>
      <c r="B269" s="8"/>
      <c r="C269" s="9"/>
      <c r="D269" s="10"/>
      <c r="E269" s="11">
        <f t="shared" si="65"/>
        <v>0</v>
      </c>
      <c r="F269" s="10"/>
      <c r="G269" s="11">
        <f t="shared" si="61"/>
        <v>0</v>
      </c>
      <c r="H269" s="10"/>
      <c r="I269" s="11">
        <f t="shared" si="62"/>
        <v>0</v>
      </c>
      <c r="J269" s="10"/>
      <c r="K269" s="11">
        <f t="shared" si="63"/>
        <v>0</v>
      </c>
      <c r="L269" s="6"/>
      <c r="M269" s="11">
        <f t="shared" si="64"/>
        <v>0</v>
      </c>
      <c r="N269" s="130"/>
      <c r="P269" s="48" t="str">
        <f t="shared" si="52"/>
        <v>leeg</v>
      </c>
      <c r="Q269" s="48"/>
      <c r="R269" s="48"/>
      <c r="S269" s="48"/>
      <c r="T269" s="84"/>
      <c r="W269" s="82" t="str" cm="1">
        <f t="array" ref="W269">IF(V269="h",_xlfn.XLOOKUP(X269,X270:$X$2963,V270:$V$2963,""),IF(V269="l",IF(X268&lt;&gt;"","sub",""),""))</f>
        <v/>
      </c>
      <c r="X269" s="82" t="str">
        <f t="shared" si="59"/>
        <v/>
      </c>
    </row>
    <row r="270" spans="1:24" ht="13.5" hidden="1" customHeight="1" x14ac:dyDescent="0.2">
      <c r="A270" s="8"/>
      <c r="B270" s="8"/>
      <c r="C270" s="9"/>
      <c r="D270" s="10"/>
      <c r="E270" s="11">
        <f t="shared" si="65"/>
        <v>0</v>
      </c>
      <c r="F270" s="10"/>
      <c r="G270" s="11">
        <f t="shared" si="61"/>
        <v>0</v>
      </c>
      <c r="H270" s="10"/>
      <c r="I270" s="11">
        <f t="shared" si="62"/>
        <v>0</v>
      </c>
      <c r="J270" s="10"/>
      <c r="K270" s="11">
        <f t="shared" si="63"/>
        <v>0</v>
      </c>
      <c r="L270" s="6"/>
      <c r="M270" s="11">
        <f t="shared" si="64"/>
        <v>0</v>
      </c>
      <c r="N270" s="130"/>
      <c r="P270" s="48" t="str">
        <f t="shared" si="52"/>
        <v>leeg</v>
      </c>
      <c r="Q270" s="48"/>
      <c r="R270" s="48"/>
      <c r="S270" s="48"/>
      <c r="T270" s="84"/>
      <c r="W270" s="82" t="str" cm="1">
        <f t="array" ref="W270">IF(V270="h",_xlfn.XLOOKUP(X270,X271:$X$2963,V271:$V$2963,""),IF(V270="l",IF(X269&lt;&gt;"","sub",""),""))</f>
        <v/>
      </c>
      <c r="X270" s="82" t="str">
        <f t="shared" si="59"/>
        <v/>
      </c>
    </row>
    <row r="271" spans="1:24" ht="13.5" hidden="1" customHeight="1" x14ac:dyDescent="0.2">
      <c r="A271" s="8"/>
      <c r="B271" s="8"/>
      <c r="C271" s="9"/>
      <c r="D271" s="10"/>
      <c r="E271" s="11">
        <f t="shared" si="65"/>
        <v>0</v>
      </c>
      <c r="F271" s="10"/>
      <c r="G271" s="11">
        <f t="shared" si="61"/>
        <v>0</v>
      </c>
      <c r="H271" s="10"/>
      <c r="I271" s="11">
        <f t="shared" si="62"/>
        <v>0</v>
      </c>
      <c r="J271" s="10"/>
      <c r="K271" s="11">
        <f t="shared" si="63"/>
        <v>0</v>
      </c>
      <c r="L271" s="6"/>
      <c r="M271" s="11">
        <f t="shared" si="64"/>
        <v>0</v>
      </c>
      <c r="N271" s="130"/>
      <c r="P271" s="48" t="str">
        <f t="shared" si="52"/>
        <v>leeg</v>
      </c>
      <c r="Q271" s="48"/>
      <c r="R271" s="48"/>
      <c r="S271" s="48"/>
      <c r="T271" s="84"/>
      <c r="W271" s="82" t="str" cm="1">
        <f t="array" ref="W271">IF(V271="h",_xlfn.XLOOKUP(X271,X272:$X$2963,V272:$V$2963,""),IF(V271="l",IF(X270&lt;&gt;"","sub",""),""))</f>
        <v/>
      </c>
      <c r="X271" s="82" t="str">
        <f t="shared" si="59"/>
        <v/>
      </c>
    </row>
    <row r="272" spans="1:24" ht="13.5" hidden="1" customHeight="1" x14ac:dyDescent="0.2">
      <c r="A272" s="8"/>
      <c r="B272" s="8"/>
      <c r="C272" s="9"/>
      <c r="D272" s="10"/>
      <c r="E272" s="11">
        <f t="shared" si="65"/>
        <v>0</v>
      </c>
      <c r="F272" s="10"/>
      <c r="G272" s="11">
        <f t="shared" si="61"/>
        <v>0</v>
      </c>
      <c r="H272" s="10"/>
      <c r="I272" s="11">
        <f t="shared" si="62"/>
        <v>0</v>
      </c>
      <c r="J272" s="10"/>
      <c r="K272" s="11">
        <f t="shared" si="63"/>
        <v>0</v>
      </c>
      <c r="L272" s="6"/>
      <c r="M272" s="11">
        <f t="shared" si="64"/>
        <v>0</v>
      </c>
      <c r="N272" s="130"/>
      <c r="P272" s="48" t="str">
        <f t="shared" ref="P272:P335" si="66">IF(V272="staart","niet leeg",IF(OR(V272="h",V272="l"),IF(W272="sub","niet leeg","leeg"),IF(AND(AND(A272="",M272=0),SUM(B272:M272)=0),"leeg","niet leeg")))</f>
        <v>leeg</v>
      </c>
      <c r="Q272" s="48"/>
      <c r="R272" s="48"/>
      <c r="S272" s="48"/>
      <c r="T272" s="84"/>
      <c r="W272" s="82" t="str" cm="1">
        <f t="array" ref="W272">IF(V272="h",_xlfn.XLOOKUP(X272,X273:$X$2963,V273:$V$2963,""),IF(V272="l",IF(X271&lt;&gt;"","sub",""),""))</f>
        <v/>
      </c>
      <c r="X272" s="82" t="str">
        <f t="shared" si="59"/>
        <v/>
      </c>
    </row>
    <row r="273" spans="1:24" ht="13.5" hidden="1" customHeight="1" x14ac:dyDescent="0.2">
      <c r="A273" s="8"/>
      <c r="B273" s="8"/>
      <c r="C273" s="9"/>
      <c r="D273" s="10"/>
      <c r="E273" s="11">
        <f t="shared" si="65"/>
        <v>0</v>
      </c>
      <c r="F273" s="10"/>
      <c r="G273" s="11">
        <f t="shared" si="61"/>
        <v>0</v>
      </c>
      <c r="H273" s="10"/>
      <c r="I273" s="11">
        <f t="shared" si="62"/>
        <v>0</v>
      </c>
      <c r="J273" s="10"/>
      <c r="K273" s="11">
        <f t="shared" si="63"/>
        <v>0</v>
      </c>
      <c r="L273" s="6"/>
      <c r="M273" s="11">
        <f t="shared" si="64"/>
        <v>0</v>
      </c>
      <c r="N273" s="130"/>
      <c r="P273" s="48" t="str">
        <f t="shared" si="66"/>
        <v>leeg</v>
      </c>
      <c r="Q273" s="48"/>
      <c r="R273" s="48"/>
      <c r="S273" s="48"/>
      <c r="T273" s="84"/>
      <c r="W273" s="82" t="str" cm="1">
        <f t="array" ref="W273">IF(V273="h",_xlfn.XLOOKUP(X273,X274:$X$2963,V274:$V$2963,""),IF(V273="l",IF(X272&lt;&gt;"","sub",""),""))</f>
        <v/>
      </c>
      <c r="X273" s="82" t="str">
        <f t="shared" si="59"/>
        <v/>
      </c>
    </row>
    <row r="274" spans="1:24" ht="13.5" hidden="1" customHeight="1" x14ac:dyDescent="0.2">
      <c r="A274" s="8"/>
      <c r="B274" s="8"/>
      <c r="C274" s="9"/>
      <c r="D274" s="10"/>
      <c r="E274" s="11">
        <f t="shared" si="65"/>
        <v>0</v>
      </c>
      <c r="F274" s="10"/>
      <c r="G274" s="11">
        <f t="shared" ref="G274:G288" si="67">B274*F274</f>
        <v>0</v>
      </c>
      <c r="H274" s="10"/>
      <c r="I274" s="11">
        <f t="shared" ref="I274:I288" si="68">B274*H274</f>
        <v>0</v>
      </c>
      <c r="J274" s="10"/>
      <c r="K274" s="11">
        <f t="shared" ref="K274:K288" si="69">(E274*$J$6)+G274+I274+J274</f>
        <v>0</v>
      </c>
      <c r="L274" s="6"/>
      <c r="M274" s="11">
        <f t="shared" ref="M274:M288" si="70">K274</f>
        <v>0</v>
      </c>
      <c r="N274" s="130"/>
      <c r="P274" s="48" t="str">
        <f t="shared" si="66"/>
        <v>leeg</v>
      </c>
      <c r="Q274" s="48"/>
      <c r="R274" s="48"/>
      <c r="S274" s="48"/>
      <c r="T274" s="84"/>
      <c r="W274" s="82" t="str" cm="1">
        <f t="array" ref="W274">IF(V274="h",_xlfn.XLOOKUP(X274,X275:$X$2963,V275:$V$2963,""),IF(V274="l",IF(X273&lt;&gt;"","sub",""),""))</f>
        <v/>
      </c>
      <c r="X274" s="82" t="str">
        <f t="shared" ref="X274:X288" si="71">IF(V274="h",LEFT(A274,2),IF(SUM(B274:M274)&gt;0,IF(V274="sub",RIGHT(A274,2),""),""))</f>
        <v/>
      </c>
    </row>
    <row r="275" spans="1:24" ht="13.5" hidden="1" customHeight="1" x14ac:dyDescent="0.2">
      <c r="A275" s="8"/>
      <c r="B275" s="8"/>
      <c r="C275" s="9"/>
      <c r="D275" s="10"/>
      <c r="E275" s="11">
        <f t="shared" si="65"/>
        <v>0</v>
      </c>
      <c r="F275" s="10"/>
      <c r="G275" s="11">
        <f t="shared" si="67"/>
        <v>0</v>
      </c>
      <c r="H275" s="10"/>
      <c r="I275" s="11">
        <f t="shared" si="68"/>
        <v>0</v>
      </c>
      <c r="J275" s="10"/>
      <c r="K275" s="11">
        <f t="shared" si="69"/>
        <v>0</v>
      </c>
      <c r="L275" s="6"/>
      <c r="M275" s="11">
        <f t="shared" si="70"/>
        <v>0</v>
      </c>
      <c r="N275" s="130"/>
      <c r="P275" s="48" t="str">
        <f t="shared" si="66"/>
        <v>leeg</v>
      </c>
      <c r="Q275" s="48"/>
      <c r="R275" s="48"/>
      <c r="S275" s="48"/>
      <c r="T275" s="84"/>
      <c r="W275" s="82" t="str" cm="1">
        <f t="array" ref="W275">IF(V275="h",_xlfn.XLOOKUP(X275,X276:$X$2963,V276:$V$2963,""),IF(V275="l",IF(X274&lt;&gt;"","sub",""),""))</f>
        <v/>
      </c>
      <c r="X275" s="82" t="str">
        <f t="shared" si="71"/>
        <v/>
      </c>
    </row>
    <row r="276" spans="1:24" ht="13.5" hidden="1" customHeight="1" x14ac:dyDescent="0.2">
      <c r="A276" s="8"/>
      <c r="B276" s="8"/>
      <c r="C276" s="9"/>
      <c r="D276" s="10"/>
      <c r="E276" s="11">
        <f t="shared" si="65"/>
        <v>0</v>
      </c>
      <c r="F276" s="10"/>
      <c r="G276" s="11">
        <f t="shared" si="67"/>
        <v>0</v>
      </c>
      <c r="H276" s="10"/>
      <c r="I276" s="11">
        <f t="shared" si="68"/>
        <v>0</v>
      </c>
      <c r="J276" s="10"/>
      <c r="K276" s="11">
        <f t="shared" si="69"/>
        <v>0</v>
      </c>
      <c r="L276" s="6"/>
      <c r="M276" s="11">
        <f t="shared" si="70"/>
        <v>0</v>
      </c>
      <c r="N276" s="130"/>
      <c r="P276" s="48" t="str">
        <f t="shared" si="66"/>
        <v>leeg</v>
      </c>
      <c r="Q276" s="48"/>
      <c r="R276" s="48"/>
      <c r="S276" s="48"/>
      <c r="T276" s="84"/>
      <c r="W276" s="82" t="str" cm="1">
        <f t="array" ref="W276">IF(V276="h",_xlfn.XLOOKUP(X276,X277:$X$2963,V277:$V$2963,""),IF(V276="l",IF(X275&lt;&gt;"","sub",""),""))</f>
        <v/>
      </c>
      <c r="X276" s="82" t="str">
        <f t="shared" si="71"/>
        <v/>
      </c>
    </row>
    <row r="277" spans="1:24" ht="13.5" hidden="1" customHeight="1" x14ac:dyDescent="0.2">
      <c r="A277" s="8"/>
      <c r="B277" s="8"/>
      <c r="C277" s="9"/>
      <c r="D277" s="10"/>
      <c r="E277" s="11">
        <f t="shared" si="65"/>
        <v>0</v>
      </c>
      <c r="F277" s="10"/>
      <c r="G277" s="11">
        <f t="shared" si="67"/>
        <v>0</v>
      </c>
      <c r="H277" s="10"/>
      <c r="I277" s="11">
        <f t="shared" si="68"/>
        <v>0</v>
      </c>
      <c r="J277" s="10"/>
      <c r="K277" s="11">
        <f t="shared" si="69"/>
        <v>0</v>
      </c>
      <c r="L277" s="6"/>
      <c r="M277" s="11">
        <f t="shared" si="70"/>
        <v>0</v>
      </c>
      <c r="N277" s="130"/>
      <c r="P277" s="48" t="str">
        <f t="shared" si="66"/>
        <v>leeg</v>
      </c>
      <c r="Q277" s="48"/>
      <c r="R277" s="48"/>
      <c r="S277" s="48"/>
      <c r="T277" s="84"/>
      <c r="W277" s="82" t="str" cm="1">
        <f t="array" ref="W277">IF(V277="h",_xlfn.XLOOKUP(X277,X278:$X$2963,V278:$V$2963,""),IF(V277="l",IF(X276&lt;&gt;"","sub",""),""))</f>
        <v/>
      </c>
      <c r="X277" s="82" t="str">
        <f t="shared" si="71"/>
        <v/>
      </c>
    </row>
    <row r="278" spans="1:24" ht="13.5" hidden="1" customHeight="1" x14ac:dyDescent="0.2">
      <c r="A278" s="8"/>
      <c r="B278" s="8"/>
      <c r="C278" s="9"/>
      <c r="D278" s="10"/>
      <c r="E278" s="11">
        <f t="shared" si="65"/>
        <v>0</v>
      </c>
      <c r="F278" s="10"/>
      <c r="G278" s="11">
        <f t="shared" si="67"/>
        <v>0</v>
      </c>
      <c r="H278" s="10"/>
      <c r="I278" s="11">
        <f t="shared" si="68"/>
        <v>0</v>
      </c>
      <c r="J278" s="10"/>
      <c r="K278" s="11">
        <f t="shared" si="69"/>
        <v>0</v>
      </c>
      <c r="L278" s="6"/>
      <c r="M278" s="11">
        <f t="shared" si="70"/>
        <v>0</v>
      </c>
      <c r="N278" s="130"/>
      <c r="P278" s="48" t="str">
        <f t="shared" si="66"/>
        <v>leeg</v>
      </c>
      <c r="Q278" s="48"/>
      <c r="R278" s="48"/>
      <c r="S278" s="48"/>
      <c r="T278" s="84"/>
      <c r="W278" s="82" t="str" cm="1">
        <f t="array" ref="W278">IF(V278="h",_xlfn.XLOOKUP(X278,X279:$X$2963,V279:$V$2963,""),IF(V278="l",IF(X277&lt;&gt;"","sub",""),""))</f>
        <v/>
      </c>
      <c r="X278" s="82" t="str">
        <f t="shared" si="71"/>
        <v/>
      </c>
    </row>
    <row r="279" spans="1:24" ht="13.5" hidden="1" customHeight="1" x14ac:dyDescent="0.2">
      <c r="A279" s="8"/>
      <c r="B279" s="8"/>
      <c r="C279" s="9"/>
      <c r="D279" s="10"/>
      <c r="E279" s="11">
        <f t="shared" si="65"/>
        <v>0</v>
      </c>
      <c r="F279" s="10"/>
      <c r="G279" s="11">
        <f t="shared" si="67"/>
        <v>0</v>
      </c>
      <c r="H279" s="10"/>
      <c r="I279" s="11">
        <f t="shared" si="68"/>
        <v>0</v>
      </c>
      <c r="J279" s="10"/>
      <c r="K279" s="11">
        <f t="shared" si="69"/>
        <v>0</v>
      </c>
      <c r="L279" s="6"/>
      <c r="M279" s="11">
        <f t="shared" si="70"/>
        <v>0</v>
      </c>
      <c r="N279" s="130"/>
      <c r="P279" s="48" t="str">
        <f t="shared" si="66"/>
        <v>leeg</v>
      </c>
      <c r="Q279" s="48"/>
      <c r="R279" s="48"/>
      <c r="S279" s="48"/>
      <c r="T279" s="84"/>
      <c r="W279" s="82" t="str" cm="1">
        <f t="array" ref="W279">IF(V279="h",_xlfn.XLOOKUP(X279,X280:$X$2963,V280:$V$2963,""),IF(V279="l",IF(X278&lt;&gt;"","sub",""),""))</f>
        <v/>
      </c>
      <c r="X279" s="82" t="str">
        <f t="shared" si="71"/>
        <v/>
      </c>
    </row>
    <row r="280" spans="1:24" ht="13.5" hidden="1" customHeight="1" x14ac:dyDescent="0.2">
      <c r="A280" s="8"/>
      <c r="B280" s="8"/>
      <c r="C280" s="9"/>
      <c r="D280" s="10"/>
      <c r="E280" s="11">
        <f t="shared" si="65"/>
        <v>0</v>
      </c>
      <c r="F280" s="10"/>
      <c r="G280" s="11">
        <f t="shared" si="67"/>
        <v>0</v>
      </c>
      <c r="H280" s="10"/>
      <c r="I280" s="11">
        <f t="shared" si="68"/>
        <v>0</v>
      </c>
      <c r="J280" s="10"/>
      <c r="K280" s="11">
        <f t="shared" si="69"/>
        <v>0</v>
      </c>
      <c r="L280" s="6"/>
      <c r="M280" s="11">
        <f t="shared" si="70"/>
        <v>0</v>
      </c>
      <c r="N280" s="130"/>
      <c r="P280" s="48" t="str">
        <f t="shared" si="66"/>
        <v>leeg</v>
      </c>
      <c r="Q280" s="48"/>
      <c r="R280" s="48"/>
      <c r="S280" s="48"/>
      <c r="T280" s="84"/>
      <c r="W280" s="82" t="str" cm="1">
        <f t="array" ref="W280">IF(V280="h",_xlfn.XLOOKUP(X280,X281:$X$2963,V281:$V$2963,""),IF(V280="l",IF(X279&lt;&gt;"","sub",""),""))</f>
        <v/>
      </c>
      <c r="X280" s="82" t="str">
        <f t="shared" si="71"/>
        <v/>
      </c>
    </row>
    <row r="281" spans="1:24" ht="13.5" hidden="1" customHeight="1" x14ac:dyDescent="0.2">
      <c r="A281" s="8"/>
      <c r="B281" s="8"/>
      <c r="C281" s="9"/>
      <c r="D281" s="10"/>
      <c r="E281" s="11">
        <f t="shared" si="65"/>
        <v>0</v>
      </c>
      <c r="F281" s="10"/>
      <c r="G281" s="11">
        <f t="shared" si="67"/>
        <v>0</v>
      </c>
      <c r="H281" s="10"/>
      <c r="I281" s="11">
        <f t="shared" si="68"/>
        <v>0</v>
      </c>
      <c r="J281" s="10"/>
      <c r="K281" s="11">
        <f t="shared" si="69"/>
        <v>0</v>
      </c>
      <c r="L281" s="6"/>
      <c r="M281" s="11">
        <f t="shared" si="70"/>
        <v>0</v>
      </c>
      <c r="N281" s="130"/>
      <c r="P281" s="48" t="str">
        <f t="shared" si="66"/>
        <v>leeg</v>
      </c>
      <c r="Q281" s="48"/>
      <c r="R281" s="48"/>
      <c r="S281" s="48"/>
      <c r="T281" s="84"/>
      <c r="W281" s="82" t="str" cm="1">
        <f t="array" ref="W281">IF(V281="h",_xlfn.XLOOKUP(X281,X282:$X$2963,V282:$V$2963,""),IF(V281="l",IF(X280&lt;&gt;"","sub",""),""))</f>
        <v/>
      </c>
      <c r="X281" s="82" t="str">
        <f t="shared" si="71"/>
        <v/>
      </c>
    </row>
    <row r="282" spans="1:24" ht="13.5" hidden="1" customHeight="1" x14ac:dyDescent="0.2">
      <c r="A282" s="8"/>
      <c r="B282" s="8"/>
      <c r="C282" s="9"/>
      <c r="D282" s="10"/>
      <c r="E282" s="11">
        <f t="shared" si="65"/>
        <v>0</v>
      </c>
      <c r="F282" s="10"/>
      <c r="G282" s="11">
        <f t="shared" si="67"/>
        <v>0</v>
      </c>
      <c r="H282" s="10"/>
      <c r="I282" s="11">
        <f t="shared" si="68"/>
        <v>0</v>
      </c>
      <c r="J282" s="10"/>
      <c r="K282" s="11">
        <f t="shared" si="69"/>
        <v>0</v>
      </c>
      <c r="L282" s="6"/>
      <c r="M282" s="11">
        <f t="shared" si="70"/>
        <v>0</v>
      </c>
      <c r="N282" s="130"/>
      <c r="P282" s="48" t="str">
        <f t="shared" si="66"/>
        <v>leeg</v>
      </c>
      <c r="Q282" s="48"/>
      <c r="R282" s="48"/>
      <c r="S282" s="48"/>
      <c r="T282" s="84"/>
      <c r="W282" s="82" t="str" cm="1">
        <f t="array" ref="W282">IF(V282="h",_xlfn.XLOOKUP(X282,X283:$X$2963,V283:$V$2963,""),IF(V282="l",IF(X281&lt;&gt;"","sub",""),""))</f>
        <v/>
      </c>
      <c r="X282" s="82" t="str">
        <f t="shared" si="71"/>
        <v/>
      </c>
    </row>
    <row r="283" spans="1:24" ht="13.5" hidden="1" customHeight="1" x14ac:dyDescent="0.2">
      <c r="A283" s="8"/>
      <c r="B283" s="8"/>
      <c r="C283" s="9"/>
      <c r="D283" s="10"/>
      <c r="E283" s="11">
        <f t="shared" si="65"/>
        <v>0</v>
      </c>
      <c r="F283" s="10"/>
      <c r="G283" s="11">
        <f t="shared" si="67"/>
        <v>0</v>
      </c>
      <c r="H283" s="10"/>
      <c r="I283" s="11">
        <f t="shared" si="68"/>
        <v>0</v>
      </c>
      <c r="J283" s="10"/>
      <c r="K283" s="11">
        <f t="shared" si="69"/>
        <v>0</v>
      </c>
      <c r="L283" s="6"/>
      <c r="M283" s="11">
        <f t="shared" si="70"/>
        <v>0</v>
      </c>
      <c r="N283" s="130"/>
      <c r="P283" s="48" t="str">
        <f t="shared" si="66"/>
        <v>leeg</v>
      </c>
      <c r="Q283" s="48"/>
      <c r="R283" s="48"/>
      <c r="S283" s="48"/>
      <c r="T283" s="84"/>
      <c r="W283" s="82" t="str" cm="1">
        <f t="array" ref="W283">IF(V283="h",_xlfn.XLOOKUP(X283,X284:$X$2963,V284:$V$2963,""),IF(V283="l",IF(X282&lt;&gt;"","sub",""),""))</f>
        <v/>
      </c>
      <c r="X283" s="82" t="str">
        <f t="shared" si="71"/>
        <v/>
      </c>
    </row>
    <row r="284" spans="1:24" ht="13.5" hidden="1" customHeight="1" x14ac:dyDescent="0.2">
      <c r="A284" s="8"/>
      <c r="B284" s="8"/>
      <c r="C284" s="9"/>
      <c r="D284" s="10"/>
      <c r="E284" s="11">
        <f t="shared" si="65"/>
        <v>0</v>
      </c>
      <c r="F284" s="10"/>
      <c r="G284" s="11">
        <f t="shared" si="67"/>
        <v>0</v>
      </c>
      <c r="H284" s="10"/>
      <c r="I284" s="11">
        <f t="shared" si="68"/>
        <v>0</v>
      </c>
      <c r="J284" s="10"/>
      <c r="K284" s="11">
        <f t="shared" si="69"/>
        <v>0</v>
      </c>
      <c r="L284" s="6"/>
      <c r="M284" s="11">
        <f t="shared" si="70"/>
        <v>0</v>
      </c>
      <c r="N284" s="130"/>
      <c r="P284" s="48" t="str">
        <f t="shared" si="66"/>
        <v>leeg</v>
      </c>
      <c r="Q284" s="48"/>
      <c r="R284" s="48"/>
      <c r="S284" s="48"/>
      <c r="T284" s="84"/>
      <c r="W284" s="82" t="str" cm="1">
        <f t="array" ref="W284">IF(V284="h",_xlfn.XLOOKUP(X284,X285:$X$2963,V285:$V$2963,""),IF(V284="l",IF(X283&lt;&gt;"","sub",""),""))</f>
        <v/>
      </c>
      <c r="X284" s="82" t="str">
        <f t="shared" si="71"/>
        <v/>
      </c>
    </row>
    <row r="285" spans="1:24" ht="13.5" hidden="1" customHeight="1" x14ac:dyDescent="0.2">
      <c r="A285" s="8"/>
      <c r="B285" s="8"/>
      <c r="C285" s="9"/>
      <c r="D285" s="10"/>
      <c r="E285" s="11">
        <f t="shared" si="65"/>
        <v>0</v>
      </c>
      <c r="F285" s="10"/>
      <c r="G285" s="11">
        <f t="shared" si="67"/>
        <v>0</v>
      </c>
      <c r="H285" s="10"/>
      <c r="I285" s="11">
        <f t="shared" si="68"/>
        <v>0</v>
      </c>
      <c r="J285" s="10"/>
      <c r="K285" s="11">
        <f t="shared" si="69"/>
        <v>0</v>
      </c>
      <c r="L285" s="6"/>
      <c r="M285" s="11">
        <f t="shared" si="70"/>
        <v>0</v>
      </c>
      <c r="N285" s="130"/>
      <c r="P285" s="48" t="str">
        <f t="shared" si="66"/>
        <v>leeg</v>
      </c>
      <c r="Q285" s="48"/>
      <c r="R285" s="48"/>
      <c r="S285" s="48"/>
      <c r="T285" s="84"/>
      <c r="W285" s="82" t="str" cm="1">
        <f t="array" ref="W285">IF(V285="h",_xlfn.XLOOKUP(X285,X286:$X$2963,V286:$V$2963,""),IF(V285="l",IF(X284&lt;&gt;"","sub",""),""))</f>
        <v/>
      </c>
      <c r="X285" s="82" t="str">
        <f t="shared" si="71"/>
        <v/>
      </c>
    </row>
    <row r="286" spans="1:24" ht="13.5" hidden="1" customHeight="1" x14ac:dyDescent="0.2">
      <c r="A286" s="8"/>
      <c r="B286" s="8"/>
      <c r="C286" s="9"/>
      <c r="D286" s="10"/>
      <c r="E286" s="11">
        <f t="shared" si="65"/>
        <v>0</v>
      </c>
      <c r="F286" s="10"/>
      <c r="G286" s="11">
        <f t="shared" si="67"/>
        <v>0</v>
      </c>
      <c r="H286" s="10"/>
      <c r="I286" s="11">
        <f t="shared" si="68"/>
        <v>0</v>
      </c>
      <c r="J286" s="10"/>
      <c r="K286" s="11">
        <f t="shared" si="69"/>
        <v>0</v>
      </c>
      <c r="L286" s="6"/>
      <c r="M286" s="11">
        <f t="shared" si="70"/>
        <v>0</v>
      </c>
      <c r="N286" s="130"/>
      <c r="P286" s="48" t="str">
        <f t="shared" si="66"/>
        <v>leeg</v>
      </c>
      <c r="Q286" s="48"/>
      <c r="R286" s="48"/>
      <c r="S286" s="48"/>
      <c r="T286" s="84"/>
      <c r="W286" s="82" t="str" cm="1">
        <f t="array" ref="W286">IF(V286="h",_xlfn.XLOOKUP(X286,X287:$X$2963,V287:$V$2963,""),IF(V286="l",IF(X285&lt;&gt;"","sub",""),""))</f>
        <v/>
      </c>
      <c r="X286" s="82" t="str">
        <f t="shared" si="71"/>
        <v/>
      </c>
    </row>
    <row r="287" spans="1:24" ht="13.5" hidden="1" customHeight="1" x14ac:dyDescent="0.2">
      <c r="A287" s="8"/>
      <c r="B287" s="8"/>
      <c r="C287" s="9"/>
      <c r="D287" s="10"/>
      <c r="E287" s="11">
        <f t="shared" si="65"/>
        <v>0</v>
      </c>
      <c r="F287" s="10"/>
      <c r="G287" s="11">
        <f t="shared" si="67"/>
        <v>0</v>
      </c>
      <c r="H287" s="10"/>
      <c r="I287" s="11">
        <f t="shared" si="68"/>
        <v>0</v>
      </c>
      <c r="J287" s="10"/>
      <c r="K287" s="11">
        <f t="shared" si="69"/>
        <v>0</v>
      </c>
      <c r="L287" s="6"/>
      <c r="M287" s="11">
        <f t="shared" si="70"/>
        <v>0</v>
      </c>
      <c r="N287" s="130"/>
      <c r="P287" s="48" t="str">
        <f t="shared" si="66"/>
        <v>leeg</v>
      </c>
      <c r="Q287" s="48"/>
      <c r="R287" s="48"/>
      <c r="S287" s="48"/>
      <c r="T287" s="84"/>
      <c r="W287" s="82" t="str" cm="1">
        <f t="array" ref="W287">IF(V287="h",_xlfn.XLOOKUP(X287,X288:$X$2963,V288:$V$2963,""),IF(V287="l",IF(X286&lt;&gt;"","sub",""),""))</f>
        <v/>
      </c>
      <c r="X287" s="82" t="str">
        <f t="shared" si="71"/>
        <v/>
      </c>
    </row>
    <row r="288" spans="1:24" ht="13.5" hidden="1" customHeight="1" x14ac:dyDescent="0.2">
      <c r="A288" s="8"/>
      <c r="B288" s="8"/>
      <c r="C288" s="9"/>
      <c r="D288" s="10"/>
      <c r="E288" s="11">
        <f t="shared" si="65"/>
        <v>0</v>
      </c>
      <c r="F288" s="10"/>
      <c r="G288" s="11">
        <f t="shared" si="67"/>
        <v>0</v>
      </c>
      <c r="H288" s="10"/>
      <c r="I288" s="11">
        <f t="shared" si="68"/>
        <v>0</v>
      </c>
      <c r="J288" s="10"/>
      <c r="K288" s="11">
        <f t="shared" si="69"/>
        <v>0</v>
      </c>
      <c r="L288" s="6"/>
      <c r="M288" s="11">
        <f t="shared" si="70"/>
        <v>0</v>
      </c>
      <c r="N288" s="130"/>
      <c r="P288" s="48" t="str">
        <f t="shared" si="66"/>
        <v>leeg</v>
      </c>
      <c r="Q288" s="48"/>
      <c r="R288" s="48"/>
      <c r="S288" s="48"/>
      <c r="T288" s="84"/>
      <c r="W288" s="82" t="str" cm="1">
        <f t="array" ref="W288">IF(V288="h",_xlfn.XLOOKUP(X288,X304:$X$2963,V304:$V$2963,""),IF(V288="l",IF(X287&lt;&gt;"","sub",""),""))</f>
        <v/>
      </c>
      <c r="X288" s="82" t="str">
        <f t="shared" si="71"/>
        <v/>
      </c>
    </row>
    <row r="289" spans="1:24" ht="13.5" hidden="1" customHeight="1" x14ac:dyDescent="0.2">
      <c r="A289" s="8"/>
      <c r="B289" s="8"/>
      <c r="C289" s="9"/>
      <c r="D289" s="10"/>
      <c r="E289" s="11">
        <f t="shared" si="65"/>
        <v>0</v>
      </c>
      <c r="F289" s="10"/>
      <c r="G289" s="11">
        <f t="shared" si="61"/>
        <v>0</v>
      </c>
      <c r="H289" s="10"/>
      <c r="I289" s="11">
        <f t="shared" si="62"/>
        <v>0</v>
      </c>
      <c r="J289" s="10"/>
      <c r="K289" s="11">
        <f t="shared" si="63"/>
        <v>0</v>
      </c>
      <c r="L289" s="6"/>
      <c r="M289" s="11">
        <f t="shared" si="64"/>
        <v>0</v>
      </c>
      <c r="N289" s="130"/>
      <c r="P289" s="48" t="str">
        <f t="shared" si="66"/>
        <v>leeg</v>
      </c>
      <c r="Q289" s="48"/>
      <c r="R289" s="48"/>
      <c r="S289" s="48"/>
      <c r="T289" s="84"/>
      <c r="W289" s="82" t="str" cm="1">
        <f t="array" ref="W289">IF(V289="h",_xlfn.XLOOKUP(X289,X290:$X$2963,V290:$V$2963,""),IF(V289="l",IF(X273&lt;&gt;"","sub",""),""))</f>
        <v/>
      </c>
      <c r="X289" s="82" t="str">
        <f t="shared" si="59"/>
        <v/>
      </c>
    </row>
    <row r="290" spans="1:24" ht="13.5" hidden="1" customHeight="1" x14ac:dyDescent="0.2">
      <c r="A290" s="8"/>
      <c r="B290" s="8"/>
      <c r="C290" s="9"/>
      <c r="D290" s="10"/>
      <c r="E290" s="11">
        <f t="shared" si="65"/>
        <v>0</v>
      </c>
      <c r="F290" s="10"/>
      <c r="G290" s="11">
        <f t="shared" si="61"/>
        <v>0</v>
      </c>
      <c r="H290" s="10"/>
      <c r="I290" s="11">
        <f t="shared" si="62"/>
        <v>0</v>
      </c>
      <c r="J290" s="10"/>
      <c r="K290" s="11">
        <f t="shared" si="63"/>
        <v>0</v>
      </c>
      <c r="L290" s="6"/>
      <c r="M290" s="11">
        <f t="shared" si="64"/>
        <v>0</v>
      </c>
      <c r="N290" s="130"/>
      <c r="P290" s="48" t="str">
        <f t="shared" si="66"/>
        <v>leeg</v>
      </c>
      <c r="Q290" s="48"/>
      <c r="R290" s="48"/>
      <c r="S290" s="48"/>
      <c r="T290" s="84"/>
      <c r="W290" s="82" t="str" cm="1">
        <f t="array" ref="W290">IF(V290="h",_xlfn.XLOOKUP(X290,X291:$X$2963,V291:$V$2963,""),IF(V290="l",IF(X289&lt;&gt;"","sub",""),""))</f>
        <v/>
      </c>
      <c r="X290" s="82" t="str">
        <f t="shared" si="59"/>
        <v/>
      </c>
    </row>
    <row r="291" spans="1:24" ht="13.5" hidden="1" customHeight="1" x14ac:dyDescent="0.2">
      <c r="A291" s="8"/>
      <c r="B291" s="8"/>
      <c r="C291" s="9"/>
      <c r="D291" s="10"/>
      <c r="E291" s="11">
        <f t="shared" si="65"/>
        <v>0</v>
      </c>
      <c r="F291" s="10"/>
      <c r="G291" s="11">
        <f t="shared" si="61"/>
        <v>0</v>
      </c>
      <c r="H291" s="10"/>
      <c r="I291" s="11">
        <f t="shared" si="62"/>
        <v>0</v>
      </c>
      <c r="J291" s="10"/>
      <c r="K291" s="11">
        <f t="shared" si="63"/>
        <v>0</v>
      </c>
      <c r="L291" s="6"/>
      <c r="M291" s="11">
        <f t="shared" si="64"/>
        <v>0</v>
      </c>
      <c r="N291" s="130"/>
      <c r="P291" s="48" t="str">
        <f t="shared" si="66"/>
        <v>leeg</v>
      </c>
      <c r="Q291" s="48"/>
      <c r="R291" s="48"/>
      <c r="S291" s="48"/>
      <c r="T291" s="84"/>
      <c r="W291" s="82" t="str" cm="1">
        <f t="array" ref="W291">IF(V291="h",_xlfn.XLOOKUP(X291,X292:$X$2963,V292:$V$2963,""),IF(V291="l",IF(X290&lt;&gt;"","sub",""),""))</f>
        <v/>
      </c>
      <c r="X291" s="82" t="str">
        <f t="shared" si="59"/>
        <v/>
      </c>
    </row>
    <row r="292" spans="1:24" ht="13.5" hidden="1" customHeight="1" x14ac:dyDescent="0.2">
      <c r="A292" s="8"/>
      <c r="B292" s="8"/>
      <c r="C292" s="9"/>
      <c r="D292" s="10"/>
      <c r="E292" s="11">
        <f t="shared" si="65"/>
        <v>0</v>
      </c>
      <c r="F292" s="10"/>
      <c r="G292" s="11">
        <f t="shared" si="61"/>
        <v>0</v>
      </c>
      <c r="H292" s="10"/>
      <c r="I292" s="11">
        <f t="shared" si="62"/>
        <v>0</v>
      </c>
      <c r="J292" s="10"/>
      <c r="K292" s="11">
        <f t="shared" si="63"/>
        <v>0</v>
      </c>
      <c r="L292" s="6"/>
      <c r="M292" s="11">
        <f t="shared" si="64"/>
        <v>0</v>
      </c>
      <c r="N292" s="130"/>
      <c r="P292" s="48" t="str">
        <f t="shared" si="66"/>
        <v>leeg</v>
      </c>
      <c r="Q292" s="48"/>
      <c r="R292" s="48"/>
      <c r="S292" s="48"/>
      <c r="T292" s="84"/>
      <c r="W292" s="82" t="str" cm="1">
        <f t="array" ref="W292">IF(V292="h",_xlfn.XLOOKUP(X292,X293:$X$2963,V293:$V$2963,""),IF(V292="l",IF(X291&lt;&gt;"","sub",""),""))</f>
        <v/>
      </c>
      <c r="X292" s="82" t="str">
        <f t="shared" si="59"/>
        <v/>
      </c>
    </row>
    <row r="293" spans="1:24" ht="13.5" hidden="1" customHeight="1" x14ac:dyDescent="0.2">
      <c r="A293" s="8"/>
      <c r="B293" s="8"/>
      <c r="C293" s="9"/>
      <c r="D293" s="10"/>
      <c r="E293" s="11">
        <f t="shared" si="65"/>
        <v>0</v>
      </c>
      <c r="F293" s="10"/>
      <c r="G293" s="11">
        <f t="shared" si="61"/>
        <v>0</v>
      </c>
      <c r="H293" s="10"/>
      <c r="I293" s="11">
        <f t="shared" si="62"/>
        <v>0</v>
      </c>
      <c r="J293" s="10"/>
      <c r="K293" s="11">
        <f t="shared" si="63"/>
        <v>0</v>
      </c>
      <c r="L293" s="6"/>
      <c r="M293" s="11">
        <f t="shared" si="64"/>
        <v>0</v>
      </c>
      <c r="N293" s="130"/>
      <c r="P293" s="48" t="str">
        <f t="shared" si="66"/>
        <v>leeg</v>
      </c>
      <c r="Q293" s="48"/>
      <c r="R293" s="48"/>
      <c r="S293" s="48"/>
      <c r="T293" s="84"/>
      <c r="W293" s="82" t="str" cm="1">
        <f t="array" ref="W293">IF(V293="h",_xlfn.XLOOKUP(X293,X294:$X$2963,V294:$V$2963,""),IF(V293="l",IF(X292&lt;&gt;"","sub",""),""))</f>
        <v/>
      </c>
      <c r="X293" s="82" t="str">
        <f t="shared" si="59"/>
        <v/>
      </c>
    </row>
    <row r="294" spans="1:24" ht="13.5" hidden="1" customHeight="1" x14ac:dyDescent="0.2">
      <c r="A294" s="8"/>
      <c r="B294" s="8"/>
      <c r="C294" s="9"/>
      <c r="D294" s="10"/>
      <c r="E294" s="11">
        <f t="shared" si="65"/>
        <v>0</v>
      </c>
      <c r="F294" s="10"/>
      <c r="G294" s="11">
        <f t="shared" si="61"/>
        <v>0</v>
      </c>
      <c r="H294" s="10"/>
      <c r="I294" s="11">
        <f t="shared" si="62"/>
        <v>0</v>
      </c>
      <c r="J294" s="10"/>
      <c r="K294" s="11">
        <f t="shared" si="63"/>
        <v>0</v>
      </c>
      <c r="L294" s="6"/>
      <c r="M294" s="11">
        <f t="shared" si="64"/>
        <v>0</v>
      </c>
      <c r="N294" s="130"/>
      <c r="P294" s="48" t="str">
        <f t="shared" si="66"/>
        <v>leeg</v>
      </c>
      <c r="Q294" s="48"/>
      <c r="R294" s="48"/>
      <c r="S294" s="48"/>
      <c r="T294" s="84"/>
      <c r="W294" s="82" t="str" cm="1">
        <f t="array" ref="W294">IF(V294="h",_xlfn.XLOOKUP(X294,X295:$X$2963,V295:$V$2963,""),IF(V294="l",IF(X293&lt;&gt;"","sub",""),""))</f>
        <v/>
      </c>
      <c r="X294" s="82" t="str">
        <f t="shared" si="59"/>
        <v/>
      </c>
    </row>
    <row r="295" spans="1:24" ht="13.5" hidden="1" customHeight="1" x14ac:dyDescent="0.2">
      <c r="A295" s="8"/>
      <c r="B295" s="8"/>
      <c r="C295" s="9"/>
      <c r="D295" s="10"/>
      <c r="E295" s="11">
        <f t="shared" si="65"/>
        <v>0</v>
      </c>
      <c r="F295" s="10"/>
      <c r="G295" s="11">
        <f t="shared" si="61"/>
        <v>0</v>
      </c>
      <c r="H295" s="10"/>
      <c r="I295" s="11">
        <f t="shared" si="62"/>
        <v>0</v>
      </c>
      <c r="J295" s="10"/>
      <c r="K295" s="11">
        <f t="shared" si="63"/>
        <v>0</v>
      </c>
      <c r="L295" s="6"/>
      <c r="M295" s="11">
        <f t="shared" si="64"/>
        <v>0</v>
      </c>
      <c r="N295" s="130"/>
      <c r="P295" s="48" t="str">
        <f t="shared" si="66"/>
        <v>leeg</v>
      </c>
      <c r="Q295" s="48"/>
      <c r="R295" s="48"/>
      <c r="S295" s="48"/>
      <c r="T295" s="84"/>
      <c r="W295" s="82" t="str" cm="1">
        <f t="array" ref="W295">IF(V295="h",_xlfn.XLOOKUP(X295,X296:$X$2963,V296:$V$2963,""),IF(V295="l",IF(X294&lt;&gt;"","sub",""),""))</f>
        <v/>
      </c>
      <c r="X295" s="82" t="str">
        <f t="shared" si="59"/>
        <v/>
      </c>
    </row>
    <row r="296" spans="1:24" ht="13.5" hidden="1" customHeight="1" x14ac:dyDescent="0.2">
      <c r="A296" s="8"/>
      <c r="B296" s="8"/>
      <c r="C296" s="9"/>
      <c r="D296" s="10"/>
      <c r="E296" s="11">
        <f t="shared" si="65"/>
        <v>0</v>
      </c>
      <c r="F296" s="10"/>
      <c r="G296" s="11">
        <f t="shared" si="61"/>
        <v>0</v>
      </c>
      <c r="H296" s="10"/>
      <c r="I296" s="11">
        <f t="shared" si="62"/>
        <v>0</v>
      </c>
      <c r="J296" s="10"/>
      <c r="K296" s="11">
        <f t="shared" si="63"/>
        <v>0</v>
      </c>
      <c r="L296" s="6"/>
      <c r="M296" s="11">
        <f t="shared" si="64"/>
        <v>0</v>
      </c>
      <c r="N296" s="130"/>
      <c r="P296" s="48" t="str">
        <f t="shared" si="66"/>
        <v>leeg</v>
      </c>
      <c r="Q296" s="48"/>
      <c r="R296" s="48"/>
      <c r="S296" s="48"/>
      <c r="T296" s="84"/>
      <c r="W296" s="82" t="str" cm="1">
        <f t="array" ref="W296">IF(V296="h",_xlfn.XLOOKUP(X296,X297:$X$2963,V297:$V$2963,""),IF(V296="l",IF(X295&lt;&gt;"","sub",""),""))</f>
        <v/>
      </c>
      <c r="X296" s="82" t="str">
        <f t="shared" si="59"/>
        <v/>
      </c>
    </row>
    <row r="297" spans="1:24" ht="13.5" hidden="1" customHeight="1" x14ac:dyDescent="0.2">
      <c r="A297" s="8"/>
      <c r="B297" s="8"/>
      <c r="C297" s="9"/>
      <c r="D297" s="10"/>
      <c r="E297" s="11">
        <f t="shared" si="65"/>
        <v>0</v>
      </c>
      <c r="F297" s="10"/>
      <c r="G297" s="11">
        <f t="shared" si="61"/>
        <v>0</v>
      </c>
      <c r="H297" s="10"/>
      <c r="I297" s="11">
        <f t="shared" si="62"/>
        <v>0</v>
      </c>
      <c r="J297" s="10"/>
      <c r="K297" s="11">
        <f t="shared" si="63"/>
        <v>0</v>
      </c>
      <c r="L297" s="6"/>
      <c r="M297" s="11">
        <f t="shared" si="64"/>
        <v>0</v>
      </c>
      <c r="N297" s="130"/>
      <c r="P297" s="48" t="str">
        <f t="shared" si="66"/>
        <v>leeg</v>
      </c>
      <c r="Q297" s="48"/>
      <c r="R297" s="48"/>
      <c r="S297" s="48"/>
      <c r="T297" s="84"/>
      <c r="W297" s="82" t="str" cm="1">
        <f t="array" ref="W297">IF(V297="h",_xlfn.XLOOKUP(X297,X298:$X$2963,V298:$V$2963,""),IF(V297="l",IF(X296&lt;&gt;"","sub",""),""))</f>
        <v/>
      </c>
      <c r="X297" s="82" t="str">
        <f t="shared" si="59"/>
        <v/>
      </c>
    </row>
    <row r="298" spans="1:24" x14ac:dyDescent="0.2">
      <c r="A298" s="16" t="s">
        <v>95</v>
      </c>
      <c r="B298" s="138"/>
      <c r="C298" s="138"/>
      <c r="D298" s="17"/>
      <c r="E298" s="172">
        <f>SUM(E258:E297)</f>
        <v>0</v>
      </c>
      <c r="F298" s="17"/>
      <c r="G298" s="172">
        <f>SUM(G258:G297)</f>
        <v>0</v>
      </c>
      <c r="H298" s="17"/>
      <c r="I298" s="172">
        <f>SUM(I258:I297)</f>
        <v>0</v>
      </c>
      <c r="J298" s="17"/>
      <c r="K298" s="172">
        <f>SUM(K258:K297)</f>
        <v>0</v>
      </c>
      <c r="L298" s="6"/>
      <c r="M298" s="172">
        <f t="shared" ref="M298" si="72">SUM(M258:M297)</f>
        <v>0</v>
      </c>
      <c r="N298" s="182"/>
      <c r="P298" s="48" t="str">
        <f t="shared" si="66"/>
        <v>niet leeg</v>
      </c>
      <c r="Q298" s="48"/>
      <c r="R298" s="48"/>
      <c r="S298" s="48"/>
      <c r="T298" s="84"/>
      <c r="V298" s="82" t="s">
        <v>169</v>
      </c>
      <c r="W298" s="82" t="str" cm="1">
        <f t="array" ref="W298">IF(V298="h",_xlfn.XLOOKUP(X298,X299:$X$2963,V299:$V$2963,""),IF(V298="l",IF(X297&lt;&gt;"","sub",""),""))</f>
        <v/>
      </c>
      <c r="X298" s="82" t="str">
        <f t="shared" si="59"/>
        <v/>
      </c>
    </row>
    <row r="299" spans="1:24" x14ac:dyDescent="0.2">
      <c r="A299" s="8"/>
      <c r="B299" s="18"/>
      <c r="C299" s="8"/>
      <c r="D299" s="10"/>
      <c r="E299" s="170"/>
      <c r="F299" s="10"/>
      <c r="G299" s="171"/>
      <c r="H299" s="10"/>
      <c r="I299" s="171"/>
      <c r="J299" s="10"/>
      <c r="K299" s="171"/>
      <c r="L299" s="6"/>
      <c r="M299" s="171"/>
      <c r="N299" s="211"/>
      <c r="P299" s="48" t="str">
        <f t="shared" si="66"/>
        <v>leeg</v>
      </c>
      <c r="Q299" s="48"/>
      <c r="R299" s="48"/>
      <c r="S299" s="48"/>
      <c r="T299" s="84"/>
      <c r="V299" s="82" t="s">
        <v>177</v>
      </c>
      <c r="W299" s="82" t="str" cm="1">
        <f t="array" ref="W299">IF(V299="h",_xlfn.XLOOKUP(X299,X300:$X$2963,V300:$V$2963,""),IF(V299="l",IF(X298&lt;&gt;"","sub",""),""))</f>
        <v/>
      </c>
      <c r="X299" s="82" t="str">
        <f t="shared" ref="X299:X345" si="73">IF(V299="h",LEFT(A299,2),IF(SUM(B299:M299)&gt;0,IF(V299="sub",RIGHT(A299,2),""),""))</f>
        <v/>
      </c>
    </row>
    <row r="300" spans="1:24" x14ac:dyDescent="0.2">
      <c r="A300" s="7" t="s">
        <v>36</v>
      </c>
      <c r="B300" s="8"/>
      <c r="C300" s="9"/>
      <c r="D300" s="8"/>
      <c r="E300" s="170"/>
      <c r="F300" s="10"/>
      <c r="G300" s="171"/>
      <c r="H300" s="10"/>
      <c r="I300" s="171"/>
      <c r="J300" s="10"/>
      <c r="K300" s="171"/>
      <c r="L300" s="6"/>
      <c r="M300" s="171"/>
      <c r="N300" s="211"/>
      <c r="P300" s="48" t="str">
        <f t="shared" si="66"/>
        <v>leeg</v>
      </c>
      <c r="Q300" s="48"/>
      <c r="R300" s="48"/>
      <c r="S300" s="48"/>
      <c r="T300" s="84"/>
      <c r="V300" s="82" t="s">
        <v>170</v>
      </c>
      <c r="W300" s="82" t="str" cm="1">
        <f t="array" ref="W300">IF(V300="h",_xlfn.XLOOKUP(X300,X301:$X$2963,V301:$V$2963,""),IF(V300="l",IF(X299&lt;&gt;"","sub",""),""))</f>
        <v/>
      </c>
      <c r="X300" s="82" t="str">
        <f t="shared" si="73"/>
        <v>15</v>
      </c>
    </row>
    <row r="301" spans="1:24" x14ac:dyDescent="0.2">
      <c r="A301" s="8"/>
      <c r="B301" s="8"/>
      <c r="C301" s="9"/>
      <c r="D301" s="10"/>
      <c r="E301" s="171">
        <f>B301*D301</f>
        <v>0</v>
      </c>
      <c r="F301" s="10"/>
      <c r="G301" s="171">
        <f t="shared" ref="G301:G340" si="74">B301*F301</f>
        <v>0</v>
      </c>
      <c r="H301" s="10"/>
      <c r="I301" s="171">
        <f t="shared" ref="I301:I340" si="75">B301*H301</f>
        <v>0</v>
      </c>
      <c r="J301" s="10"/>
      <c r="K301" s="171">
        <f t="shared" ref="K301:K340" si="76">(E301*$J$6)+G301+I301+J301</f>
        <v>0</v>
      </c>
      <c r="L301" s="6"/>
      <c r="M301" s="171">
        <f t="shared" ref="M301:M340" si="77">K301</f>
        <v>0</v>
      </c>
      <c r="N301" s="211"/>
      <c r="P301" s="48" t="str">
        <f t="shared" si="66"/>
        <v>leeg</v>
      </c>
      <c r="Q301" s="48"/>
      <c r="R301" s="48"/>
      <c r="S301" s="48"/>
      <c r="T301" s="84"/>
      <c r="W301" s="82" t="str" cm="1">
        <f t="array" ref="W301">IF(V301="h",_xlfn.XLOOKUP(X301,X302:$X$2963,V302:$V$2963,""),IF(V301="l",IF(X300&lt;&gt;"","sub",""),""))</f>
        <v/>
      </c>
      <c r="X301" s="82" t="str">
        <f t="shared" si="73"/>
        <v/>
      </c>
    </row>
    <row r="302" spans="1:24" x14ac:dyDescent="0.2">
      <c r="A302" s="8"/>
      <c r="B302" s="8"/>
      <c r="C302" s="9"/>
      <c r="D302" s="10"/>
      <c r="E302" s="171">
        <f t="shared" ref="E302:E340" si="78">B302*D302</f>
        <v>0</v>
      </c>
      <c r="F302" s="10"/>
      <c r="G302" s="171">
        <f t="shared" si="74"/>
        <v>0</v>
      </c>
      <c r="H302" s="10"/>
      <c r="I302" s="171">
        <f t="shared" si="75"/>
        <v>0</v>
      </c>
      <c r="J302" s="10"/>
      <c r="K302" s="171">
        <f t="shared" si="76"/>
        <v>0</v>
      </c>
      <c r="L302" s="6"/>
      <c r="M302" s="171">
        <f t="shared" si="77"/>
        <v>0</v>
      </c>
      <c r="N302" s="211"/>
      <c r="P302" s="48" t="str">
        <f t="shared" si="66"/>
        <v>leeg</v>
      </c>
      <c r="Q302" s="48"/>
      <c r="R302" s="48"/>
      <c r="S302" s="48"/>
      <c r="T302" s="84"/>
      <c r="W302" s="82" t="str" cm="1">
        <f t="array" ref="W302">IF(V302="h",_xlfn.XLOOKUP(X302,X303:$X$2963,V303:$V$2963,""),IF(V302="l",IF(X301&lt;&gt;"","sub",""),""))</f>
        <v/>
      </c>
      <c r="X302" s="82" t="str">
        <f t="shared" si="73"/>
        <v/>
      </c>
    </row>
    <row r="303" spans="1:24" x14ac:dyDescent="0.2">
      <c r="A303" s="8"/>
      <c r="B303" s="8"/>
      <c r="C303" s="9"/>
      <c r="D303" s="10"/>
      <c r="E303" s="171">
        <f t="shared" si="78"/>
        <v>0</v>
      </c>
      <c r="F303" s="10"/>
      <c r="G303" s="171">
        <f t="shared" si="74"/>
        <v>0</v>
      </c>
      <c r="H303" s="10"/>
      <c r="I303" s="171">
        <f t="shared" si="75"/>
        <v>0</v>
      </c>
      <c r="J303" s="10"/>
      <c r="K303" s="171">
        <f t="shared" si="76"/>
        <v>0</v>
      </c>
      <c r="L303" s="6"/>
      <c r="M303" s="171">
        <f t="shared" si="77"/>
        <v>0</v>
      </c>
      <c r="N303" s="211"/>
      <c r="P303" s="48" t="str">
        <f t="shared" si="66"/>
        <v>leeg</v>
      </c>
      <c r="Q303" s="48"/>
      <c r="R303" s="48"/>
      <c r="S303" s="48"/>
      <c r="T303" s="84"/>
      <c r="W303" s="82" t="str" cm="1">
        <f t="array" ref="W303">IF(V303="h",_xlfn.XLOOKUP(X303,X304:$X$2963,V304:$V$2963,""),IF(V303="l",IF(X302&lt;&gt;"","sub",""),""))</f>
        <v/>
      </c>
      <c r="X303" s="82" t="str">
        <f t="shared" si="73"/>
        <v/>
      </c>
    </row>
    <row r="304" spans="1:24" x14ac:dyDescent="0.2">
      <c r="A304" s="8"/>
      <c r="B304" s="8"/>
      <c r="C304" s="9"/>
      <c r="D304" s="10"/>
      <c r="E304" s="171">
        <f t="shared" si="78"/>
        <v>0</v>
      </c>
      <c r="F304" s="10"/>
      <c r="G304" s="171">
        <f t="shared" si="74"/>
        <v>0</v>
      </c>
      <c r="H304" s="10"/>
      <c r="I304" s="171">
        <f t="shared" si="75"/>
        <v>0</v>
      </c>
      <c r="J304" s="10"/>
      <c r="K304" s="171">
        <f t="shared" si="76"/>
        <v>0</v>
      </c>
      <c r="L304" s="6"/>
      <c r="M304" s="171">
        <f t="shared" si="77"/>
        <v>0</v>
      </c>
      <c r="N304" s="211"/>
      <c r="P304" s="48" t="str">
        <f t="shared" si="66"/>
        <v>leeg</v>
      </c>
      <c r="Q304" s="48"/>
      <c r="R304" s="48"/>
      <c r="S304" s="48"/>
      <c r="T304" s="84"/>
      <c r="W304" s="82" t="str" cm="1">
        <f t="array" ref="W304">IF(V304="h",_xlfn.XLOOKUP(X304,X305:$X$2963,V305:$V$2963,""),IF(V304="l",IF(X303&lt;&gt;"","sub",""),""))</f>
        <v/>
      </c>
      <c r="X304" s="82" t="str">
        <f t="shared" si="73"/>
        <v/>
      </c>
    </row>
    <row r="305" spans="1:24" x14ac:dyDescent="0.2">
      <c r="A305" s="8"/>
      <c r="B305" s="8"/>
      <c r="C305" s="9"/>
      <c r="D305" s="10"/>
      <c r="E305" s="171">
        <f t="shared" si="78"/>
        <v>0</v>
      </c>
      <c r="F305" s="10"/>
      <c r="G305" s="171">
        <f t="shared" si="74"/>
        <v>0</v>
      </c>
      <c r="H305" s="10"/>
      <c r="I305" s="171">
        <f t="shared" si="75"/>
        <v>0</v>
      </c>
      <c r="J305" s="10"/>
      <c r="K305" s="171">
        <f t="shared" si="76"/>
        <v>0</v>
      </c>
      <c r="L305" s="6"/>
      <c r="M305" s="171">
        <f t="shared" si="77"/>
        <v>0</v>
      </c>
      <c r="N305" s="211"/>
      <c r="P305" s="48" t="str">
        <f t="shared" si="66"/>
        <v>leeg</v>
      </c>
      <c r="Q305" s="48"/>
      <c r="R305" s="48"/>
      <c r="S305" s="48"/>
      <c r="T305" s="84"/>
      <c r="W305" s="82" t="str" cm="1">
        <f t="array" ref="W305">IF(V305="h",_xlfn.XLOOKUP(X305,X306:$X$2963,V306:$V$2963,""),IF(V305="l",IF(X304&lt;&gt;"","sub",""),""))</f>
        <v/>
      </c>
      <c r="X305" s="82" t="str">
        <f t="shared" si="73"/>
        <v/>
      </c>
    </row>
    <row r="306" spans="1:24" x14ac:dyDescent="0.2">
      <c r="A306" s="8"/>
      <c r="B306" s="8"/>
      <c r="C306" s="9"/>
      <c r="D306" s="10"/>
      <c r="E306" s="171">
        <f t="shared" si="78"/>
        <v>0</v>
      </c>
      <c r="F306" s="10"/>
      <c r="G306" s="171">
        <f t="shared" si="74"/>
        <v>0</v>
      </c>
      <c r="H306" s="10"/>
      <c r="I306" s="171">
        <f t="shared" si="75"/>
        <v>0</v>
      </c>
      <c r="J306" s="10"/>
      <c r="K306" s="171">
        <f t="shared" si="76"/>
        <v>0</v>
      </c>
      <c r="L306" s="6"/>
      <c r="M306" s="171">
        <f t="shared" si="77"/>
        <v>0</v>
      </c>
      <c r="N306" s="211"/>
      <c r="P306" s="48" t="str">
        <f t="shared" si="66"/>
        <v>leeg</v>
      </c>
      <c r="Q306" s="48"/>
      <c r="R306" s="48"/>
      <c r="S306" s="48"/>
      <c r="T306" s="84"/>
      <c r="W306" s="82" t="str" cm="1">
        <f t="array" ref="W306">IF(V306="h",_xlfn.XLOOKUP(X306,X307:$X$2963,V307:$V$2963,""),IF(V306="l",IF(X305&lt;&gt;"","sub",""),""))</f>
        <v/>
      </c>
      <c r="X306" s="82" t="str">
        <f t="shared" si="73"/>
        <v/>
      </c>
    </row>
    <row r="307" spans="1:24" x14ac:dyDescent="0.2">
      <c r="A307" s="8"/>
      <c r="B307" s="8"/>
      <c r="C307" s="9"/>
      <c r="D307" s="10"/>
      <c r="E307" s="171">
        <f t="shared" si="78"/>
        <v>0</v>
      </c>
      <c r="F307" s="10"/>
      <c r="G307" s="171">
        <f t="shared" si="74"/>
        <v>0</v>
      </c>
      <c r="H307" s="10"/>
      <c r="I307" s="171">
        <f t="shared" si="75"/>
        <v>0</v>
      </c>
      <c r="J307" s="10"/>
      <c r="K307" s="171">
        <f t="shared" si="76"/>
        <v>0</v>
      </c>
      <c r="L307" s="6"/>
      <c r="M307" s="171">
        <f t="shared" si="77"/>
        <v>0</v>
      </c>
      <c r="N307" s="211"/>
      <c r="P307" s="48" t="str">
        <f t="shared" si="66"/>
        <v>leeg</v>
      </c>
      <c r="Q307" s="48"/>
      <c r="R307" s="48"/>
      <c r="S307" s="48"/>
      <c r="T307" s="84"/>
      <c r="W307" s="82" t="str" cm="1">
        <f t="array" ref="W307">IF(V307="h",_xlfn.XLOOKUP(X307,X308:$X$2963,V308:$V$2963,""),IF(V307="l",IF(X306&lt;&gt;"","sub",""),""))</f>
        <v/>
      </c>
      <c r="X307" s="82" t="str">
        <f t="shared" si="73"/>
        <v/>
      </c>
    </row>
    <row r="308" spans="1:24" x14ac:dyDescent="0.2">
      <c r="A308" s="8"/>
      <c r="B308" s="8"/>
      <c r="C308" s="9"/>
      <c r="D308" s="10"/>
      <c r="E308" s="171">
        <f t="shared" si="78"/>
        <v>0</v>
      </c>
      <c r="F308" s="10"/>
      <c r="G308" s="171">
        <f t="shared" si="74"/>
        <v>0</v>
      </c>
      <c r="H308" s="10"/>
      <c r="I308" s="171">
        <f t="shared" si="75"/>
        <v>0</v>
      </c>
      <c r="J308" s="10"/>
      <c r="K308" s="171">
        <f t="shared" si="76"/>
        <v>0</v>
      </c>
      <c r="L308" s="6"/>
      <c r="M308" s="171">
        <f t="shared" si="77"/>
        <v>0</v>
      </c>
      <c r="N308" s="211"/>
      <c r="P308" s="48" t="str">
        <f t="shared" si="66"/>
        <v>leeg</v>
      </c>
      <c r="Q308" s="48"/>
      <c r="R308" s="48"/>
      <c r="S308" s="48"/>
      <c r="T308" s="84"/>
      <c r="W308" s="82" t="str" cm="1">
        <f t="array" ref="W308">IF(V308="h",_xlfn.XLOOKUP(X308,X309:$X$2963,V309:$V$2963,""),IF(V308="l",IF(X307&lt;&gt;"","sub",""),""))</f>
        <v/>
      </c>
      <c r="X308" s="82" t="str">
        <f t="shared" si="73"/>
        <v/>
      </c>
    </row>
    <row r="309" spans="1:24" x14ac:dyDescent="0.2">
      <c r="A309" s="8"/>
      <c r="B309" s="8"/>
      <c r="C309" s="9"/>
      <c r="D309" s="10"/>
      <c r="E309" s="171">
        <f t="shared" si="78"/>
        <v>0</v>
      </c>
      <c r="F309" s="10"/>
      <c r="G309" s="171">
        <f t="shared" ref="G309:G315" si="79">B309*F309</f>
        <v>0</v>
      </c>
      <c r="H309" s="10"/>
      <c r="I309" s="171">
        <f t="shared" ref="I309:I315" si="80">B309*H309</f>
        <v>0</v>
      </c>
      <c r="J309" s="10"/>
      <c r="K309" s="171">
        <f t="shared" ref="K309:K315" si="81">(E309*$J$6)+G309+I309+J309</f>
        <v>0</v>
      </c>
      <c r="L309" s="6"/>
      <c r="M309" s="171">
        <f t="shared" ref="M309:M315" si="82">K309</f>
        <v>0</v>
      </c>
      <c r="N309" s="211"/>
      <c r="P309" s="48" t="str">
        <f t="shared" si="66"/>
        <v>leeg</v>
      </c>
      <c r="Q309" s="48"/>
      <c r="R309" s="48"/>
      <c r="S309" s="48"/>
      <c r="T309" s="84"/>
      <c r="W309" s="82" t="str" cm="1">
        <f t="array" ref="W309">IF(V309="h",_xlfn.XLOOKUP(X309,X310:$X$2963,V310:$V$2963,""),IF(V309="l",IF(X308&lt;&gt;"","sub",""),""))</f>
        <v/>
      </c>
      <c r="X309" s="82" t="str">
        <f t="shared" ref="X309:X315" si="83">IF(V309="h",LEFT(A309,2),IF(SUM(B309:M309)&gt;0,IF(V309="sub",RIGHT(A309,2),""),""))</f>
        <v/>
      </c>
    </row>
    <row r="310" spans="1:24" x14ac:dyDescent="0.2">
      <c r="A310" s="8"/>
      <c r="B310" s="8"/>
      <c r="C310" s="9"/>
      <c r="D310" s="10"/>
      <c r="E310" s="171">
        <f t="shared" si="78"/>
        <v>0</v>
      </c>
      <c r="F310" s="10"/>
      <c r="G310" s="171">
        <f t="shared" si="79"/>
        <v>0</v>
      </c>
      <c r="H310" s="10"/>
      <c r="I310" s="171">
        <f t="shared" si="80"/>
        <v>0</v>
      </c>
      <c r="J310" s="10"/>
      <c r="K310" s="171">
        <f t="shared" si="81"/>
        <v>0</v>
      </c>
      <c r="L310" s="6"/>
      <c r="M310" s="171">
        <f t="shared" si="82"/>
        <v>0</v>
      </c>
      <c r="N310" s="211"/>
      <c r="P310" s="48" t="str">
        <f t="shared" si="66"/>
        <v>leeg</v>
      </c>
      <c r="Q310" s="48"/>
      <c r="R310" s="48"/>
      <c r="S310" s="48"/>
      <c r="T310" s="84"/>
      <c r="W310" s="82" t="str" cm="1">
        <f t="array" ref="W310">IF(V310="h",_xlfn.XLOOKUP(X310,X311:$X$2963,V311:$V$2963,""),IF(V310="l",IF(X309&lt;&gt;"","sub",""),""))</f>
        <v/>
      </c>
      <c r="X310" s="82" t="str">
        <f t="shared" si="83"/>
        <v/>
      </c>
    </row>
    <row r="311" spans="1:24" ht="13.5" hidden="1" customHeight="1" x14ac:dyDescent="0.2">
      <c r="A311" s="8"/>
      <c r="B311" s="8"/>
      <c r="C311" s="9"/>
      <c r="D311" s="10"/>
      <c r="E311" s="11">
        <f t="shared" si="78"/>
        <v>0</v>
      </c>
      <c r="F311" s="10"/>
      <c r="G311" s="11">
        <f t="shared" si="79"/>
        <v>0</v>
      </c>
      <c r="H311" s="10"/>
      <c r="I311" s="11">
        <f t="shared" si="80"/>
        <v>0</v>
      </c>
      <c r="J311" s="10"/>
      <c r="K311" s="11">
        <f t="shared" si="81"/>
        <v>0</v>
      </c>
      <c r="L311" s="6"/>
      <c r="M311" s="11">
        <f t="shared" si="82"/>
        <v>0</v>
      </c>
      <c r="N311" s="130"/>
      <c r="P311" s="48" t="str">
        <f t="shared" si="66"/>
        <v>leeg</v>
      </c>
      <c r="Q311" s="48"/>
      <c r="R311" s="48"/>
      <c r="S311" s="48"/>
      <c r="T311" s="84"/>
      <c r="W311" s="82" t="str" cm="1">
        <f t="array" ref="W311">IF(V311="h",_xlfn.XLOOKUP(X311,X312:$X$2963,V312:$V$2963,""),IF(V311="l",IF(X310&lt;&gt;"","sub",""),""))</f>
        <v/>
      </c>
      <c r="X311" s="82" t="str">
        <f t="shared" si="83"/>
        <v/>
      </c>
    </row>
    <row r="312" spans="1:24" ht="13.5" hidden="1" customHeight="1" x14ac:dyDescent="0.2">
      <c r="A312" s="8"/>
      <c r="B312" s="8"/>
      <c r="C312" s="9"/>
      <c r="D312" s="10"/>
      <c r="E312" s="11">
        <f t="shared" si="78"/>
        <v>0</v>
      </c>
      <c r="F312" s="10"/>
      <c r="G312" s="11">
        <f t="shared" si="79"/>
        <v>0</v>
      </c>
      <c r="H312" s="10"/>
      <c r="I312" s="11">
        <f t="shared" si="80"/>
        <v>0</v>
      </c>
      <c r="J312" s="10"/>
      <c r="K312" s="11">
        <f t="shared" si="81"/>
        <v>0</v>
      </c>
      <c r="L312" s="6"/>
      <c r="M312" s="11">
        <f t="shared" si="82"/>
        <v>0</v>
      </c>
      <c r="N312" s="130"/>
      <c r="P312" s="48" t="str">
        <f t="shared" si="66"/>
        <v>leeg</v>
      </c>
      <c r="Q312" s="48"/>
      <c r="R312" s="48"/>
      <c r="S312" s="48"/>
      <c r="T312" s="84"/>
      <c r="W312" s="82" t="str" cm="1">
        <f t="array" ref="W312">IF(V312="h",_xlfn.XLOOKUP(X312,X313:$X$2963,V313:$V$2963,""),IF(V312="l",IF(X311&lt;&gt;"","sub",""),""))</f>
        <v/>
      </c>
      <c r="X312" s="82" t="str">
        <f t="shared" si="83"/>
        <v/>
      </c>
    </row>
    <row r="313" spans="1:24" ht="13.5" hidden="1" customHeight="1" x14ac:dyDescent="0.2">
      <c r="A313" s="8"/>
      <c r="B313" s="8"/>
      <c r="C313" s="9"/>
      <c r="D313" s="10"/>
      <c r="E313" s="11">
        <f t="shared" si="78"/>
        <v>0</v>
      </c>
      <c r="F313" s="10"/>
      <c r="G313" s="11">
        <f t="shared" si="79"/>
        <v>0</v>
      </c>
      <c r="H313" s="10"/>
      <c r="I313" s="11">
        <f t="shared" si="80"/>
        <v>0</v>
      </c>
      <c r="J313" s="10"/>
      <c r="K313" s="11">
        <f t="shared" si="81"/>
        <v>0</v>
      </c>
      <c r="L313" s="6"/>
      <c r="M313" s="11">
        <f t="shared" si="82"/>
        <v>0</v>
      </c>
      <c r="N313" s="130"/>
      <c r="P313" s="48" t="str">
        <f t="shared" si="66"/>
        <v>leeg</v>
      </c>
      <c r="Q313" s="48"/>
      <c r="R313" s="48"/>
      <c r="S313" s="48"/>
      <c r="T313" s="84"/>
      <c r="W313" s="82" t="str" cm="1">
        <f t="array" ref="W313">IF(V313="h",_xlfn.XLOOKUP(X313,X314:$X$2963,V314:$V$2963,""),IF(V313="l",IF(X312&lt;&gt;"","sub",""),""))</f>
        <v/>
      </c>
      <c r="X313" s="82" t="str">
        <f t="shared" si="83"/>
        <v/>
      </c>
    </row>
    <row r="314" spans="1:24" ht="13.5" hidden="1" customHeight="1" x14ac:dyDescent="0.2">
      <c r="A314" s="8"/>
      <c r="B314" s="8"/>
      <c r="C314" s="9"/>
      <c r="D314" s="10"/>
      <c r="E314" s="11">
        <f t="shared" si="78"/>
        <v>0</v>
      </c>
      <c r="F314" s="10"/>
      <c r="G314" s="11">
        <f t="shared" si="79"/>
        <v>0</v>
      </c>
      <c r="H314" s="10"/>
      <c r="I314" s="11">
        <f t="shared" si="80"/>
        <v>0</v>
      </c>
      <c r="J314" s="10"/>
      <c r="K314" s="11">
        <f t="shared" si="81"/>
        <v>0</v>
      </c>
      <c r="L314" s="6"/>
      <c r="M314" s="11">
        <f t="shared" si="82"/>
        <v>0</v>
      </c>
      <c r="N314" s="130"/>
      <c r="P314" s="48" t="str">
        <f t="shared" si="66"/>
        <v>leeg</v>
      </c>
      <c r="Q314" s="48"/>
      <c r="R314" s="48"/>
      <c r="S314" s="48"/>
      <c r="T314" s="84"/>
      <c r="W314" s="82" t="str" cm="1">
        <f t="array" ref="W314">IF(V314="h",_xlfn.XLOOKUP(X314,X315:$X$2963,V315:$V$2963,""),IF(V314="l",IF(X313&lt;&gt;"","sub",""),""))</f>
        <v/>
      </c>
      <c r="X314" s="82" t="str">
        <f t="shared" si="83"/>
        <v/>
      </c>
    </row>
    <row r="315" spans="1:24" ht="13.5" hidden="1" customHeight="1" x14ac:dyDescent="0.2">
      <c r="A315" s="8"/>
      <c r="B315" s="8"/>
      <c r="C315" s="9"/>
      <c r="D315" s="10"/>
      <c r="E315" s="11">
        <f t="shared" si="78"/>
        <v>0</v>
      </c>
      <c r="F315" s="10"/>
      <c r="G315" s="11">
        <f t="shared" si="79"/>
        <v>0</v>
      </c>
      <c r="H315" s="10"/>
      <c r="I315" s="11">
        <f t="shared" si="80"/>
        <v>0</v>
      </c>
      <c r="J315" s="10"/>
      <c r="K315" s="11">
        <f t="shared" si="81"/>
        <v>0</v>
      </c>
      <c r="L315" s="6"/>
      <c r="M315" s="11">
        <f t="shared" si="82"/>
        <v>0</v>
      </c>
      <c r="N315" s="130"/>
      <c r="P315" s="48" t="str">
        <f t="shared" si="66"/>
        <v>leeg</v>
      </c>
      <c r="Q315" s="48"/>
      <c r="R315" s="48"/>
      <c r="S315" s="48"/>
      <c r="T315" s="84"/>
      <c r="W315" s="82" t="str" cm="1">
        <f t="array" ref="W315">IF(V315="h",_xlfn.XLOOKUP(X315,X323:$X$2963,V323:$V$2963,""),IF(V315="l",IF(X314&lt;&gt;"","sub",""),""))</f>
        <v/>
      </c>
      <c r="X315" s="82" t="str">
        <f t="shared" si="83"/>
        <v/>
      </c>
    </row>
    <row r="316" spans="1:24" ht="13.5" hidden="1" customHeight="1" x14ac:dyDescent="0.2">
      <c r="A316" s="8"/>
      <c r="B316" s="8"/>
      <c r="C316" s="9"/>
      <c r="D316" s="10"/>
      <c r="E316" s="11">
        <f t="shared" si="78"/>
        <v>0</v>
      </c>
      <c r="F316" s="10"/>
      <c r="G316" s="11">
        <f t="shared" si="74"/>
        <v>0</v>
      </c>
      <c r="H316" s="10"/>
      <c r="I316" s="11">
        <f t="shared" si="75"/>
        <v>0</v>
      </c>
      <c r="J316" s="10"/>
      <c r="K316" s="11">
        <f t="shared" si="76"/>
        <v>0</v>
      </c>
      <c r="L316" s="6"/>
      <c r="M316" s="11">
        <f t="shared" si="77"/>
        <v>0</v>
      </c>
      <c r="N316" s="130"/>
      <c r="P316" s="48" t="str">
        <f t="shared" si="66"/>
        <v>leeg</v>
      </c>
      <c r="Q316" s="48"/>
      <c r="R316" s="48"/>
      <c r="S316" s="48"/>
      <c r="T316" s="84"/>
      <c r="W316" s="82" t="str" cm="1">
        <f t="array" ref="W316">IF(V316="h",_xlfn.XLOOKUP(X316,X317:$X$2963,V317:$V$2963,""),IF(V316="l",IF(X308&lt;&gt;"","sub",""),""))</f>
        <v/>
      </c>
      <c r="X316" s="82" t="str">
        <f t="shared" si="73"/>
        <v/>
      </c>
    </row>
    <row r="317" spans="1:24" ht="13.5" hidden="1" customHeight="1" x14ac:dyDescent="0.2">
      <c r="A317" s="8"/>
      <c r="B317" s="8"/>
      <c r="C317" s="9"/>
      <c r="D317" s="10"/>
      <c r="E317" s="11">
        <f t="shared" si="78"/>
        <v>0</v>
      </c>
      <c r="F317" s="10"/>
      <c r="G317" s="11">
        <f t="shared" si="74"/>
        <v>0</v>
      </c>
      <c r="H317" s="10"/>
      <c r="I317" s="11">
        <f t="shared" si="75"/>
        <v>0</v>
      </c>
      <c r="J317" s="10"/>
      <c r="K317" s="11">
        <f t="shared" si="76"/>
        <v>0</v>
      </c>
      <c r="L317" s="6"/>
      <c r="M317" s="11">
        <f t="shared" si="77"/>
        <v>0</v>
      </c>
      <c r="N317" s="130"/>
      <c r="P317" s="48" t="str">
        <f t="shared" si="66"/>
        <v>leeg</v>
      </c>
      <c r="Q317" s="48"/>
      <c r="R317" s="48"/>
      <c r="S317" s="48"/>
      <c r="T317" s="84"/>
      <c r="W317" s="82" t="str" cm="1">
        <f t="array" ref="W317">IF(V317="h",_xlfn.XLOOKUP(X317,X318:$X$2963,V318:$V$2963,""),IF(V317="l",IF(X316&lt;&gt;"","sub",""),""))</f>
        <v/>
      </c>
      <c r="X317" s="82" t="str">
        <f t="shared" si="73"/>
        <v/>
      </c>
    </row>
    <row r="318" spans="1:24" ht="13.5" hidden="1" customHeight="1" x14ac:dyDescent="0.2">
      <c r="A318" s="8"/>
      <c r="B318" s="8"/>
      <c r="C318" s="9"/>
      <c r="D318" s="10"/>
      <c r="E318" s="11">
        <f t="shared" si="78"/>
        <v>0</v>
      </c>
      <c r="F318" s="10"/>
      <c r="G318" s="11">
        <f t="shared" si="74"/>
        <v>0</v>
      </c>
      <c r="H318" s="10"/>
      <c r="I318" s="11">
        <f t="shared" si="75"/>
        <v>0</v>
      </c>
      <c r="J318" s="10"/>
      <c r="K318" s="11">
        <f t="shared" si="76"/>
        <v>0</v>
      </c>
      <c r="L318" s="6"/>
      <c r="M318" s="11">
        <f t="shared" si="77"/>
        <v>0</v>
      </c>
      <c r="N318" s="130"/>
      <c r="P318" s="48" t="str">
        <f t="shared" si="66"/>
        <v>leeg</v>
      </c>
      <c r="Q318" s="48"/>
      <c r="R318" s="48"/>
      <c r="S318" s="48"/>
      <c r="T318" s="84"/>
      <c r="W318" s="82" t="str" cm="1">
        <f t="array" ref="W318">IF(V318="h",_xlfn.XLOOKUP(X318,X319:$X$2963,V319:$V$2963,""),IF(V318="l",IF(X317&lt;&gt;"","sub",""),""))</f>
        <v/>
      </c>
      <c r="X318" s="82" t="str">
        <f t="shared" si="73"/>
        <v/>
      </c>
    </row>
    <row r="319" spans="1:24" ht="13.5" hidden="1" customHeight="1" x14ac:dyDescent="0.2">
      <c r="A319" s="8"/>
      <c r="B319" s="8"/>
      <c r="C319" s="9"/>
      <c r="D319" s="10"/>
      <c r="E319" s="11">
        <f t="shared" si="78"/>
        <v>0</v>
      </c>
      <c r="F319" s="10"/>
      <c r="G319" s="11">
        <f t="shared" si="74"/>
        <v>0</v>
      </c>
      <c r="H319" s="10"/>
      <c r="I319" s="11">
        <f t="shared" si="75"/>
        <v>0</v>
      </c>
      <c r="J319" s="10"/>
      <c r="K319" s="11">
        <f t="shared" si="76"/>
        <v>0</v>
      </c>
      <c r="L319" s="6"/>
      <c r="M319" s="11">
        <f t="shared" si="77"/>
        <v>0</v>
      </c>
      <c r="N319" s="130"/>
      <c r="P319" s="48" t="str">
        <f t="shared" si="66"/>
        <v>leeg</v>
      </c>
      <c r="Q319" s="48"/>
      <c r="R319" s="48"/>
      <c r="S319" s="48"/>
      <c r="T319" s="84"/>
      <c r="W319" s="82" t="str" cm="1">
        <f t="array" ref="W319">IF(V319="h",_xlfn.XLOOKUP(X319,X320:$X$2963,V320:$V$2963,""),IF(V319="l",IF(X318&lt;&gt;"","sub",""),""))</f>
        <v/>
      </c>
      <c r="X319" s="82" t="str">
        <f t="shared" si="73"/>
        <v/>
      </c>
    </row>
    <row r="320" spans="1:24" ht="13.5" hidden="1" customHeight="1" x14ac:dyDescent="0.2">
      <c r="A320" s="8"/>
      <c r="B320" s="8"/>
      <c r="C320" s="9"/>
      <c r="D320" s="10"/>
      <c r="E320" s="11">
        <f t="shared" si="78"/>
        <v>0</v>
      </c>
      <c r="F320" s="10"/>
      <c r="G320" s="11">
        <f t="shared" si="74"/>
        <v>0</v>
      </c>
      <c r="H320" s="10"/>
      <c r="I320" s="11">
        <f t="shared" si="75"/>
        <v>0</v>
      </c>
      <c r="J320" s="10"/>
      <c r="K320" s="11">
        <f t="shared" si="76"/>
        <v>0</v>
      </c>
      <c r="L320" s="6"/>
      <c r="M320" s="11">
        <f t="shared" si="77"/>
        <v>0</v>
      </c>
      <c r="N320" s="130"/>
      <c r="P320" s="48" t="str">
        <f t="shared" si="66"/>
        <v>leeg</v>
      </c>
      <c r="Q320" s="48"/>
      <c r="R320" s="48"/>
      <c r="S320" s="48"/>
      <c r="T320" s="84"/>
      <c r="W320" s="82" t="str" cm="1">
        <f t="array" ref="W320">IF(V320="h",_xlfn.XLOOKUP(X320,X321:$X$2963,V321:$V$2963,""),IF(V320="l",IF(X319&lt;&gt;"","sub",""),""))</f>
        <v/>
      </c>
      <c r="X320" s="82" t="str">
        <f t="shared" si="73"/>
        <v/>
      </c>
    </row>
    <row r="321" spans="1:24" ht="13.5" hidden="1" customHeight="1" x14ac:dyDescent="0.2">
      <c r="A321" s="8"/>
      <c r="B321" s="8"/>
      <c r="C321" s="9"/>
      <c r="D321" s="10"/>
      <c r="E321" s="11">
        <f t="shared" si="78"/>
        <v>0</v>
      </c>
      <c r="F321" s="10"/>
      <c r="G321" s="11">
        <f t="shared" si="74"/>
        <v>0</v>
      </c>
      <c r="H321" s="10"/>
      <c r="I321" s="11">
        <f t="shared" si="75"/>
        <v>0</v>
      </c>
      <c r="J321" s="10"/>
      <c r="K321" s="11">
        <f t="shared" si="76"/>
        <v>0</v>
      </c>
      <c r="L321" s="6"/>
      <c r="M321" s="11">
        <f t="shared" si="77"/>
        <v>0</v>
      </c>
      <c r="N321" s="130"/>
      <c r="P321" s="48" t="str">
        <f t="shared" si="66"/>
        <v>leeg</v>
      </c>
      <c r="Q321" s="48"/>
      <c r="R321" s="48"/>
      <c r="S321" s="48"/>
      <c r="T321" s="84"/>
      <c r="W321" s="82" t="str" cm="1">
        <f t="array" ref="W321">IF(V321="h",_xlfn.XLOOKUP(X321,X322:$X$2963,V322:$V$2963,""),IF(V321="l",IF(X320&lt;&gt;"","sub",""),""))</f>
        <v/>
      </c>
      <c r="X321" s="82" t="str">
        <f t="shared" si="73"/>
        <v/>
      </c>
    </row>
    <row r="322" spans="1:24" ht="13.5" hidden="1" customHeight="1" x14ac:dyDescent="0.2">
      <c r="A322" s="8"/>
      <c r="B322" s="8"/>
      <c r="C322" s="9"/>
      <c r="D322" s="10"/>
      <c r="E322" s="11">
        <f t="shared" si="78"/>
        <v>0</v>
      </c>
      <c r="F322" s="10"/>
      <c r="G322" s="11">
        <f t="shared" si="74"/>
        <v>0</v>
      </c>
      <c r="H322" s="10"/>
      <c r="I322" s="11">
        <f t="shared" si="75"/>
        <v>0</v>
      </c>
      <c r="J322" s="10"/>
      <c r="K322" s="11">
        <f t="shared" si="76"/>
        <v>0</v>
      </c>
      <c r="L322" s="6"/>
      <c r="M322" s="11">
        <f t="shared" si="77"/>
        <v>0</v>
      </c>
      <c r="N322" s="130"/>
      <c r="P322" s="48" t="str">
        <f t="shared" si="66"/>
        <v>leeg</v>
      </c>
      <c r="Q322" s="48"/>
      <c r="R322" s="48"/>
      <c r="S322" s="48"/>
      <c r="T322" s="84"/>
      <c r="W322" s="82" t="str" cm="1">
        <f t="array" ref="W322">IF(V322="h",_xlfn.XLOOKUP(X322,X323:$X$2963,V323:$V$2963,""),IF(V322="l",IF(X321&lt;&gt;"","sub",""),""))</f>
        <v/>
      </c>
      <c r="X322" s="82" t="str">
        <f t="shared" si="73"/>
        <v/>
      </c>
    </row>
    <row r="323" spans="1:24" ht="13.5" hidden="1" customHeight="1" x14ac:dyDescent="0.2">
      <c r="A323" s="8"/>
      <c r="B323" s="8"/>
      <c r="C323" s="9"/>
      <c r="D323" s="10"/>
      <c r="E323" s="11">
        <f t="shared" si="78"/>
        <v>0</v>
      </c>
      <c r="F323" s="10"/>
      <c r="G323" s="11">
        <f t="shared" si="74"/>
        <v>0</v>
      </c>
      <c r="H323" s="10"/>
      <c r="I323" s="11">
        <f t="shared" si="75"/>
        <v>0</v>
      </c>
      <c r="J323" s="10"/>
      <c r="K323" s="11">
        <f t="shared" si="76"/>
        <v>0</v>
      </c>
      <c r="L323" s="6"/>
      <c r="M323" s="11">
        <f t="shared" si="77"/>
        <v>0</v>
      </c>
      <c r="N323" s="130"/>
      <c r="P323" s="48" t="str">
        <f t="shared" si="66"/>
        <v>leeg</v>
      </c>
      <c r="Q323" s="48"/>
      <c r="R323" s="48"/>
      <c r="S323" s="48"/>
      <c r="T323" s="84"/>
      <c r="W323" s="82" t="str" cm="1">
        <f t="array" ref="W323">IF(V323="h",_xlfn.XLOOKUP(X323,X324:$X$2963,V324:$V$2963,""),IF(V323="l",IF(X322&lt;&gt;"","sub",""),""))</f>
        <v/>
      </c>
      <c r="X323" s="82" t="str">
        <f t="shared" si="73"/>
        <v/>
      </c>
    </row>
    <row r="324" spans="1:24" ht="13.5" hidden="1" customHeight="1" x14ac:dyDescent="0.2">
      <c r="A324" s="8"/>
      <c r="B324" s="8"/>
      <c r="C324" s="9"/>
      <c r="D324" s="10"/>
      <c r="E324" s="11">
        <f t="shared" si="78"/>
        <v>0</v>
      </c>
      <c r="F324" s="10"/>
      <c r="G324" s="11">
        <f t="shared" si="74"/>
        <v>0</v>
      </c>
      <c r="H324" s="10"/>
      <c r="I324" s="11">
        <f t="shared" si="75"/>
        <v>0</v>
      </c>
      <c r="J324" s="10"/>
      <c r="K324" s="11">
        <f t="shared" si="76"/>
        <v>0</v>
      </c>
      <c r="L324" s="6"/>
      <c r="M324" s="11">
        <f t="shared" si="77"/>
        <v>0</v>
      </c>
      <c r="N324" s="130"/>
      <c r="P324" s="48" t="str">
        <f t="shared" si="66"/>
        <v>leeg</v>
      </c>
      <c r="Q324" s="48"/>
      <c r="R324" s="48"/>
      <c r="S324" s="48"/>
      <c r="T324" s="84"/>
      <c r="W324" s="82" t="str" cm="1">
        <f t="array" ref="W324">IF(V324="h",_xlfn.XLOOKUP(X324,X325:$X$2963,V325:$V$2963,""),IF(V324="l",IF(X323&lt;&gt;"","sub",""),""))</f>
        <v/>
      </c>
      <c r="X324" s="82" t="str">
        <f t="shared" si="73"/>
        <v/>
      </c>
    </row>
    <row r="325" spans="1:24" ht="13.5" hidden="1" customHeight="1" x14ac:dyDescent="0.2">
      <c r="A325" s="8"/>
      <c r="B325" s="8"/>
      <c r="C325" s="9"/>
      <c r="D325" s="10"/>
      <c r="E325" s="11">
        <f t="shared" si="78"/>
        <v>0</v>
      </c>
      <c r="F325" s="10"/>
      <c r="G325" s="11">
        <f t="shared" si="74"/>
        <v>0</v>
      </c>
      <c r="H325" s="10"/>
      <c r="I325" s="11">
        <f t="shared" si="75"/>
        <v>0</v>
      </c>
      <c r="J325" s="10"/>
      <c r="K325" s="11">
        <f t="shared" si="76"/>
        <v>0</v>
      </c>
      <c r="L325" s="6"/>
      <c r="M325" s="11">
        <f t="shared" si="77"/>
        <v>0</v>
      </c>
      <c r="N325" s="130"/>
      <c r="P325" s="48" t="str">
        <f t="shared" si="66"/>
        <v>leeg</v>
      </c>
      <c r="Q325" s="48"/>
      <c r="R325" s="48"/>
      <c r="S325" s="48"/>
      <c r="T325" s="84"/>
      <c r="W325" s="82" t="str" cm="1">
        <f t="array" ref="W325">IF(V325="h",_xlfn.XLOOKUP(X325,X326:$X$2963,V326:$V$2963,""),IF(V325="l",IF(X324&lt;&gt;"","sub",""),""))</f>
        <v/>
      </c>
      <c r="X325" s="82" t="str">
        <f t="shared" si="73"/>
        <v/>
      </c>
    </row>
    <row r="326" spans="1:24" ht="13.5" hidden="1" customHeight="1" x14ac:dyDescent="0.2">
      <c r="A326" s="8"/>
      <c r="B326" s="8"/>
      <c r="C326" s="9"/>
      <c r="D326" s="10"/>
      <c r="E326" s="11">
        <f t="shared" si="78"/>
        <v>0</v>
      </c>
      <c r="F326" s="10"/>
      <c r="G326" s="11">
        <f t="shared" si="74"/>
        <v>0</v>
      </c>
      <c r="H326" s="10"/>
      <c r="I326" s="11">
        <f t="shared" si="75"/>
        <v>0</v>
      </c>
      <c r="J326" s="10"/>
      <c r="K326" s="11">
        <f t="shared" si="76"/>
        <v>0</v>
      </c>
      <c r="L326" s="6"/>
      <c r="M326" s="11">
        <f t="shared" si="77"/>
        <v>0</v>
      </c>
      <c r="N326" s="130"/>
      <c r="P326" s="48" t="str">
        <f t="shared" si="66"/>
        <v>leeg</v>
      </c>
      <c r="Q326" s="48"/>
      <c r="R326" s="48"/>
      <c r="S326" s="48"/>
      <c r="T326" s="84"/>
      <c r="W326" s="82" t="str" cm="1">
        <f t="array" ref="W326">IF(V326="h",_xlfn.XLOOKUP(X326,X327:$X$2963,V327:$V$2963,""),IF(V326="l",IF(X325&lt;&gt;"","sub",""),""))</f>
        <v/>
      </c>
      <c r="X326" s="82" t="str">
        <f t="shared" si="73"/>
        <v/>
      </c>
    </row>
    <row r="327" spans="1:24" ht="13.5" hidden="1" customHeight="1" x14ac:dyDescent="0.2">
      <c r="A327" s="8"/>
      <c r="B327" s="8"/>
      <c r="C327" s="9"/>
      <c r="D327" s="10"/>
      <c r="E327" s="11">
        <f t="shared" si="78"/>
        <v>0</v>
      </c>
      <c r="F327" s="10"/>
      <c r="G327" s="11">
        <f t="shared" si="74"/>
        <v>0</v>
      </c>
      <c r="H327" s="10"/>
      <c r="I327" s="11">
        <f t="shared" si="75"/>
        <v>0</v>
      </c>
      <c r="J327" s="10"/>
      <c r="K327" s="11">
        <f t="shared" si="76"/>
        <v>0</v>
      </c>
      <c r="L327" s="6"/>
      <c r="M327" s="11">
        <f t="shared" si="77"/>
        <v>0</v>
      </c>
      <c r="N327" s="130"/>
      <c r="P327" s="48" t="str">
        <f t="shared" si="66"/>
        <v>leeg</v>
      </c>
      <c r="Q327" s="48"/>
      <c r="R327" s="48"/>
      <c r="S327" s="48"/>
      <c r="T327" s="84"/>
      <c r="W327" s="82" t="str" cm="1">
        <f t="array" ref="W327">IF(V327="h",_xlfn.XLOOKUP(X327,X328:$X$2963,V328:$V$2963,""),IF(V327="l",IF(X326&lt;&gt;"","sub",""),""))</f>
        <v/>
      </c>
      <c r="X327" s="82" t="str">
        <f t="shared" si="73"/>
        <v/>
      </c>
    </row>
    <row r="328" spans="1:24" ht="13.5" hidden="1" customHeight="1" x14ac:dyDescent="0.2">
      <c r="A328" s="8"/>
      <c r="B328" s="8"/>
      <c r="C328" s="9"/>
      <c r="D328" s="10"/>
      <c r="E328" s="11">
        <f t="shared" si="78"/>
        <v>0</v>
      </c>
      <c r="F328" s="10"/>
      <c r="G328" s="11">
        <f t="shared" si="74"/>
        <v>0</v>
      </c>
      <c r="H328" s="10"/>
      <c r="I328" s="11">
        <f t="shared" si="75"/>
        <v>0</v>
      </c>
      <c r="J328" s="10"/>
      <c r="K328" s="11">
        <f t="shared" si="76"/>
        <v>0</v>
      </c>
      <c r="L328" s="6"/>
      <c r="M328" s="11">
        <f t="shared" si="77"/>
        <v>0</v>
      </c>
      <c r="N328" s="130"/>
      <c r="P328" s="48" t="str">
        <f t="shared" si="66"/>
        <v>leeg</v>
      </c>
      <c r="Q328" s="48"/>
      <c r="R328" s="48"/>
      <c r="S328" s="48"/>
      <c r="T328" s="84"/>
      <c r="W328" s="82" t="str" cm="1">
        <f t="array" ref="W328">IF(V328="h",_xlfn.XLOOKUP(X328,X329:$X$2963,V329:$V$2963,""),IF(V328="l",IF(X327&lt;&gt;"","sub",""),""))</f>
        <v/>
      </c>
      <c r="X328" s="82" t="str">
        <f t="shared" si="73"/>
        <v/>
      </c>
    </row>
    <row r="329" spans="1:24" ht="13.5" hidden="1" customHeight="1" x14ac:dyDescent="0.2">
      <c r="A329" s="8"/>
      <c r="B329" s="8"/>
      <c r="C329" s="9"/>
      <c r="D329" s="10"/>
      <c r="E329" s="11">
        <f t="shared" si="78"/>
        <v>0</v>
      </c>
      <c r="F329" s="10"/>
      <c r="G329" s="11">
        <f t="shared" si="74"/>
        <v>0</v>
      </c>
      <c r="H329" s="10"/>
      <c r="I329" s="11">
        <f t="shared" si="75"/>
        <v>0</v>
      </c>
      <c r="J329" s="10"/>
      <c r="K329" s="11">
        <f t="shared" si="76"/>
        <v>0</v>
      </c>
      <c r="L329" s="6"/>
      <c r="M329" s="11">
        <f t="shared" si="77"/>
        <v>0</v>
      </c>
      <c r="N329" s="130"/>
      <c r="P329" s="48" t="str">
        <f t="shared" si="66"/>
        <v>leeg</v>
      </c>
      <c r="Q329" s="48"/>
      <c r="R329" s="48"/>
      <c r="S329" s="48"/>
      <c r="T329" s="84"/>
      <c r="W329" s="82" t="str" cm="1">
        <f t="array" ref="W329">IF(V329="h",_xlfn.XLOOKUP(X329,X330:$X$2963,V330:$V$2963,""),IF(V329="l",IF(X328&lt;&gt;"","sub",""),""))</f>
        <v/>
      </c>
      <c r="X329" s="82" t="str">
        <f t="shared" si="73"/>
        <v/>
      </c>
    </row>
    <row r="330" spans="1:24" ht="13.5" hidden="1" customHeight="1" x14ac:dyDescent="0.2">
      <c r="A330" s="8"/>
      <c r="B330" s="8"/>
      <c r="C330" s="9"/>
      <c r="D330" s="10"/>
      <c r="E330" s="11">
        <f t="shared" si="78"/>
        <v>0</v>
      </c>
      <c r="F330" s="10"/>
      <c r="G330" s="11">
        <f t="shared" si="74"/>
        <v>0</v>
      </c>
      <c r="H330" s="10"/>
      <c r="I330" s="11">
        <f t="shared" si="75"/>
        <v>0</v>
      </c>
      <c r="J330" s="10"/>
      <c r="K330" s="11">
        <f t="shared" si="76"/>
        <v>0</v>
      </c>
      <c r="L330" s="6"/>
      <c r="M330" s="11">
        <f t="shared" si="77"/>
        <v>0</v>
      </c>
      <c r="N330" s="130"/>
      <c r="P330" s="48" t="str">
        <f t="shared" si="66"/>
        <v>leeg</v>
      </c>
      <c r="Q330" s="48"/>
      <c r="R330" s="48"/>
      <c r="S330" s="48"/>
      <c r="T330" s="84"/>
      <c r="W330" s="82" t="str" cm="1">
        <f t="array" ref="W330">IF(V330="h",_xlfn.XLOOKUP(X330,X331:$X$2963,V331:$V$2963,""),IF(V330="l",IF(X329&lt;&gt;"","sub",""),""))</f>
        <v/>
      </c>
      <c r="X330" s="82" t="str">
        <f t="shared" si="73"/>
        <v/>
      </c>
    </row>
    <row r="331" spans="1:24" ht="13.5" hidden="1" customHeight="1" x14ac:dyDescent="0.2">
      <c r="A331" s="8"/>
      <c r="B331" s="8"/>
      <c r="C331" s="9"/>
      <c r="D331" s="10"/>
      <c r="E331" s="11">
        <f t="shared" si="78"/>
        <v>0</v>
      </c>
      <c r="F331" s="10"/>
      <c r="G331" s="11">
        <f t="shared" si="74"/>
        <v>0</v>
      </c>
      <c r="H331" s="10"/>
      <c r="I331" s="11">
        <f t="shared" si="75"/>
        <v>0</v>
      </c>
      <c r="J331" s="10"/>
      <c r="K331" s="11">
        <f t="shared" si="76"/>
        <v>0</v>
      </c>
      <c r="L331" s="6"/>
      <c r="M331" s="11">
        <f t="shared" si="77"/>
        <v>0</v>
      </c>
      <c r="N331" s="130"/>
      <c r="P331" s="48" t="str">
        <f t="shared" si="66"/>
        <v>leeg</v>
      </c>
      <c r="Q331" s="48"/>
      <c r="R331" s="48"/>
      <c r="S331" s="48"/>
      <c r="T331" s="84"/>
      <c r="W331" s="82" t="str" cm="1">
        <f t="array" ref="W331">IF(V331="h",_xlfn.XLOOKUP(X331,X332:$X$2963,V332:$V$2963,""),IF(V331="l",IF(X330&lt;&gt;"","sub",""),""))</f>
        <v/>
      </c>
      <c r="X331" s="82" t="str">
        <f t="shared" si="73"/>
        <v/>
      </c>
    </row>
    <row r="332" spans="1:24" ht="13.5" hidden="1" customHeight="1" x14ac:dyDescent="0.2">
      <c r="A332" s="8"/>
      <c r="B332" s="8"/>
      <c r="C332" s="9"/>
      <c r="D332" s="10"/>
      <c r="E332" s="11">
        <f t="shared" si="78"/>
        <v>0</v>
      </c>
      <c r="F332" s="10"/>
      <c r="G332" s="11">
        <f t="shared" si="74"/>
        <v>0</v>
      </c>
      <c r="H332" s="10"/>
      <c r="I332" s="11">
        <f t="shared" si="75"/>
        <v>0</v>
      </c>
      <c r="J332" s="10"/>
      <c r="K332" s="11">
        <f t="shared" si="76"/>
        <v>0</v>
      </c>
      <c r="L332" s="6"/>
      <c r="M332" s="11">
        <f t="shared" si="77"/>
        <v>0</v>
      </c>
      <c r="N332" s="130"/>
      <c r="P332" s="48" t="str">
        <f t="shared" si="66"/>
        <v>leeg</v>
      </c>
      <c r="Q332" s="48"/>
      <c r="R332" s="48"/>
      <c r="S332" s="48"/>
      <c r="T332" s="84"/>
      <c r="W332" s="82" t="str" cm="1">
        <f t="array" ref="W332">IF(V332="h",_xlfn.XLOOKUP(X332,X333:$X$2963,V333:$V$2963,""),IF(V332="l",IF(X331&lt;&gt;"","sub",""),""))</f>
        <v/>
      </c>
      <c r="X332" s="82" t="str">
        <f t="shared" si="73"/>
        <v/>
      </c>
    </row>
    <row r="333" spans="1:24" ht="13.5" hidden="1" customHeight="1" x14ac:dyDescent="0.2">
      <c r="A333" s="8"/>
      <c r="B333" s="8"/>
      <c r="C333" s="9"/>
      <c r="D333" s="10"/>
      <c r="E333" s="11">
        <f t="shared" si="78"/>
        <v>0</v>
      </c>
      <c r="F333" s="10"/>
      <c r="G333" s="11">
        <f t="shared" si="74"/>
        <v>0</v>
      </c>
      <c r="H333" s="10"/>
      <c r="I333" s="11">
        <f t="shared" si="75"/>
        <v>0</v>
      </c>
      <c r="J333" s="10"/>
      <c r="K333" s="11">
        <f t="shared" si="76"/>
        <v>0</v>
      </c>
      <c r="L333" s="6"/>
      <c r="M333" s="11">
        <f t="shared" si="77"/>
        <v>0</v>
      </c>
      <c r="N333" s="130"/>
      <c r="P333" s="48" t="str">
        <f t="shared" si="66"/>
        <v>leeg</v>
      </c>
      <c r="Q333" s="48"/>
      <c r="R333" s="48"/>
      <c r="S333" s="48"/>
      <c r="T333" s="84"/>
      <c r="W333" s="82" t="str" cm="1">
        <f t="array" ref="W333">IF(V333="h",_xlfn.XLOOKUP(X333,X334:$X$2963,V334:$V$2963,""),IF(V333="l",IF(X332&lt;&gt;"","sub",""),""))</f>
        <v/>
      </c>
      <c r="X333" s="82" t="str">
        <f t="shared" si="73"/>
        <v/>
      </c>
    </row>
    <row r="334" spans="1:24" ht="13.5" hidden="1" customHeight="1" x14ac:dyDescent="0.2">
      <c r="A334" s="8"/>
      <c r="B334" s="8"/>
      <c r="C334" s="9"/>
      <c r="D334" s="10"/>
      <c r="E334" s="11">
        <f t="shared" si="78"/>
        <v>0</v>
      </c>
      <c r="F334" s="10"/>
      <c r="G334" s="11">
        <f t="shared" si="74"/>
        <v>0</v>
      </c>
      <c r="H334" s="10"/>
      <c r="I334" s="11">
        <f t="shared" si="75"/>
        <v>0</v>
      </c>
      <c r="J334" s="10"/>
      <c r="K334" s="11">
        <f t="shared" si="76"/>
        <v>0</v>
      </c>
      <c r="L334" s="6"/>
      <c r="M334" s="11">
        <f t="shared" si="77"/>
        <v>0</v>
      </c>
      <c r="N334" s="130"/>
      <c r="P334" s="48" t="str">
        <f t="shared" si="66"/>
        <v>leeg</v>
      </c>
      <c r="Q334" s="48"/>
      <c r="R334" s="48"/>
      <c r="S334" s="48"/>
      <c r="T334" s="84"/>
      <c r="W334" s="82" t="str" cm="1">
        <f t="array" ref="W334">IF(V334="h",_xlfn.XLOOKUP(X334,X335:$X$2963,V335:$V$2963,""),IF(V334="l",IF(X333&lt;&gt;"","sub",""),""))</f>
        <v/>
      </c>
      <c r="X334" s="82" t="str">
        <f t="shared" si="73"/>
        <v/>
      </c>
    </row>
    <row r="335" spans="1:24" ht="13.5" hidden="1" customHeight="1" x14ac:dyDescent="0.2">
      <c r="A335" s="8"/>
      <c r="B335" s="8"/>
      <c r="C335" s="9"/>
      <c r="D335" s="10"/>
      <c r="E335" s="11">
        <f t="shared" si="78"/>
        <v>0</v>
      </c>
      <c r="F335" s="10"/>
      <c r="G335" s="11">
        <f t="shared" si="74"/>
        <v>0</v>
      </c>
      <c r="H335" s="10"/>
      <c r="I335" s="11">
        <f t="shared" si="75"/>
        <v>0</v>
      </c>
      <c r="J335" s="10"/>
      <c r="K335" s="11">
        <f t="shared" si="76"/>
        <v>0</v>
      </c>
      <c r="L335" s="6"/>
      <c r="M335" s="11">
        <f t="shared" si="77"/>
        <v>0</v>
      </c>
      <c r="N335" s="130"/>
      <c r="P335" s="48" t="str">
        <f t="shared" si="66"/>
        <v>leeg</v>
      </c>
      <c r="Q335" s="48"/>
      <c r="R335" s="48"/>
      <c r="S335" s="48"/>
      <c r="T335" s="84"/>
      <c r="W335" s="82" t="str" cm="1">
        <f t="array" ref="W335">IF(V335="h",_xlfn.XLOOKUP(X335,X336:$X$2963,V336:$V$2963,""),IF(V335="l",IF(X334&lt;&gt;"","sub",""),""))</f>
        <v/>
      </c>
      <c r="X335" s="82" t="str">
        <f t="shared" si="73"/>
        <v/>
      </c>
    </row>
    <row r="336" spans="1:24" ht="13.5" hidden="1" customHeight="1" x14ac:dyDescent="0.2">
      <c r="A336" s="8"/>
      <c r="B336" s="8"/>
      <c r="C336" s="9"/>
      <c r="D336" s="10"/>
      <c r="E336" s="11">
        <f t="shared" si="78"/>
        <v>0</v>
      </c>
      <c r="F336" s="10"/>
      <c r="G336" s="11">
        <f t="shared" si="74"/>
        <v>0</v>
      </c>
      <c r="H336" s="10"/>
      <c r="I336" s="11">
        <f t="shared" si="75"/>
        <v>0</v>
      </c>
      <c r="J336" s="10"/>
      <c r="K336" s="11">
        <f t="shared" si="76"/>
        <v>0</v>
      </c>
      <c r="L336" s="6"/>
      <c r="M336" s="11">
        <f t="shared" si="77"/>
        <v>0</v>
      </c>
      <c r="N336" s="130"/>
      <c r="P336" s="48" t="str">
        <f t="shared" ref="P336:P399" si="84">IF(V336="staart","niet leeg",IF(OR(V336="h",V336="l"),IF(W336="sub","niet leeg","leeg"),IF(AND(AND(A336="",M336=0),SUM(B336:M336)=0),"leeg","niet leeg")))</f>
        <v>leeg</v>
      </c>
      <c r="Q336" s="48"/>
      <c r="R336" s="48"/>
      <c r="S336" s="48"/>
      <c r="T336" s="84"/>
      <c r="W336" s="82" t="str" cm="1">
        <f t="array" ref="W336">IF(V336="h",_xlfn.XLOOKUP(X336,X337:$X$2963,V337:$V$2963,""),IF(V336="l",IF(X335&lt;&gt;"","sub",""),""))</f>
        <v/>
      </c>
      <c r="X336" s="82" t="str">
        <f t="shared" si="73"/>
        <v/>
      </c>
    </row>
    <row r="337" spans="1:24" ht="13.5" hidden="1" customHeight="1" x14ac:dyDescent="0.2">
      <c r="A337" s="8"/>
      <c r="B337" s="8"/>
      <c r="C337" s="9"/>
      <c r="D337" s="10"/>
      <c r="E337" s="11">
        <f t="shared" si="78"/>
        <v>0</v>
      </c>
      <c r="F337" s="10"/>
      <c r="G337" s="11">
        <f t="shared" si="74"/>
        <v>0</v>
      </c>
      <c r="H337" s="10"/>
      <c r="I337" s="11">
        <f t="shared" si="75"/>
        <v>0</v>
      </c>
      <c r="J337" s="10"/>
      <c r="K337" s="11">
        <f t="shared" si="76"/>
        <v>0</v>
      </c>
      <c r="L337" s="6"/>
      <c r="M337" s="11">
        <f t="shared" si="77"/>
        <v>0</v>
      </c>
      <c r="N337" s="130"/>
      <c r="P337" s="48" t="str">
        <f t="shared" si="84"/>
        <v>leeg</v>
      </c>
      <c r="Q337" s="48"/>
      <c r="R337" s="48"/>
      <c r="S337" s="48"/>
      <c r="T337" s="84"/>
      <c r="W337" s="82" t="str" cm="1">
        <f t="array" ref="W337">IF(V337="h",_xlfn.XLOOKUP(X337,X338:$X$2963,V338:$V$2963,""),IF(V337="l",IF(X336&lt;&gt;"","sub",""),""))</f>
        <v/>
      </c>
      <c r="X337" s="82" t="str">
        <f t="shared" si="73"/>
        <v/>
      </c>
    </row>
    <row r="338" spans="1:24" ht="13.5" hidden="1" customHeight="1" x14ac:dyDescent="0.2">
      <c r="A338" s="8"/>
      <c r="B338" s="8"/>
      <c r="C338" s="9"/>
      <c r="D338" s="10"/>
      <c r="E338" s="11">
        <f t="shared" si="78"/>
        <v>0</v>
      </c>
      <c r="F338" s="10"/>
      <c r="G338" s="11">
        <f t="shared" si="74"/>
        <v>0</v>
      </c>
      <c r="H338" s="10"/>
      <c r="I338" s="11">
        <f t="shared" si="75"/>
        <v>0</v>
      </c>
      <c r="J338" s="10"/>
      <c r="K338" s="11">
        <f t="shared" si="76"/>
        <v>0</v>
      </c>
      <c r="L338" s="6"/>
      <c r="M338" s="11">
        <f t="shared" si="77"/>
        <v>0</v>
      </c>
      <c r="N338" s="130"/>
      <c r="P338" s="48" t="str">
        <f t="shared" si="84"/>
        <v>leeg</v>
      </c>
      <c r="Q338" s="48"/>
      <c r="R338" s="48"/>
      <c r="S338" s="48"/>
      <c r="T338" s="84"/>
      <c r="W338" s="82" t="str" cm="1">
        <f t="array" ref="W338">IF(V338="h",_xlfn.XLOOKUP(X338,X339:$X$2963,V339:$V$2963,""),IF(V338="l",IF(X337&lt;&gt;"","sub",""),""))</f>
        <v/>
      </c>
      <c r="X338" s="82" t="str">
        <f t="shared" si="73"/>
        <v/>
      </c>
    </row>
    <row r="339" spans="1:24" ht="13.5" hidden="1" customHeight="1" x14ac:dyDescent="0.2">
      <c r="A339" s="8"/>
      <c r="B339" s="8"/>
      <c r="C339" s="9"/>
      <c r="D339" s="10"/>
      <c r="E339" s="11">
        <f t="shared" si="78"/>
        <v>0</v>
      </c>
      <c r="F339" s="10"/>
      <c r="G339" s="11">
        <f t="shared" si="74"/>
        <v>0</v>
      </c>
      <c r="H339" s="10"/>
      <c r="I339" s="11">
        <f t="shared" si="75"/>
        <v>0</v>
      </c>
      <c r="J339" s="10"/>
      <c r="K339" s="11">
        <f t="shared" si="76"/>
        <v>0</v>
      </c>
      <c r="L339" s="6"/>
      <c r="M339" s="11">
        <f t="shared" si="77"/>
        <v>0</v>
      </c>
      <c r="N339" s="130"/>
      <c r="P339" s="48" t="str">
        <f t="shared" si="84"/>
        <v>leeg</v>
      </c>
      <c r="Q339" s="48"/>
      <c r="R339" s="48"/>
      <c r="S339" s="48"/>
      <c r="T339" s="84"/>
      <c r="W339" s="82" t="str" cm="1">
        <f t="array" ref="W339">IF(V339="h",_xlfn.XLOOKUP(X339,X340:$X$2963,V340:$V$2963,""),IF(V339="l",IF(X338&lt;&gt;"","sub",""),""))</f>
        <v/>
      </c>
      <c r="X339" s="82" t="str">
        <f t="shared" si="73"/>
        <v/>
      </c>
    </row>
    <row r="340" spans="1:24" ht="13.5" hidden="1" customHeight="1" x14ac:dyDescent="0.2">
      <c r="A340" s="8"/>
      <c r="B340" s="8"/>
      <c r="C340" s="9"/>
      <c r="D340" s="10"/>
      <c r="E340" s="11">
        <f t="shared" si="78"/>
        <v>0</v>
      </c>
      <c r="F340" s="10"/>
      <c r="G340" s="11">
        <f t="shared" si="74"/>
        <v>0</v>
      </c>
      <c r="H340" s="10"/>
      <c r="I340" s="11">
        <f t="shared" si="75"/>
        <v>0</v>
      </c>
      <c r="J340" s="10"/>
      <c r="K340" s="11">
        <f t="shared" si="76"/>
        <v>0</v>
      </c>
      <c r="L340" s="6"/>
      <c r="M340" s="11">
        <f t="shared" si="77"/>
        <v>0</v>
      </c>
      <c r="N340" s="130"/>
      <c r="P340" s="48" t="str">
        <f t="shared" si="84"/>
        <v>leeg</v>
      </c>
      <c r="Q340" s="48"/>
      <c r="R340" s="48"/>
      <c r="S340" s="48"/>
      <c r="T340" s="84"/>
      <c r="W340" s="82" t="str" cm="1">
        <f t="array" ref="W340">IF(V340="h",_xlfn.XLOOKUP(X340,X341:$X$2963,V341:$V$2963,""),IF(V340="l",IF(X339&lt;&gt;"","sub",""),""))</f>
        <v/>
      </c>
      <c r="X340" s="82" t="str">
        <f t="shared" si="73"/>
        <v/>
      </c>
    </row>
    <row r="341" spans="1:24" x14ac:dyDescent="0.2">
      <c r="A341" s="16" t="s">
        <v>96</v>
      </c>
      <c r="B341" s="138"/>
      <c r="C341" s="138"/>
      <c r="D341" s="17"/>
      <c r="E341" s="172">
        <f>SUM(E301:E340)</f>
        <v>0</v>
      </c>
      <c r="F341" s="17"/>
      <c r="G341" s="172">
        <f>SUM(G301:G340)</f>
        <v>0</v>
      </c>
      <c r="H341" s="17"/>
      <c r="I341" s="172">
        <f>SUM(I301:I340)</f>
        <v>0</v>
      </c>
      <c r="J341" s="17"/>
      <c r="K341" s="172">
        <f>SUM(K301:K340)</f>
        <v>0</v>
      </c>
      <c r="L341" s="6"/>
      <c r="M341" s="172">
        <f t="shared" ref="M341" si="85">SUM(M301:M340)</f>
        <v>0</v>
      </c>
      <c r="N341" s="182"/>
      <c r="P341" s="48" t="str">
        <f t="shared" si="84"/>
        <v>niet leeg</v>
      </c>
      <c r="Q341" s="48"/>
      <c r="R341" s="48"/>
      <c r="S341" s="48"/>
      <c r="T341" s="84"/>
      <c r="V341" s="82" t="s">
        <v>169</v>
      </c>
      <c r="W341" s="82" t="str" cm="1">
        <f t="array" ref="W341">IF(V341="h",_xlfn.XLOOKUP(X341,X342:$X$2963,V342:$V$2963,""),IF(V341="l",IF(X340&lt;&gt;"","sub",""),""))</f>
        <v/>
      </c>
      <c r="X341" s="82" t="str">
        <f t="shared" si="73"/>
        <v/>
      </c>
    </row>
    <row r="342" spans="1:24" x14ac:dyDescent="0.2">
      <c r="A342" s="8"/>
      <c r="B342" s="18"/>
      <c r="C342" s="8"/>
      <c r="D342" s="10"/>
      <c r="E342" s="170"/>
      <c r="F342" s="10"/>
      <c r="G342" s="171"/>
      <c r="H342" s="10"/>
      <c r="I342" s="171"/>
      <c r="J342" s="10"/>
      <c r="K342" s="171"/>
      <c r="L342" s="6"/>
      <c r="M342" s="171"/>
      <c r="N342" s="211"/>
      <c r="P342" s="48" t="str">
        <f t="shared" si="84"/>
        <v>leeg</v>
      </c>
      <c r="Q342" s="48"/>
      <c r="R342" s="48"/>
      <c r="S342" s="48"/>
      <c r="T342" s="84"/>
      <c r="V342" s="82" t="s">
        <v>177</v>
      </c>
      <c r="W342" s="82" t="str" cm="1">
        <f t="array" ref="W342">IF(V342="h",_xlfn.XLOOKUP(X342,X343:$X$2963,V343:$V$2963,""),IF(V342="l",IF(X341&lt;&gt;"","sub",""),""))</f>
        <v/>
      </c>
      <c r="X342" s="82" t="str">
        <f t="shared" si="73"/>
        <v/>
      </c>
    </row>
    <row r="343" spans="1:24" ht="25.5" x14ac:dyDescent="0.2">
      <c r="A343" s="7" t="s">
        <v>210</v>
      </c>
      <c r="B343" s="8"/>
      <c r="C343" s="9"/>
      <c r="D343" s="8"/>
      <c r="E343" s="170"/>
      <c r="F343" s="10"/>
      <c r="G343" s="171"/>
      <c r="H343" s="10"/>
      <c r="I343" s="171"/>
      <c r="J343" s="10"/>
      <c r="K343" s="171"/>
      <c r="L343" s="6"/>
      <c r="M343" s="171"/>
      <c r="N343" s="211"/>
      <c r="P343" s="48" t="str">
        <f t="shared" si="84"/>
        <v>leeg</v>
      </c>
      <c r="Q343" s="48"/>
      <c r="R343" s="48"/>
      <c r="S343" s="48"/>
      <c r="T343" s="84"/>
      <c r="V343" s="82" t="s">
        <v>170</v>
      </c>
      <c r="W343" s="82" t="str" cm="1">
        <f t="array" ref="W343">IF(V343="h",_xlfn.XLOOKUP(X343,X344:$X$2963,V344:$V$2963,""),IF(V343="l",IF(X342&lt;&gt;"","sub",""),""))</f>
        <v/>
      </c>
      <c r="X343" s="82" t="str">
        <f t="shared" si="73"/>
        <v>17</v>
      </c>
    </row>
    <row r="344" spans="1:24" x14ac:dyDescent="0.2">
      <c r="A344" s="8"/>
      <c r="B344" s="8"/>
      <c r="C344" s="9"/>
      <c r="D344" s="10"/>
      <c r="E344" s="171">
        <f>B344*D344</f>
        <v>0</v>
      </c>
      <c r="F344" s="10"/>
      <c r="G344" s="171">
        <f t="shared" ref="G344:G383" si="86">B344*F344</f>
        <v>0</v>
      </c>
      <c r="H344" s="10"/>
      <c r="I344" s="171">
        <f t="shared" ref="I344:I383" si="87">B344*H344</f>
        <v>0</v>
      </c>
      <c r="J344" s="10"/>
      <c r="K344" s="171">
        <f t="shared" ref="K344:K383" si="88">(E344*$J$6)+G344+I344+J344</f>
        <v>0</v>
      </c>
      <c r="L344" s="6"/>
      <c r="M344" s="171">
        <f t="shared" ref="M344:M383" si="89">K344</f>
        <v>0</v>
      </c>
      <c r="N344" s="211"/>
      <c r="P344" s="48" t="str">
        <f t="shared" si="84"/>
        <v>leeg</v>
      </c>
      <c r="Q344" s="48"/>
      <c r="R344" s="48"/>
      <c r="S344" s="48"/>
      <c r="T344" s="84"/>
      <c r="W344" s="82" t="str" cm="1">
        <f t="array" ref="W344">IF(V344="h",_xlfn.XLOOKUP(X344,X345:$X$2963,V345:$V$2963,""),IF(V344="l",IF(X343&lt;&gt;"","sub",""),""))</f>
        <v/>
      </c>
      <c r="X344" s="82" t="str">
        <f t="shared" si="73"/>
        <v/>
      </c>
    </row>
    <row r="345" spans="1:24" x14ac:dyDescent="0.2">
      <c r="A345" s="8"/>
      <c r="B345" s="8"/>
      <c r="C345" s="9"/>
      <c r="D345" s="10"/>
      <c r="E345" s="171">
        <f t="shared" ref="E345:E383" si="90">B345*D345</f>
        <v>0</v>
      </c>
      <c r="F345" s="10"/>
      <c r="G345" s="171">
        <f t="shared" si="86"/>
        <v>0</v>
      </c>
      <c r="H345" s="10"/>
      <c r="I345" s="171">
        <f t="shared" si="87"/>
        <v>0</v>
      </c>
      <c r="J345" s="10"/>
      <c r="K345" s="171">
        <f t="shared" si="88"/>
        <v>0</v>
      </c>
      <c r="L345" s="6"/>
      <c r="M345" s="171">
        <f t="shared" si="89"/>
        <v>0</v>
      </c>
      <c r="N345" s="211"/>
      <c r="P345" s="48" t="str">
        <f t="shared" si="84"/>
        <v>leeg</v>
      </c>
      <c r="Q345" s="48"/>
      <c r="R345" s="48"/>
      <c r="S345" s="48"/>
      <c r="T345" s="84"/>
      <c r="W345" s="82" t="str" cm="1">
        <f t="array" ref="W345">IF(V345="h",_xlfn.XLOOKUP(X345,X346:$X$2963,V346:$V$2963,""),IF(V345="l",IF(X344&lt;&gt;"","sub",""),""))</f>
        <v/>
      </c>
      <c r="X345" s="82" t="str">
        <f t="shared" si="73"/>
        <v/>
      </c>
    </row>
    <row r="346" spans="1:24" x14ac:dyDescent="0.2">
      <c r="A346" s="8"/>
      <c r="B346" s="8"/>
      <c r="C346" s="9"/>
      <c r="D346" s="10"/>
      <c r="E346" s="171">
        <f t="shared" si="90"/>
        <v>0</v>
      </c>
      <c r="F346" s="10"/>
      <c r="G346" s="171">
        <f t="shared" si="86"/>
        <v>0</v>
      </c>
      <c r="H346" s="10"/>
      <c r="I346" s="171">
        <f t="shared" si="87"/>
        <v>0</v>
      </c>
      <c r="J346" s="10"/>
      <c r="K346" s="171">
        <f t="shared" si="88"/>
        <v>0</v>
      </c>
      <c r="L346" s="6"/>
      <c r="M346" s="171">
        <f t="shared" si="89"/>
        <v>0</v>
      </c>
      <c r="N346" s="211"/>
      <c r="P346" s="48" t="str">
        <f t="shared" si="84"/>
        <v>leeg</v>
      </c>
      <c r="Q346" s="48"/>
      <c r="R346" s="48"/>
      <c r="S346" s="48"/>
      <c r="T346" s="84"/>
      <c r="W346" s="82" t="str" cm="1">
        <f t="array" ref="W346">IF(V346="h",_xlfn.XLOOKUP(X346,X347:$X$2963,V347:$V$2963,""),IF(V346="l",IF(X345&lt;&gt;"","sub",""),""))</f>
        <v/>
      </c>
      <c r="X346" s="82" t="str">
        <f t="shared" ref="X346:X426" si="91">IF(V346="h",LEFT(A346,2),IF(SUM(B346:M346)&gt;0,IF(V346="sub",RIGHT(A346,2),""),""))</f>
        <v/>
      </c>
    </row>
    <row r="347" spans="1:24" x14ac:dyDescent="0.2">
      <c r="A347" s="8"/>
      <c r="B347" s="8"/>
      <c r="C347" s="9"/>
      <c r="D347" s="10"/>
      <c r="E347" s="171">
        <f t="shared" si="90"/>
        <v>0</v>
      </c>
      <c r="F347" s="10"/>
      <c r="G347" s="171">
        <f t="shared" si="86"/>
        <v>0</v>
      </c>
      <c r="H347" s="10"/>
      <c r="I347" s="171">
        <f t="shared" si="87"/>
        <v>0</v>
      </c>
      <c r="J347" s="10"/>
      <c r="K347" s="171">
        <f t="shared" si="88"/>
        <v>0</v>
      </c>
      <c r="L347" s="6"/>
      <c r="M347" s="171">
        <f t="shared" si="89"/>
        <v>0</v>
      </c>
      <c r="N347" s="211"/>
      <c r="P347" s="48" t="str">
        <f t="shared" si="84"/>
        <v>leeg</v>
      </c>
      <c r="Q347" s="48"/>
      <c r="R347" s="48"/>
      <c r="S347" s="48"/>
      <c r="T347" s="84"/>
      <c r="W347" s="82" t="str" cm="1">
        <f t="array" ref="W347">IF(V347="h",_xlfn.XLOOKUP(X347,X348:$X$2963,V348:$V$2963,""),IF(V347="l",IF(X346&lt;&gt;"","sub",""),""))</f>
        <v/>
      </c>
      <c r="X347" s="82" t="str">
        <f t="shared" si="91"/>
        <v/>
      </c>
    </row>
    <row r="348" spans="1:24" x14ac:dyDescent="0.2">
      <c r="A348" s="8"/>
      <c r="B348" s="8"/>
      <c r="C348" s="9"/>
      <c r="D348" s="10"/>
      <c r="E348" s="171">
        <f t="shared" si="90"/>
        <v>0</v>
      </c>
      <c r="F348" s="10"/>
      <c r="G348" s="171">
        <f t="shared" si="86"/>
        <v>0</v>
      </c>
      <c r="H348" s="10"/>
      <c r="I348" s="171">
        <f t="shared" si="87"/>
        <v>0</v>
      </c>
      <c r="J348" s="10"/>
      <c r="K348" s="171">
        <f t="shared" si="88"/>
        <v>0</v>
      </c>
      <c r="L348" s="6"/>
      <c r="M348" s="171">
        <f t="shared" si="89"/>
        <v>0</v>
      </c>
      <c r="N348" s="211"/>
      <c r="P348" s="48" t="str">
        <f t="shared" si="84"/>
        <v>leeg</v>
      </c>
      <c r="Q348" s="48"/>
      <c r="R348" s="48"/>
      <c r="S348" s="48"/>
      <c r="T348" s="84"/>
      <c r="W348" s="82" t="str" cm="1">
        <f t="array" ref="W348">IF(V348="h",_xlfn.XLOOKUP(X348,X349:$X$2963,V349:$V$2963,""),IF(V348="l",IF(X347&lt;&gt;"","sub",""),""))</f>
        <v/>
      </c>
      <c r="X348" s="82" t="str">
        <f t="shared" si="91"/>
        <v/>
      </c>
    </row>
    <row r="349" spans="1:24" x14ac:dyDescent="0.2">
      <c r="A349" s="8"/>
      <c r="B349" s="8"/>
      <c r="C349" s="9"/>
      <c r="D349" s="10"/>
      <c r="E349" s="171">
        <f t="shared" si="90"/>
        <v>0</v>
      </c>
      <c r="F349" s="10"/>
      <c r="G349" s="171">
        <f t="shared" si="86"/>
        <v>0</v>
      </c>
      <c r="H349" s="10"/>
      <c r="I349" s="171">
        <f t="shared" si="87"/>
        <v>0</v>
      </c>
      <c r="J349" s="10"/>
      <c r="K349" s="171">
        <f t="shared" si="88"/>
        <v>0</v>
      </c>
      <c r="L349" s="6"/>
      <c r="M349" s="171">
        <f t="shared" si="89"/>
        <v>0</v>
      </c>
      <c r="N349" s="211"/>
      <c r="P349" s="48" t="str">
        <f t="shared" si="84"/>
        <v>leeg</v>
      </c>
      <c r="Q349" s="48"/>
      <c r="R349" s="48"/>
      <c r="S349" s="48"/>
      <c r="T349" s="84"/>
      <c r="W349" s="82" t="str" cm="1">
        <f t="array" ref="W349">IF(V349="h",_xlfn.XLOOKUP(X349,X350:$X$2963,V350:$V$2963,""),IF(V349="l",IF(X348&lt;&gt;"","sub",""),""))</f>
        <v/>
      </c>
      <c r="X349" s="82" t="str">
        <f t="shared" si="91"/>
        <v/>
      </c>
    </row>
    <row r="350" spans="1:24" x14ac:dyDescent="0.2">
      <c r="A350" s="8"/>
      <c r="B350" s="8"/>
      <c r="C350" s="9"/>
      <c r="D350" s="10"/>
      <c r="E350" s="171">
        <f t="shared" si="90"/>
        <v>0</v>
      </c>
      <c r="F350" s="10"/>
      <c r="G350" s="171">
        <f t="shared" si="86"/>
        <v>0</v>
      </c>
      <c r="H350" s="10"/>
      <c r="I350" s="171">
        <f t="shared" si="87"/>
        <v>0</v>
      </c>
      <c r="J350" s="10"/>
      <c r="K350" s="171">
        <f t="shared" si="88"/>
        <v>0</v>
      </c>
      <c r="L350" s="6"/>
      <c r="M350" s="171">
        <f t="shared" si="89"/>
        <v>0</v>
      </c>
      <c r="N350" s="211"/>
      <c r="P350" s="48" t="str">
        <f t="shared" si="84"/>
        <v>leeg</v>
      </c>
      <c r="Q350" s="48"/>
      <c r="R350" s="48"/>
      <c r="S350" s="48"/>
      <c r="T350" s="84"/>
      <c r="W350" s="82" t="str" cm="1">
        <f t="array" ref="W350">IF(V350="h",_xlfn.XLOOKUP(X350,X351:$X$2963,V351:$V$2963,""),IF(V350="l",IF(X349&lt;&gt;"","sub",""),""))</f>
        <v/>
      </c>
      <c r="X350" s="82" t="str">
        <f t="shared" si="91"/>
        <v/>
      </c>
    </row>
    <row r="351" spans="1:24" x14ac:dyDescent="0.2">
      <c r="A351" s="8"/>
      <c r="B351" s="8"/>
      <c r="C351" s="9"/>
      <c r="D351" s="10"/>
      <c r="E351" s="171">
        <f t="shared" si="90"/>
        <v>0</v>
      </c>
      <c r="F351" s="10"/>
      <c r="G351" s="171">
        <f t="shared" si="86"/>
        <v>0</v>
      </c>
      <c r="H351" s="10"/>
      <c r="I351" s="171">
        <f t="shared" si="87"/>
        <v>0</v>
      </c>
      <c r="J351" s="10"/>
      <c r="K351" s="171">
        <f t="shared" si="88"/>
        <v>0</v>
      </c>
      <c r="L351" s="6"/>
      <c r="M351" s="171">
        <f t="shared" si="89"/>
        <v>0</v>
      </c>
      <c r="N351" s="211"/>
      <c r="P351" s="48" t="str">
        <f t="shared" si="84"/>
        <v>leeg</v>
      </c>
      <c r="Q351" s="48"/>
      <c r="R351" s="48"/>
      <c r="S351" s="48"/>
      <c r="T351" s="84"/>
      <c r="W351" s="82" t="str" cm="1">
        <f t="array" ref="W351">IF(V351="h",_xlfn.XLOOKUP(X351,X352:$X$2963,V352:$V$2963,""),IF(V351="l",IF(X350&lt;&gt;"","sub",""),""))</f>
        <v/>
      </c>
      <c r="X351" s="82" t="str">
        <f t="shared" si="91"/>
        <v/>
      </c>
    </row>
    <row r="352" spans="1:24" x14ac:dyDescent="0.2">
      <c r="A352" s="8"/>
      <c r="B352" s="8"/>
      <c r="C352" s="9"/>
      <c r="D352" s="10"/>
      <c r="E352" s="171">
        <f t="shared" si="90"/>
        <v>0</v>
      </c>
      <c r="F352" s="10"/>
      <c r="G352" s="171">
        <f t="shared" si="86"/>
        <v>0</v>
      </c>
      <c r="H352" s="10"/>
      <c r="I352" s="171">
        <f t="shared" si="87"/>
        <v>0</v>
      </c>
      <c r="J352" s="10"/>
      <c r="K352" s="171">
        <f t="shared" si="88"/>
        <v>0</v>
      </c>
      <c r="L352" s="6"/>
      <c r="M352" s="171">
        <f t="shared" si="89"/>
        <v>0</v>
      </c>
      <c r="N352" s="211"/>
      <c r="P352" s="48" t="str">
        <f t="shared" si="84"/>
        <v>leeg</v>
      </c>
      <c r="Q352" s="48"/>
      <c r="R352" s="48"/>
      <c r="S352" s="48"/>
      <c r="T352" s="84"/>
      <c r="W352" s="82" t="str" cm="1">
        <f t="array" ref="W352">IF(V352="h",_xlfn.XLOOKUP(X352,X353:$X$2963,V353:$V$2963,""),IF(V352="l",IF(X351&lt;&gt;"","sub",""),""))</f>
        <v/>
      </c>
      <c r="X352" s="82" t="str">
        <f t="shared" si="91"/>
        <v/>
      </c>
    </row>
    <row r="353" spans="1:24" x14ac:dyDescent="0.2">
      <c r="A353" s="8"/>
      <c r="B353" s="8"/>
      <c r="C353" s="9"/>
      <c r="D353" s="10"/>
      <c r="E353" s="171">
        <f t="shared" si="90"/>
        <v>0</v>
      </c>
      <c r="F353" s="10"/>
      <c r="G353" s="171">
        <f t="shared" si="86"/>
        <v>0</v>
      </c>
      <c r="H353" s="10"/>
      <c r="I353" s="171">
        <f t="shared" si="87"/>
        <v>0</v>
      </c>
      <c r="J353" s="10"/>
      <c r="K353" s="171">
        <f t="shared" si="88"/>
        <v>0</v>
      </c>
      <c r="L353" s="6"/>
      <c r="M353" s="171">
        <f t="shared" si="89"/>
        <v>0</v>
      </c>
      <c r="N353" s="211"/>
      <c r="P353" s="48" t="str">
        <f t="shared" si="84"/>
        <v>leeg</v>
      </c>
      <c r="Q353" s="48"/>
      <c r="R353" s="48"/>
      <c r="S353" s="48"/>
      <c r="T353" s="84"/>
      <c r="W353" s="82" t="str" cm="1">
        <f t="array" ref="W353">IF(V353="h",_xlfn.XLOOKUP(X353,X354:$X$2963,V354:$V$2963,""),IF(V353="l",IF(X352&lt;&gt;"","sub",""),""))</f>
        <v/>
      </c>
      <c r="X353" s="82" t="str">
        <f t="shared" si="91"/>
        <v/>
      </c>
    </row>
    <row r="354" spans="1:24" ht="13.5" hidden="1" customHeight="1" x14ac:dyDescent="0.2">
      <c r="A354" s="8"/>
      <c r="B354" s="8"/>
      <c r="C354" s="9"/>
      <c r="D354" s="10"/>
      <c r="E354" s="11">
        <f t="shared" si="90"/>
        <v>0</v>
      </c>
      <c r="F354" s="10"/>
      <c r="G354" s="11">
        <f t="shared" si="86"/>
        <v>0</v>
      </c>
      <c r="H354" s="10"/>
      <c r="I354" s="11">
        <f t="shared" si="87"/>
        <v>0</v>
      </c>
      <c r="J354" s="10"/>
      <c r="K354" s="11">
        <f t="shared" si="88"/>
        <v>0</v>
      </c>
      <c r="L354" s="6"/>
      <c r="M354" s="11">
        <f t="shared" si="89"/>
        <v>0</v>
      </c>
      <c r="N354" s="130"/>
      <c r="P354" s="48" t="str">
        <f t="shared" si="84"/>
        <v>leeg</v>
      </c>
      <c r="Q354" s="48"/>
      <c r="R354" s="48"/>
      <c r="S354" s="48"/>
      <c r="T354" s="84"/>
      <c r="W354" s="82" t="str" cm="1">
        <f t="array" ref="W354">IF(V354="h",_xlfn.XLOOKUP(X354,X355:$X$2963,V355:$V$2963,""),IF(V354="l",IF(X353&lt;&gt;"","sub",""),""))</f>
        <v/>
      </c>
      <c r="X354" s="82" t="str">
        <f t="shared" si="91"/>
        <v/>
      </c>
    </row>
    <row r="355" spans="1:24" ht="13.5" hidden="1" customHeight="1" x14ac:dyDescent="0.2">
      <c r="A355" s="8"/>
      <c r="B355" s="8"/>
      <c r="C355" s="9"/>
      <c r="D355" s="10"/>
      <c r="E355" s="11">
        <f t="shared" si="90"/>
        <v>0</v>
      </c>
      <c r="F355" s="10"/>
      <c r="G355" s="11">
        <f t="shared" si="86"/>
        <v>0</v>
      </c>
      <c r="H355" s="10"/>
      <c r="I355" s="11">
        <f t="shared" si="87"/>
        <v>0</v>
      </c>
      <c r="J355" s="10"/>
      <c r="K355" s="11">
        <f t="shared" si="88"/>
        <v>0</v>
      </c>
      <c r="L355" s="6"/>
      <c r="M355" s="11">
        <f t="shared" si="89"/>
        <v>0</v>
      </c>
      <c r="N355" s="130"/>
      <c r="P355" s="48" t="str">
        <f t="shared" si="84"/>
        <v>leeg</v>
      </c>
      <c r="Q355" s="48"/>
      <c r="R355" s="48"/>
      <c r="S355" s="48"/>
      <c r="T355" s="84"/>
      <c r="W355" s="82" t="str" cm="1">
        <f t="array" ref="W355">IF(V355="h",_xlfn.XLOOKUP(X355,X356:$X$2963,V356:$V$2963,""),IF(V355="l",IF(X354&lt;&gt;"","sub",""),""))</f>
        <v/>
      </c>
      <c r="X355" s="82" t="str">
        <f t="shared" si="91"/>
        <v/>
      </c>
    </row>
    <row r="356" spans="1:24" ht="13.5" hidden="1" customHeight="1" x14ac:dyDescent="0.2">
      <c r="A356" s="8"/>
      <c r="B356" s="8"/>
      <c r="C356" s="9"/>
      <c r="D356" s="10"/>
      <c r="E356" s="11">
        <f t="shared" si="90"/>
        <v>0</v>
      </c>
      <c r="F356" s="10"/>
      <c r="G356" s="11">
        <f t="shared" si="86"/>
        <v>0</v>
      </c>
      <c r="H356" s="10"/>
      <c r="I356" s="11">
        <f t="shared" si="87"/>
        <v>0</v>
      </c>
      <c r="J356" s="10"/>
      <c r="K356" s="11">
        <f t="shared" si="88"/>
        <v>0</v>
      </c>
      <c r="L356" s="6"/>
      <c r="M356" s="11">
        <f t="shared" si="89"/>
        <v>0</v>
      </c>
      <c r="N356" s="130"/>
      <c r="P356" s="48" t="str">
        <f t="shared" si="84"/>
        <v>leeg</v>
      </c>
      <c r="Q356" s="48"/>
      <c r="R356" s="48"/>
      <c r="S356" s="48"/>
      <c r="T356" s="84"/>
      <c r="W356" s="82" t="str" cm="1">
        <f t="array" ref="W356">IF(V356="h",_xlfn.XLOOKUP(X356,X357:$X$2963,V357:$V$2963,""),IF(V356="l",IF(X355&lt;&gt;"","sub",""),""))</f>
        <v/>
      </c>
      <c r="X356" s="82" t="str">
        <f t="shared" si="91"/>
        <v/>
      </c>
    </row>
    <row r="357" spans="1:24" ht="13.5" hidden="1" customHeight="1" x14ac:dyDescent="0.2">
      <c r="A357" s="8"/>
      <c r="B357" s="8"/>
      <c r="C357" s="9"/>
      <c r="D357" s="10"/>
      <c r="E357" s="11">
        <f t="shared" si="90"/>
        <v>0</v>
      </c>
      <c r="F357" s="10"/>
      <c r="G357" s="11">
        <f t="shared" si="86"/>
        <v>0</v>
      </c>
      <c r="H357" s="10"/>
      <c r="I357" s="11">
        <f t="shared" si="87"/>
        <v>0</v>
      </c>
      <c r="J357" s="10"/>
      <c r="K357" s="11">
        <f t="shared" si="88"/>
        <v>0</v>
      </c>
      <c r="L357" s="6"/>
      <c r="M357" s="11">
        <f t="shared" si="89"/>
        <v>0</v>
      </c>
      <c r="N357" s="130"/>
      <c r="P357" s="48" t="str">
        <f t="shared" si="84"/>
        <v>leeg</v>
      </c>
      <c r="Q357" s="48"/>
      <c r="R357" s="48"/>
      <c r="S357" s="48"/>
      <c r="T357" s="84"/>
      <c r="W357" s="82" t="str" cm="1">
        <f t="array" ref="W357">IF(V357="h",_xlfn.XLOOKUP(X357,X358:$X$2963,V358:$V$2963,""),IF(V357="l",IF(X356&lt;&gt;"","sub",""),""))</f>
        <v/>
      </c>
      <c r="X357" s="82" t="str">
        <f t="shared" si="91"/>
        <v/>
      </c>
    </row>
    <row r="358" spans="1:24" ht="13.5" hidden="1" customHeight="1" x14ac:dyDescent="0.2">
      <c r="A358" s="8"/>
      <c r="B358" s="8"/>
      <c r="C358" s="9"/>
      <c r="D358" s="10"/>
      <c r="E358" s="11">
        <f t="shared" si="90"/>
        <v>0</v>
      </c>
      <c r="F358" s="10"/>
      <c r="G358" s="11">
        <f t="shared" ref="G358:G370" si="92">B358*F358</f>
        <v>0</v>
      </c>
      <c r="H358" s="10"/>
      <c r="I358" s="11">
        <f t="shared" ref="I358:I370" si="93">B358*H358</f>
        <v>0</v>
      </c>
      <c r="J358" s="10"/>
      <c r="K358" s="11">
        <f t="shared" ref="K358:K370" si="94">(E358*$J$6)+G358+I358+J358</f>
        <v>0</v>
      </c>
      <c r="L358" s="6"/>
      <c r="M358" s="11">
        <f t="shared" ref="M358:M370" si="95">K358</f>
        <v>0</v>
      </c>
      <c r="N358" s="130"/>
      <c r="P358" s="48" t="str">
        <f t="shared" si="84"/>
        <v>leeg</v>
      </c>
      <c r="Q358" s="48"/>
      <c r="R358" s="48"/>
      <c r="S358" s="48"/>
      <c r="T358" s="84"/>
      <c r="W358" s="82" t="str" cm="1">
        <f t="array" ref="W358">IF(V358="h",_xlfn.XLOOKUP(X358,X359:$X$2963,V359:$V$2963,""),IF(V358="l",IF(X357&lt;&gt;"","sub",""),""))</f>
        <v/>
      </c>
      <c r="X358" s="82" t="str">
        <f t="shared" si="91"/>
        <v/>
      </c>
    </row>
    <row r="359" spans="1:24" ht="13.5" hidden="1" customHeight="1" x14ac:dyDescent="0.2">
      <c r="A359" s="8"/>
      <c r="B359" s="8"/>
      <c r="C359" s="9"/>
      <c r="D359" s="10"/>
      <c r="E359" s="11">
        <f t="shared" si="90"/>
        <v>0</v>
      </c>
      <c r="F359" s="10"/>
      <c r="G359" s="11">
        <f t="shared" si="92"/>
        <v>0</v>
      </c>
      <c r="H359" s="10"/>
      <c r="I359" s="11">
        <f t="shared" si="93"/>
        <v>0</v>
      </c>
      <c r="J359" s="10"/>
      <c r="K359" s="11">
        <f t="shared" si="94"/>
        <v>0</v>
      </c>
      <c r="L359" s="6"/>
      <c r="M359" s="11">
        <f t="shared" si="95"/>
        <v>0</v>
      </c>
      <c r="N359" s="130"/>
      <c r="P359" s="48" t="str">
        <f t="shared" si="84"/>
        <v>leeg</v>
      </c>
      <c r="Q359" s="48"/>
      <c r="R359" s="48"/>
      <c r="S359" s="48"/>
      <c r="T359" s="84"/>
      <c r="W359" s="82" t="str" cm="1">
        <f t="array" ref="W359">IF(V359="h",_xlfn.XLOOKUP(X359,X360:$X$2963,V360:$V$2963,""),IF(V359="l",IF(X358&lt;&gt;"","sub",""),""))</f>
        <v/>
      </c>
      <c r="X359" s="82" t="str">
        <f t="shared" ref="X359:X370" si="96">IF(V359="h",LEFT(A359,2),IF(SUM(B359:M359)&gt;0,IF(V359="sub",RIGHT(A359,2),""),""))</f>
        <v/>
      </c>
    </row>
    <row r="360" spans="1:24" ht="13.5" hidden="1" customHeight="1" x14ac:dyDescent="0.2">
      <c r="A360" s="8"/>
      <c r="B360" s="8"/>
      <c r="C360" s="9"/>
      <c r="D360" s="10"/>
      <c r="E360" s="11">
        <f t="shared" si="90"/>
        <v>0</v>
      </c>
      <c r="F360" s="10"/>
      <c r="G360" s="11">
        <f t="shared" si="92"/>
        <v>0</v>
      </c>
      <c r="H360" s="10"/>
      <c r="I360" s="11">
        <f t="shared" si="93"/>
        <v>0</v>
      </c>
      <c r="J360" s="10"/>
      <c r="K360" s="11">
        <f t="shared" si="94"/>
        <v>0</v>
      </c>
      <c r="L360" s="6"/>
      <c r="M360" s="11">
        <f t="shared" si="95"/>
        <v>0</v>
      </c>
      <c r="N360" s="130"/>
      <c r="P360" s="48" t="str">
        <f t="shared" si="84"/>
        <v>leeg</v>
      </c>
      <c r="Q360" s="48"/>
      <c r="R360" s="48"/>
      <c r="S360" s="48"/>
      <c r="T360" s="84"/>
      <c r="W360" s="82" t="str" cm="1">
        <f t="array" ref="W360">IF(V360="h",_xlfn.XLOOKUP(X360,X361:$X$2963,V361:$V$2963,""),IF(V360="l",IF(X359&lt;&gt;"","sub",""),""))</f>
        <v/>
      </c>
      <c r="X360" s="82" t="str">
        <f t="shared" si="96"/>
        <v/>
      </c>
    </row>
    <row r="361" spans="1:24" ht="13.5" hidden="1" customHeight="1" x14ac:dyDescent="0.2">
      <c r="A361" s="8"/>
      <c r="B361" s="8"/>
      <c r="C361" s="9"/>
      <c r="D361" s="10"/>
      <c r="E361" s="11">
        <f t="shared" si="90"/>
        <v>0</v>
      </c>
      <c r="F361" s="10"/>
      <c r="G361" s="11">
        <f t="shared" si="92"/>
        <v>0</v>
      </c>
      <c r="H361" s="10"/>
      <c r="I361" s="11">
        <f t="shared" si="93"/>
        <v>0</v>
      </c>
      <c r="J361" s="10"/>
      <c r="K361" s="11">
        <f t="shared" si="94"/>
        <v>0</v>
      </c>
      <c r="L361" s="6"/>
      <c r="M361" s="11">
        <f t="shared" si="95"/>
        <v>0</v>
      </c>
      <c r="N361" s="130"/>
      <c r="P361" s="48" t="str">
        <f t="shared" si="84"/>
        <v>leeg</v>
      </c>
      <c r="Q361" s="48"/>
      <c r="R361" s="48"/>
      <c r="S361" s="48"/>
      <c r="T361" s="84"/>
      <c r="W361" s="82" t="str" cm="1">
        <f t="array" ref="W361">IF(V361="h",_xlfn.XLOOKUP(X361,X362:$X$2963,V362:$V$2963,""),IF(V361="l",IF(X360&lt;&gt;"","sub",""),""))</f>
        <v/>
      </c>
      <c r="X361" s="82" t="str">
        <f t="shared" si="96"/>
        <v/>
      </c>
    </row>
    <row r="362" spans="1:24" ht="13.5" hidden="1" customHeight="1" x14ac:dyDescent="0.2">
      <c r="A362" s="8"/>
      <c r="B362" s="8"/>
      <c r="C362" s="9"/>
      <c r="D362" s="10"/>
      <c r="E362" s="11">
        <f t="shared" si="90"/>
        <v>0</v>
      </c>
      <c r="F362" s="10"/>
      <c r="G362" s="11">
        <f t="shared" si="92"/>
        <v>0</v>
      </c>
      <c r="H362" s="10"/>
      <c r="I362" s="11">
        <f t="shared" si="93"/>
        <v>0</v>
      </c>
      <c r="J362" s="10"/>
      <c r="K362" s="11">
        <f t="shared" si="94"/>
        <v>0</v>
      </c>
      <c r="L362" s="6"/>
      <c r="M362" s="11">
        <f t="shared" si="95"/>
        <v>0</v>
      </c>
      <c r="N362" s="130"/>
      <c r="P362" s="48" t="str">
        <f t="shared" si="84"/>
        <v>leeg</v>
      </c>
      <c r="Q362" s="48"/>
      <c r="R362" s="48"/>
      <c r="S362" s="48"/>
      <c r="T362" s="84"/>
      <c r="W362" s="82" t="str" cm="1">
        <f t="array" ref="W362">IF(V362="h",_xlfn.XLOOKUP(X362,X363:$X$2963,V363:$V$2963,""),IF(V362="l",IF(X361&lt;&gt;"","sub",""),""))</f>
        <v/>
      </c>
      <c r="X362" s="82" t="str">
        <f t="shared" si="96"/>
        <v/>
      </c>
    </row>
    <row r="363" spans="1:24" ht="13.5" hidden="1" customHeight="1" x14ac:dyDescent="0.2">
      <c r="A363" s="8"/>
      <c r="B363" s="8"/>
      <c r="C363" s="9"/>
      <c r="D363" s="10"/>
      <c r="E363" s="11">
        <f t="shared" si="90"/>
        <v>0</v>
      </c>
      <c r="F363" s="10"/>
      <c r="G363" s="11">
        <f t="shared" si="92"/>
        <v>0</v>
      </c>
      <c r="H363" s="10"/>
      <c r="I363" s="11">
        <f t="shared" si="93"/>
        <v>0</v>
      </c>
      <c r="J363" s="10"/>
      <c r="K363" s="11">
        <f t="shared" si="94"/>
        <v>0</v>
      </c>
      <c r="L363" s="6"/>
      <c r="M363" s="11">
        <f t="shared" si="95"/>
        <v>0</v>
      </c>
      <c r="N363" s="130"/>
      <c r="P363" s="48" t="str">
        <f t="shared" si="84"/>
        <v>leeg</v>
      </c>
      <c r="Q363" s="48"/>
      <c r="R363" s="48"/>
      <c r="S363" s="48"/>
      <c r="T363" s="84"/>
      <c r="W363" s="82" t="str" cm="1">
        <f t="array" ref="W363">IF(V363="h",_xlfn.XLOOKUP(X363,X364:$X$2963,V364:$V$2963,""),IF(V363="l",IF(X362&lt;&gt;"","sub",""),""))</f>
        <v/>
      </c>
      <c r="X363" s="82" t="str">
        <f t="shared" si="96"/>
        <v/>
      </c>
    </row>
    <row r="364" spans="1:24" ht="13.5" hidden="1" customHeight="1" x14ac:dyDescent="0.2">
      <c r="A364" s="8"/>
      <c r="B364" s="8"/>
      <c r="C364" s="9"/>
      <c r="D364" s="10"/>
      <c r="E364" s="11">
        <f t="shared" si="90"/>
        <v>0</v>
      </c>
      <c r="F364" s="10"/>
      <c r="G364" s="11">
        <f t="shared" si="92"/>
        <v>0</v>
      </c>
      <c r="H364" s="10"/>
      <c r="I364" s="11">
        <f t="shared" si="93"/>
        <v>0</v>
      </c>
      <c r="J364" s="10"/>
      <c r="K364" s="11">
        <f t="shared" si="94"/>
        <v>0</v>
      </c>
      <c r="L364" s="6"/>
      <c r="M364" s="11">
        <f t="shared" si="95"/>
        <v>0</v>
      </c>
      <c r="N364" s="130"/>
      <c r="P364" s="48" t="str">
        <f t="shared" si="84"/>
        <v>leeg</v>
      </c>
      <c r="Q364" s="48"/>
      <c r="R364" s="48"/>
      <c r="S364" s="48"/>
      <c r="T364" s="84"/>
      <c r="W364" s="82" t="str" cm="1">
        <f t="array" ref="W364">IF(V364="h",_xlfn.XLOOKUP(X364,X365:$X$2963,V365:$V$2963,""),IF(V364="l",IF(X363&lt;&gt;"","sub",""),""))</f>
        <v/>
      </c>
      <c r="X364" s="82" t="str">
        <f t="shared" si="96"/>
        <v/>
      </c>
    </row>
    <row r="365" spans="1:24" ht="13.5" hidden="1" customHeight="1" x14ac:dyDescent="0.2">
      <c r="A365" s="8"/>
      <c r="B365" s="8"/>
      <c r="C365" s="9"/>
      <c r="D365" s="10"/>
      <c r="E365" s="11">
        <f t="shared" si="90"/>
        <v>0</v>
      </c>
      <c r="F365" s="10"/>
      <c r="G365" s="11">
        <f t="shared" si="92"/>
        <v>0</v>
      </c>
      <c r="H365" s="10"/>
      <c r="I365" s="11">
        <f t="shared" si="93"/>
        <v>0</v>
      </c>
      <c r="J365" s="10"/>
      <c r="K365" s="11">
        <f t="shared" si="94"/>
        <v>0</v>
      </c>
      <c r="L365" s="6"/>
      <c r="M365" s="11">
        <f t="shared" si="95"/>
        <v>0</v>
      </c>
      <c r="N365" s="130"/>
      <c r="P365" s="48" t="str">
        <f t="shared" si="84"/>
        <v>leeg</v>
      </c>
      <c r="Q365" s="48"/>
      <c r="R365" s="48"/>
      <c r="S365" s="48"/>
      <c r="T365" s="84"/>
      <c r="W365" s="82" t="str" cm="1">
        <f t="array" ref="W365">IF(V365="h",_xlfn.XLOOKUP(X365,X366:$X$2963,V366:$V$2963,""),IF(V365="l",IF(X364&lt;&gt;"","sub",""),""))</f>
        <v/>
      </c>
      <c r="X365" s="82" t="str">
        <f t="shared" si="96"/>
        <v/>
      </c>
    </row>
    <row r="366" spans="1:24" ht="13.5" hidden="1" customHeight="1" x14ac:dyDescent="0.2">
      <c r="A366" s="8"/>
      <c r="B366" s="8"/>
      <c r="C366" s="9"/>
      <c r="D366" s="10"/>
      <c r="E366" s="11">
        <f t="shared" si="90"/>
        <v>0</v>
      </c>
      <c r="F366" s="10"/>
      <c r="G366" s="11">
        <f t="shared" si="92"/>
        <v>0</v>
      </c>
      <c r="H366" s="10"/>
      <c r="I366" s="11">
        <f t="shared" si="93"/>
        <v>0</v>
      </c>
      <c r="J366" s="10"/>
      <c r="K366" s="11">
        <f t="shared" si="94"/>
        <v>0</v>
      </c>
      <c r="L366" s="6"/>
      <c r="M366" s="11">
        <f t="shared" si="95"/>
        <v>0</v>
      </c>
      <c r="N366" s="130"/>
      <c r="P366" s="48" t="str">
        <f t="shared" si="84"/>
        <v>leeg</v>
      </c>
      <c r="Q366" s="48"/>
      <c r="R366" s="48"/>
      <c r="S366" s="48"/>
      <c r="T366" s="84"/>
      <c r="W366" s="82" t="str" cm="1">
        <f t="array" ref="W366">IF(V366="h",_xlfn.XLOOKUP(X366,X367:$X$2963,V367:$V$2963,""),IF(V366="l",IF(X365&lt;&gt;"","sub",""),""))</f>
        <v/>
      </c>
      <c r="X366" s="82" t="str">
        <f t="shared" si="96"/>
        <v/>
      </c>
    </row>
    <row r="367" spans="1:24" ht="13.5" hidden="1" customHeight="1" x14ac:dyDescent="0.2">
      <c r="A367" s="8"/>
      <c r="B367" s="8"/>
      <c r="C367" s="9"/>
      <c r="D367" s="10"/>
      <c r="E367" s="11">
        <f t="shared" si="90"/>
        <v>0</v>
      </c>
      <c r="F367" s="10"/>
      <c r="G367" s="11">
        <f t="shared" si="92"/>
        <v>0</v>
      </c>
      <c r="H367" s="10"/>
      <c r="I367" s="11">
        <f t="shared" si="93"/>
        <v>0</v>
      </c>
      <c r="J367" s="10"/>
      <c r="K367" s="11">
        <f t="shared" si="94"/>
        <v>0</v>
      </c>
      <c r="L367" s="6"/>
      <c r="M367" s="11">
        <f t="shared" si="95"/>
        <v>0</v>
      </c>
      <c r="N367" s="130"/>
      <c r="P367" s="48" t="str">
        <f t="shared" si="84"/>
        <v>leeg</v>
      </c>
      <c r="Q367" s="48"/>
      <c r="R367" s="48"/>
      <c r="S367" s="48"/>
      <c r="T367" s="84"/>
      <c r="W367" s="82" t="str" cm="1">
        <f t="array" ref="W367">IF(V367="h",_xlfn.XLOOKUP(X367,X368:$X$2963,V368:$V$2963,""),IF(V367="l",IF(X366&lt;&gt;"","sub",""),""))</f>
        <v/>
      </c>
      <c r="X367" s="82" t="str">
        <f t="shared" si="96"/>
        <v/>
      </c>
    </row>
    <row r="368" spans="1:24" ht="13.5" hidden="1" customHeight="1" x14ac:dyDescent="0.2">
      <c r="A368" s="8"/>
      <c r="B368" s="8"/>
      <c r="C368" s="9"/>
      <c r="D368" s="10"/>
      <c r="E368" s="11">
        <f t="shared" si="90"/>
        <v>0</v>
      </c>
      <c r="F368" s="10"/>
      <c r="G368" s="11">
        <f t="shared" si="92"/>
        <v>0</v>
      </c>
      <c r="H368" s="10"/>
      <c r="I368" s="11">
        <f t="shared" si="93"/>
        <v>0</v>
      </c>
      <c r="J368" s="10"/>
      <c r="K368" s="11">
        <f t="shared" si="94"/>
        <v>0</v>
      </c>
      <c r="L368" s="6"/>
      <c r="M368" s="11">
        <f t="shared" si="95"/>
        <v>0</v>
      </c>
      <c r="N368" s="130"/>
      <c r="P368" s="48" t="str">
        <f t="shared" si="84"/>
        <v>leeg</v>
      </c>
      <c r="Q368" s="48"/>
      <c r="R368" s="48"/>
      <c r="S368" s="48"/>
      <c r="T368" s="84"/>
      <c r="W368" s="82" t="str" cm="1">
        <f t="array" ref="W368">IF(V368="h",_xlfn.XLOOKUP(X368,X369:$X$2963,V369:$V$2963,""),IF(V368="l",IF(X367&lt;&gt;"","sub",""),""))</f>
        <v/>
      </c>
      <c r="X368" s="82" t="str">
        <f t="shared" si="96"/>
        <v/>
      </c>
    </row>
    <row r="369" spans="1:24" ht="13.5" hidden="1" customHeight="1" x14ac:dyDescent="0.2">
      <c r="A369" s="8"/>
      <c r="B369" s="8"/>
      <c r="C369" s="9"/>
      <c r="D369" s="10"/>
      <c r="E369" s="11">
        <f t="shared" si="90"/>
        <v>0</v>
      </c>
      <c r="F369" s="10"/>
      <c r="G369" s="11">
        <f t="shared" si="92"/>
        <v>0</v>
      </c>
      <c r="H369" s="10"/>
      <c r="I369" s="11">
        <f t="shared" si="93"/>
        <v>0</v>
      </c>
      <c r="J369" s="10"/>
      <c r="K369" s="11">
        <f t="shared" si="94"/>
        <v>0</v>
      </c>
      <c r="L369" s="6"/>
      <c r="M369" s="11">
        <f t="shared" si="95"/>
        <v>0</v>
      </c>
      <c r="N369" s="130"/>
      <c r="P369" s="48" t="str">
        <f t="shared" si="84"/>
        <v>leeg</v>
      </c>
      <c r="Q369" s="48"/>
      <c r="R369" s="48"/>
      <c r="S369" s="48"/>
      <c r="T369" s="84"/>
      <c r="W369" s="82" t="str" cm="1">
        <f t="array" ref="W369">IF(V369="h",_xlfn.XLOOKUP(X369,X370:$X$2963,V370:$V$2963,""),IF(V369="l",IF(X368&lt;&gt;"","sub",""),""))</f>
        <v/>
      </c>
      <c r="X369" s="82" t="str">
        <f t="shared" si="96"/>
        <v/>
      </c>
    </row>
    <row r="370" spans="1:24" ht="13.5" hidden="1" customHeight="1" x14ac:dyDescent="0.2">
      <c r="A370" s="8"/>
      <c r="B370" s="8"/>
      <c r="C370" s="9"/>
      <c r="D370" s="10"/>
      <c r="E370" s="11">
        <f t="shared" si="90"/>
        <v>0</v>
      </c>
      <c r="F370" s="10"/>
      <c r="G370" s="11">
        <f t="shared" si="92"/>
        <v>0</v>
      </c>
      <c r="H370" s="10"/>
      <c r="I370" s="11">
        <f t="shared" si="93"/>
        <v>0</v>
      </c>
      <c r="J370" s="10"/>
      <c r="K370" s="11">
        <f t="shared" si="94"/>
        <v>0</v>
      </c>
      <c r="L370" s="6"/>
      <c r="M370" s="11">
        <f t="shared" si="95"/>
        <v>0</v>
      </c>
      <c r="N370" s="130"/>
      <c r="P370" s="48" t="str">
        <f t="shared" si="84"/>
        <v>leeg</v>
      </c>
      <c r="Q370" s="48"/>
      <c r="R370" s="48"/>
      <c r="S370" s="48"/>
      <c r="T370" s="84"/>
      <c r="W370" s="82" t="str" cm="1">
        <f t="array" ref="W370">IF(V370="h",_xlfn.XLOOKUP(X370,X384:$X$2963,V384:$V$2963,""),IF(V370="l",IF(X369&lt;&gt;"","sub",""),""))</f>
        <v/>
      </c>
      <c r="X370" s="82" t="str">
        <f t="shared" si="96"/>
        <v/>
      </c>
    </row>
    <row r="371" spans="1:24" ht="13.5" hidden="1" customHeight="1" x14ac:dyDescent="0.2">
      <c r="A371" s="8"/>
      <c r="B371" s="8"/>
      <c r="C371" s="9"/>
      <c r="D371" s="10"/>
      <c r="E371" s="11">
        <f t="shared" si="90"/>
        <v>0</v>
      </c>
      <c r="F371" s="10"/>
      <c r="G371" s="11">
        <f t="shared" si="86"/>
        <v>0</v>
      </c>
      <c r="H371" s="10"/>
      <c r="I371" s="11">
        <f t="shared" si="87"/>
        <v>0</v>
      </c>
      <c r="J371" s="10"/>
      <c r="K371" s="11">
        <f t="shared" si="88"/>
        <v>0</v>
      </c>
      <c r="L371" s="6"/>
      <c r="M371" s="11">
        <f t="shared" si="89"/>
        <v>0</v>
      </c>
      <c r="N371" s="130"/>
      <c r="P371" s="48" t="str">
        <f t="shared" si="84"/>
        <v>leeg</v>
      </c>
      <c r="Q371" s="48"/>
      <c r="R371" s="48"/>
      <c r="S371" s="48"/>
      <c r="T371" s="84"/>
      <c r="W371" s="82" t="str" cm="1">
        <f t="array" ref="W371">IF(V371="h",_xlfn.XLOOKUP(X371,X372:$X$2963,V372:$V$2963,""),IF(V371="l",IF(X357&lt;&gt;"","sub",""),""))</f>
        <v/>
      </c>
      <c r="X371" s="82" t="str">
        <f t="shared" si="91"/>
        <v/>
      </c>
    </row>
    <row r="372" spans="1:24" ht="13.5" hidden="1" customHeight="1" x14ac:dyDescent="0.2">
      <c r="A372" s="8"/>
      <c r="B372" s="8"/>
      <c r="C372" s="9"/>
      <c r="D372" s="10"/>
      <c r="E372" s="11">
        <f t="shared" si="90"/>
        <v>0</v>
      </c>
      <c r="F372" s="10"/>
      <c r="G372" s="11">
        <f t="shared" si="86"/>
        <v>0</v>
      </c>
      <c r="H372" s="10"/>
      <c r="I372" s="11">
        <f t="shared" si="87"/>
        <v>0</v>
      </c>
      <c r="J372" s="10"/>
      <c r="K372" s="11">
        <f t="shared" si="88"/>
        <v>0</v>
      </c>
      <c r="L372" s="6"/>
      <c r="M372" s="11">
        <f t="shared" si="89"/>
        <v>0</v>
      </c>
      <c r="N372" s="130"/>
      <c r="P372" s="48" t="str">
        <f t="shared" si="84"/>
        <v>leeg</v>
      </c>
      <c r="Q372" s="48"/>
      <c r="R372" s="48"/>
      <c r="S372" s="48"/>
      <c r="T372" s="84"/>
      <c r="W372" s="82" t="str" cm="1">
        <f t="array" ref="W372">IF(V372="h",_xlfn.XLOOKUP(X372,X373:$X$2963,V373:$V$2963,""),IF(V372="l",IF(X371&lt;&gt;"","sub",""),""))</f>
        <v/>
      </c>
      <c r="X372" s="82" t="str">
        <f t="shared" si="91"/>
        <v/>
      </c>
    </row>
    <row r="373" spans="1:24" ht="13.5" hidden="1" customHeight="1" x14ac:dyDescent="0.2">
      <c r="A373" s="8"/>
      <c r="B373" s="8"/>
      <c r="C373" s="9"/>
      <c r="D373" s="10"/>
      <c r="E373" s="11">
        <f t="shared" si="90"/>
        <v>0</v>
      </c>
      <c r="F373" s="10"/>
      <c r="G373" s="11">
        <f t="shared" si="86"/>
        <v>0</v>
      </c>
      <c r="H373" s="10"/>
      <c r="I373" s="11">
        <f t="shared" si="87"/>
        <v>0</v>
      </c>
      <c r="J373" s="10"/>
      <c r="K373" s="11">
        <f t="shared" si="88"/>
        <v>0</v>
      </c>
      <c r="L373" s="6"/>
      <c r="M373" s="11">
        <f t="shared" si="89"/>
        <v>0</v>
      </c>
      <c r="N373" s="130"/>
      <c r="P373" s="48" t="str">
        <f t="shared" si="84"/>
        <v>leeg</v>
      </c>
      <c r="Q373" s="48"/>
      <c r="R373" s="48"/>
      <c r="S373" s="48"/>
      <c r="T373" s="84"/>
      <c r="W373" s="82" t="str" cm="1">
        <f t="array" ref="W373">IF(V373="h",_xlfn.XLOOKUP(X373,X374:$X$2963,V374:$V$2963,""),IF(V373="l",IF(X372&lt;&gt;"","sub",""),""))</f>
        <v/>
      </c>
      <c r="X373" s="82" t="str">
        <f t="shared" si="91"/>
        <v/>
      </c>
    </row>
    <row r="374" spans="1:24" ht="13.5" hidden="1" customHeight="1" x14ac:dyDescent="0.2">
      <c r="A374" s="8"/>
      <c r="B374" s="8"/>
      <c r="C374" s="9"/>
      <c r="D374" s="10"/>
      <c r="E374" s="11">
        <f t="shared" si="90"/>
        <v>0</v>
      </c>
      <c r="F374" s="10"/>
      <c r="G374" s="11">
        <f t="shared" si="86"/>
        <v>0</v>
      </c>
      <c r="H374" s="10"/>
      <c r="I374" s="11">
        <f t="shared" si="87"/>
        <v>0</v>
      </c>
      <c r="J374" s="10"/>
      <c r="K374" s="11">
        <f t="shared" si="88"/>
        <v>0</v>
      </c>
      <c r="L374" s="6"/>
      <c r="M374" s="11">
        <f t="shared" si="89"/>
        <v>0</v>
      </c>
      <c r="N374" s="130"/>
      <c r="P374" s="48" t="str">
        <f t="shared" si="84"/>
        <v>leeg</v>
      </c>
      <c r="Q374" s="48"/>
      <c r="R374" s="48"/>
      <c r="S374" s="48"/>
      <c r="T374" s="84"/>
      <c r="W374" s="82" t="str" cm="1">
        <f t="array" ref="W374">IF(V374="h",_xlfn.XLOOKUP(X374,X375:$X$2963,V375:$V$2963,""),IF(V374="l",IF(X373&lt;&gt;"","sub",""),""))</f>
        <v/>
      </c>
      <c r="X374" s="82" t="str">
        <f t="shared" si="91"/>
        <v/>
      </c>
    </row>
    <row r="375" spans="1:24" ht="13.5" hidden="1" customHeight="1" x14ac:dyDescent="0.2">
      <c r="A375" s="8"/>
      <c r="B375" s="8"/>
      <c r="C375" s="9"/>
      <c r="D375" s="10"/>
      <c r="E375" s="11">
        <f t="shared" si="90"/>
        <v>0</v>
      </c>
      <c r="F375" s="10"/>
      <c r="G375" s="11">
        <f t="shared" si="86"/>
        <v>0</v>
      </c>
      <c r="H375" s="10"/>
      <c r="I375" s="11">
        <f t="shared" si="87"/>
        <v>0</v>
      </c>
      <c r="J375" s="10"/>
      <c r="K375" s="11">
        <f t="shared" si="88"/>
        <v>0</v>
      </c>
      <c r="L375" s="6"/>
      <c r="M375" s="11">
        <f t="shared" si="89"/>
        <v>0</v>
      </c>
      <c r="N375" s="130"/>
      <c r="P375" s="48" t="str">
        <f t="shared" si="84"/>
        <v>leeg</v>
      </c>
      <c r="Q375" s="48"/>
      <c r="R375" s="48"/>
      <c r="S375" s="48"/>
      <c r="T375" s="84"/>
      <c r="W375" s="82" t="str" cm="1">
        <f t="array" ref="W375">IF(V375="h",_xlfn.XLOOKUP(X375,X376:$X$2963,V376:$V$2963,""),IF(V375="l",IF(X374&lt;&gt;"","sub",""),""))</f>
        <v/>
      </c>
      <c r="X375" s="82" t="str">
        <f t="shared" si="91"/>
        <v/>
      </c>
    </row>
    <row r="376" spans="1:24" ht="13.5" hidden="1" customHeight="1" x14ac:dyDescent="0.2">
      <c r="A376" s="8"/>
      <c r="B376" s="8"/>
      <c r="C376" s="9"/>
      <c r="D376" s="10"/>
      <c r="E376" s="11">
        <f t="shared" si="90"/>
        <v>0</v>
      </c>
      <c r="F376" s="10"/>
      <c r="G376" s="11">
        <f t="shared" si="86"/>
        <v>0</v>
      </c>
      <c r="H376" s="10"/>
      <c r="I376" s="11">
        <f t="shared" si="87"/>
        <v>0</v>
      </c>
      <c r="J376" s="10"/>
      <c r="K376" s="11">
        <f t="shared" si="88"/>
        <v>0</v>
      </c>
      <c r="L376" s="6"/>
      <c r="M376" s="11">
        <f t="shared" si="89"/>
        <v>0</v>
      </c>
      <c r="N376" s="130"/>
      <c r="P376" s="48" t="str">
        <f t="shared" si="84"/>
        <v>leeg</v>
      </c>
      <c r="Q376" s="48"/>
      <c r="R376" s="48"/>
      <c r="S376" s="48"/>
      <c r="T376" s="84"/>
      <c r="W376" s="82" t="str" cm="1">
        <f t="array" ref="W376">IF(V376="h",_xlfn.XLOOKUP(X376,X377:$X$2963,V377:$V$2963,""),IF(V376="l",IF(X375&lt;&gt;"","sub",""),""))</f>
        <v/>
      </c>
      <c r="X376" s="82" t="str">
        <f t="shared" si="91"/>
        <v/>
      </c>
    </row>
    <row r="377" spans="1:24" ht="13.5" hidden="1" customHeight="1" x14ac:dyDescent="0.2">
      <c r="A377" s="8"/>
      <c r="B377" s="8"/>
      <c r="C377" s="9"/>
      <c r="D377" s="10"/>
      <c r="E377" s="11">
        <f t="shared" si="90"/>
        <v>0</v>
      </c>
      <c r="F377" s="10"/>
      <c r="G377" s="11">
        <f t="shared" si="86"/>
        <v>0</v>
      </c>
      <c r="H377" s="10"/>
      <c r="I377" s="11">
        <f t="shared" si="87"/>
        <v>0</v>
      </c>
      <c r="J377" s="10"/>
      <c r="K377" s="11">
        <f t="shared" si="88"/>
        <v>0</v>
      </c>
      <c r="L377" s="6"/>
      <c r="M377" s="11">
        <f t="shared" si="89"/>
        <v>0</v>
      </c>
      <c r="N377" s="130"/>
      <c r="P377" s="48" t="str">
        <f t="shared" si="84"/>
        <v>leeg</v>
      </c>
      <c r="Q377" s="48"/>
      <c r="R377" s="48"/>
      <c r="S377" s="48"/>
      <c r="T377" s="84"/>
      <c r="W377" s="82" t="str" cm="1">
        <f t="array" ref="W377">IF(V377="h",_xlfn.XLOOKUP(X377,X378:$X$2963,V378:$V$2963,""),IF(V377="l",IF(X376&lt;&gt;"","sub",""),""))</f>
        <v/>
      </c>
      <c r="X377" s="82" t="str">
        <f t="shared" si="91"/>
        <v/>
      </c>
    </row>
    <row r="378" spans="1:24" ht="13.5" hidden="1" customHeight="1" x14ac:dyDescent="0.2">
      <c r="A378" s="8"/>
      <c r="B378" s="8"/>
      <c r="C378" s="9"/>
      <c r="D378" s="10"/>
      <c r="E378" s="11">
        <f t="shared" si="90"/>
        <v>0</v>
      </c>
      <c r="F378" s="10"/>
      <c r="G378" s="11">
        <f t="shared" si="86"/>
        <v>0</v>
      </c>
      <c r="H378" s="10"/>
      <c r="I378" s="11">
        <f t="shared" si="87"/>
        <v>0</v>
      </c>
      <c r="J378" s="10"/>
      <c r="K378" s="11">
        <f t="shared" si="88"/>
        <v>0</v>
      </c>
      <c r="L378" s="6"/>
      <c r="M378" s="11">
        <f t="shared" si="89"/>
        <v>0</v>
      </c>
      <c r="N378" s="130"/>
      <c r="P378" s="48" t="str">
        <f t="shared" si="84"/>
        <v>leeg</v>
      </c>
      <c r="Q378" s="48"/>
      <c r="R378" s="48"/>
      <c r="S378" s="48"/>
      <c r="T378" s="84"/>
      <c r="W378" s="82" t="str" cm="1">
        <f t="array" ref="W378">IF(V378="h",_xlfn.XLOOKUP(X378,X379:$X$2963,V379:$V$2963,""),IF(V378="l",IF(X377&lt;&gt;"","sub",""),""))</f>
        <v/>
      </c>
      <c r="X378" s="82" t="str">
        <f t="shared" si="91"/>
        <v/>
      </c>
    </row>
    <row r="379" spans="1:24" ht="13.5" hidden="1" customHeight="1" x14ac:dyDescent="0.2">
      <c r="A379" s="8"/>
      <c r="B379" s="8"/>
      <c r="C379" s="9"/>
      <c r="D379" s="10"/>
      <c r="E379" s="11">
        <f t="shared" si="90"/>
        <v>0</v>
      </c>
      <c r="F379" s="10"/>
      <c r="G379" s="11">
        <f t="shared" si="86"/>
        <v>0</v>
      </c>
      <c r="H379" s="10"/>
      <c r="I379" s="11">
        <f t="shared" si="87"/>
        <v>0</v>
      </c>
      <c r="J379" s="10"/>
      <c r="K379" s="11">
        <f t="shared" si="88"/>
        <v>0</v>
      </c>
      <c r="L379" s="6"/>
      <c r="M379" s="11">
        <f t="shared" si="89"/>
        <v>0</v>
      </c>
      <c r="N379" s="130"/>
      <c r="P379" s="48" t="str">
        <f t="shared" si="84"/>
        <v>leeg</v>
      </c>
      <c r="Q379" s="48"/>
      <c r="R379" s="48"/>
      <c r="S379" s="48"/>
      <c r="T379" s="84"/>
      <c r="W379" s="82" t="str" cm="1">
        <f t="array" ref="W379">IF(V379="h",_xlfn.XLOOKUP(X379,X380:$X$2963,V380:$V$2963,""),IF(V379="l",IF(X378&lt;&gt;"","sub",""),""))</f>
        <v/>
      </c>
      <c r="X379" s="82" t="str">
        <f t="shared" si="91"/>
        <v/>
      </c>
    </row>
    <row r="380" spans="1:24" ht="13.5" hidden="1" customHeight="1" x14ac:dyDescent="0.2">
      <c r="A380" s="8"/>
      <c r="B380" s="8"/>
      <c r="C380" s="9"/>
      <c r="D380" s="10"/>
      <c r="E380" s="11">
        <f t="shared" si="90"/>
        <v>0</v>
      </c>
      <c r="F380" s="10"/>
      <c r="G380" s="11">
        <f t="shared" si="86"/>
        <v>0</v>
      </c>
      <c r="H380" s="10"/>
      <c r="I380" s="11">
        <f t="shared" si="87"/>
        <v>0</v>
      </c>
      <c r="J380" s="10"/>
      <c r="K380" s="11">
        <f t="shared" si="88"/>
        <v>0</v>
      </c>
      <c r="L380" s="6"/>
      <c r="M380" s="11">
        <f t="shared" si="89"/>
        <v>0</v>
      </c>
      <c r="N380" s="130"/>
      <c r="P380" s="48" t="str">
        <f t="shared" si="84"/>
        <v>leeg</v>
      </c>
      <c r="Q380" s="48"/>
      <c r="R380" s="48"/>
      <c r="S380" s="48"/>
      <c r="T380" s="84"/>
      <c r="W380" s="82" t="str" cm="1">
        <f t="array" ref="W380">IF(V380="h",_xlfn.XLOOKUP(X380,X381:$X$2963,V381:$V$2963,""),IF(V380="l",IF(X379&lt;&gt;"","sub",""),""))</f>
        <v/>
      </c>
      <c r="X380" s="82" t="str">
        <f t="shared" si="91"/>
        <v/>
      </c>
    </row>
    <row r="381" spans="1:24" ht="13.5" hidden="1" customHeight="1" x14ac:dyDescent="0.2">
      <c r="A381" s="8"/>
      <c r="B381" s="8"/>
      <c r="C381" s="9"/>
      <c r="D381" s="10"/>
      <c r="E381" s="11">
        <f t="shared" si="90"/>
        <v>0</v>
      </c>
      <c r="F381" s="10"/>
      <c r="G381" s="11">
        <f t="shared" si="86"/>
        <v>0</v>
      </c>
      <c r="H381" s="10"/>
      <c r="I381" s="11">
        <f t="shared" si="87"/>
        <v>0</v>
      </c>
      <c r="J381" s="10"/>
      <c r="K381" s="11">
        <f t="shared" si="88"/>
        <v>0</v>
      </c>
      <c r="L381" s="6"/>
      <c r="M381" s="11">
        <f t="shared" si="89"/>
        <v>0</v>
      </c>
      <c r="N381" s="130"/>
      <c r="P381" s="48" t="str">
        <f t="shared" si="84"/>
        <v>leeg</v>
      </c>
      <c r="Q381" s="48"/>
      <c r="R381" s="48"/>
      <c r="S381" s="48"/>
      <c r="T381" s="84"/>
      <c r="W381" s="82" t="str" cm="1">
        <f t="array" ref="W381">IF(V381="h",_xlfn.XLOOKUP(X381,X382:$X$2963,V382:$V$2963,""),IF(V381="l",IF(X380&lt;&gt;"","sub",""),""))</f>
        <v/>
      </c>
      <c r="X381" s="82" t="str">
        <f t="shared" si="91"/>
        <v/>
      </c>
    </row>
    <row r="382" spans="1:24" ht="13.5" hidden="1" customHeight="1" x14ac:dyDescent="0.2">
      <c r="A382" s="8"/>
      <c r="B382" s="8"/>
      <c r="C382" s="9"/>
      <c r="D382" s="10"/>
      <c r="E382" s="11">
        <f t="shared" si="90"/>
        <v>0</v>
      </c>
      <c r="F382" s="10"/>
      <c r="G382" s="11">
        <f t="shared" si="86"/>
        <v>0</v>
      </c>
      <c r="H382" s="10"/>
      <c r="I382" s="11">
        <f t="shared" si="87"/>
        <v>0</v>
      </c>
      <c r="J382" s="10"/>
      <c r="K382" s="11">
        <f t="shared" si="88"/>
        <v>0</v>
      </c>
      <c r="L382" s="6"/>
      <c r="M382" s="11">
        <f t="shared" si="89"/>
        <v>0</v>
      </c>
      <c r="N382" s="130"/>
      <c r="P382" s="48" t="str">
        <f t="shared" si="84"/>
        <v>leeg</v>
      </c>
      <c r="Q382" s="48"/>
      <c r="R382" s="48"/>
      <c r="S382" s="48"/>
      <c r="T382" s="84"/>
      <c r="W382" s="82" t="str" cm="1">
        <f t="array" ref="W382">IF(V382="h",_xlfn.XLOOKUP(X382,X383:$X$2963,V383:$V$2963,""),IF(V382="l",IF(X381&lt;&gt;"","sub",""),""))</f>
        <v/>
      </c>
      <c r="X382" s="82" t="str">
        <f t="shared" si="91"/>
        <v/>
      </c>
    </row>
    <row r="383" spans="1:24" ht="13.5" hidden="1" customHeight="1" x14ac:dyDescent="0.2">
      <c r="A383" s="8"/>
      <c r="B383" s="8"/>
      <c r="C383" s="9"/>
      <c r="D383" s="10"/>
      <c r="E383" s="11">
        <f t="shared" si="90"/>
        <v>0</v>
      </c>
      <c r="F383" s="10"/>
      <c r="G383" s="11">
        <f t="shared" si="86"/>
        <v>0</v>
      </c>
      <c r="H383" s="10"/>
      <c r="I383" s="11">
        <f t="shared" si="87"/>
        <v>0</v>
      </c>
      <c r="J383" s="10"/>
      <c r="K383" s="11">
        <f t="shared" si="88"/>
        <v>0</v>
      </c>
      <c r="L383" s="6"/>
      <c r="M383" s="11">
        <f t="shared" si="89"/>
        <v>0</v>
      </c>
      <c r="N383" s="130"/>
      <c r="P383" s="48" t="str">
        <f t="shared" si="84"/>
        <v>leeg</v>
      </c>
      <c r="Q383" s="48"/>
      <c r="R383" s="48"/>
      <c r="S383" s="48"/>
      <c r="T383" s="84"/>
      <c r="W383" s="82" t="str" cm="1">
        <f t="array" ref="W383">IF(V383="h",_xlfn.XLOOKUP(X383,X384:$X$2963,V384:$V$2963,""),IF(V383="l",IF(X382&lt;&gt;"","sub",""),""))</f>
        <v/>
      </c>
      <c r="X383" s="82" t="str">
        <f t="shared" si="91"/>
        <v/>
      </c>
    </row>
    <row r="384" spans="1:24" x14ac:dyDescent="0.2">
      <c r="A384" s="16" t="s">
        <v>97</v>
      </c>
      <c r="B384" s="138"/>
      <c r="C384" s="138"/>
      <c r="D384" s="17"/>
      <c r="E384" s="172">
        <f>SUM(E344:E383)</f>
        <v>0</v>
      </c>
      <c r="F384" s="17"/>
      <c r="G384" s="172">
        <f>SUM(G344:G383)</f>
        <v>0</v>
      </c>
      <c r="H384" s="17"/>
      <c r="I384" s="172">
        <f>SUM(I344:I383)</f>
        <v>0</v>
      </c>
      <c r="J384" s="17"/>
      <c r="K384" s="172">
        <f>SUM(K344:K383)</f>
        <v>0</v>
      </c>
      <c r="L384" s="6"/>
      <c r="M384" s="172">
        <f t="shared" ref="M384" si="97">SUM(M344:M383)</f>
        <v>0</v>
      </c>
      <c r="N384" s="182"/>
      <c r="P384" s="48" t="str">
        <f t="shared" si="84"/>
        <v>niet leeg</v>
      </c>
      <c r="Q384" s="48"/>
      <c r="R384" s="48"/>
      <c r="S384" s="48"/>
      <c r="T384" s="84"/>
      <c r="V384" s="82" t="s">
        <v>169</v>
      </c>
      <c r="W384" s="82" t="str" cm="1">
        <f t="array" ref="W384">IF(V384="h",_xlfn.XLOOKUP(X384,X385:$X$2963,V385:$V$2963,""),IF(V384="l",IF(X383&lt;&gt;"","sub",""),""))</f>
        <v/>
      </c>
      <c r="X384" s="82" t="str">
        <f t="shared" si="91"/>
        <v/>
      </c>
    </row>
    <row r="385" spans="1:24" x14ac:dyDescent="0.2">
      <c r="A385" s="8"/>
      <c r="B385" s="18"/>
      <c r="C385" s="8"/>
      <c r="D385" s="10"/>
      <c r="E385" s="170"/>
      <c r="F385" s="10"/>
      <c r="G385" s="171"/>
      <c r="H385" s="10"/>
      <c r="I385" s="171"/>
      <c r="J385" s="10"/>
      <c r="K385" s="171"/>
      <c r="L385" s="6"/>
      <c r="M385" s="171"/>
      <c r="N385" s="211"/>
      <c r="P385" s="48" t="str">
        <f t="shared" si="84"/>
        <v>leeg</v>
      </c>
      <c r="Q385" s="48"/>
      <c r="R385" s="48"/>
      <c r="S385" s="48"/>
      <c r="T385" s="84"/>
      <c r="V385" s="82" t="s">
        <v>177</v>
      </c>
      <c r="W385" s="82" t="str" cm="1">
        <f t="array" ref="W385">IF(V385="h",_xlfn.XLOOKUP(X385,X386:$X$2963,V386:$V$2963,""),IF(V385="l",IF(X384&lt;&gt;"","sub",""),""))</f>
        <v/>
      </c>
      <c r="X385" s="82" t="str">
        <f t="shared" si="91"/>
        <v/>
      </c>
    </row>
    <row r="386" spans="1:24" x14ac:dyDescent="0.2">
      <c r="A386" s="7" t="s">
        <v>206</v>
      </c>
      <c r="B386" s="8"/>
      <c r="C386" s="9"/>
      <c r="D386" s="8"/>
      <c r="E386" s="170"/>
      <c r="F386" s="10"/>
      <c r="G386" s="171"/>
      <c r="H386" s="10"/>
      <c r="I386" s="171"/>
      <c r="J386" s="10"/>
      <c r="K386" s="171"/>
      <c r="L386" s="6"/>
      <c r="M386" s="171"/>
      <c r="N386" s="211"/>
      <c r="P386" s="48" t="str">
        <f t="shared" si="84"/>
        <v>leeg</v>
      </c>
      <c r="Q386" s="48"/>
      <c r="R386" s="48"/>
      <c r="S386" s="48"/>
      <c r="T386" s="84"/>
      <c r="V386" s="82" t="s">
        <v>170</v>
      </c>
      <c r="W386" s="82" t="str" cm="1">
        <f t="array" ref="W386">IF(V386="h",_xlfn.XLOOKUP(X386,X387:$X$2963,V387:$V$2963,""),IF(V386="l",IF(X385&lt;&gt;"","sub",""),""))</f>
        <v/>
      </c>
      <c r="X386" s="82" t="str">
        <f t="shared" si="91"/>
        <v>20</v>
      </c>
    </row>
    <row r="387" spans="1:24" x14ac:dyDescent="0.2">
      <c r="A387" s="8"/>
      <c r="B387" s="8"/>
      <c r="C387" s="9"/>
      <c r="D387" s="10"/>
      <c r="E387" s="171">
        <f>B387*D387</f>
        <v>0</v>
      </c>
      <c r="F387" s="10"/>
      <c r="G387" s="171">
        <f t="shared" ref="G387:G426" si="98">B387*F387</f>
        <v>0</v>
      </c>
      <c r="H387" s="10"/>
      <c r="I387" s="171">
        <f t="shared" ref="I387:I426" si="99">B387*H387</f>
        <v>0</v>
      </c>
      <c r="J387" s="10"/>
      <c r="K387" s="171">
        <f t="shared" ref="K387:K426" si="100">(E387*$J$6)+G387+I387+J387</f>
        <v>0</v>
      </c>
      <c r="L387" s="6"/>
      <c r="M387" s="171">
        <f t="shared" ref="M387:M426" si="101">K387</f>
        <v>0</v>
      </c>
      <c r="N387" s="211"/>
      <c r="P387" s="48" t="str">
        <f t="shared" si="84"/>
        <v>leeg</v>
      </c>
      <c r="Q387" s="48"/>
      <c r="R387" s="48"/>
      <c r="S387" s="48"/>
      <c r="T387" s="84"/>
      <c r="W387" s="82" t="str" cm="1">
        <f t="array" ref="W387">IF(V387="h",_xlfn.XLOOKUP(X387,X388:$X$2963,V388:$V$2963,""),IF(V387="l",IF(X386&lt;&gt;"","sub",""),""))</f>
        <v/>
      </c>
      <c r="X387" s="82" t="str">
        <f t="shared" si="91"/>
        <v/>
      </c>
    </row>
    <row r="388" spans="1:24" x14ac:dyDescent="0.2">
      <c r="A388" s="8"/>
      <c r="B388" s="8"/>
      <c r="C388" s="9"/>
      <c r="D388" s="10"/>
      <c r="E388" s="171">
        <f t="shared" ref="E388:E426" si="102">B388*D388</f>
        <v>0</v>
      </c>
      <c r="F388" s="10"/>
      <c r="G388" s="171">
        <f t="shared" si="98"/>
        <v>0</v>
      </c>
      <c r="H388" s="10"/>
      <c r="I388" s="171">
        <f t="shared" si="99"/>
        <v>0</v>
      </c>
      <c r="J388" s="10"/>
      <c r="K388" s="171">
        <f t="shared" si="100"/>
        <v>0</v>
      </c>
      <c r="L388" s="6"/>
      <c r="M388" s="171">
        <f t="shared" si="101"/>
        <v>0</v>
      </c>
      <c r="N388" s="211"/>
      <c r="P388" s="48" t="str">
        <f t="shared" si="84"/>
        <v>leeg</v>
      </c>
      <c r="Q388" s="48"/>
      <c r="R388" s="48"/>
      <c r="S388" s="48"/>
      <c r="T388" s="84"/>
      <c r="W388" s="82" t="str" cm="1">
        <f t="array" ref="W388">IF(V388="h",_xlfn.XLOOKUP(X388,X389:$X$2963,V389:$V$2963,""),IF(V388="l",IF(X387&lt;&gt;"","sub",""),""))</f>
        <v/>
      </c>
      <c r="X388" s="82" t="str">
        <f t="shared" si="91"/>
        <v/>
      </c>
    </row>
    <row r="389" spans="1:24" x14ac:dyDescent="0.2">
      <c r="A389" s="8"/>
      <c r="B389" s="8"/>
      <c r="C389" s="9"/>
      <c r="D389" s="10"/>
      <c r="E389" s="171">
        <f t="shared" si="102"/>
        <v>0</v>
      </c>
      <c r="F389" s="10"/>
      <c r="G389" s="171">
        <f t="shared" si="98"/>
        <v>0</v>
      </c>
      <c r="H389" s="10"/>
      <c r="I389" s="171">
        <f t="shared" si="99"/>
        <v>0</v>
      </c>
      <c r="J389" s="10"/>
      <c r="K389" s="171">
        <f t="shared" si="100"/>
        <v>0</v>
      </c>
      <c r="L389" s="6"/>
      <c r="M389" s="171">
        <f t="shared" si="101"/>
        <v>0</v>
      </c>
      <c r="N389" s="211"/>
      <c r="P389" s="48" t="str">
        <f t="shared" si="84"/>
        <v>leeg</v>
      </c>
      <c r="Q389" s="48"/>
      <c r="R389" s="48"/>
      <c r="S389" s="48"/>
      <c r="T389" s="84"/>
      <c r="W389" s="82" t="str" cm="1">
        <f t="array" ref="W389">IF(V389="h",_xlfn.XLOOKUP(X389,X390:$X$2963,V390:$V$2963,""),IF(V389="l",IF(X388&lt;&gt;"","sub",""),""))</f>
        <v/>
      </c>
      <c r="X389" s="82" t="str">
        <f t="shared" si="91"/>
        <v/>
      </c>
    </row>
    <row r="390" spans="1:24" x14ac:dyDescent="0.2">
      <c r="A390" s="8"/>
      <c r="B390" s="8"/>
      <c r="C390" s="9"/>
      <c r="D390" s="10"/>
      <c r="E390" s="171">
        <f t="shared" si="102"/>
        <v>0</v>
      </c>
      <c r="F390" s="10"/>
      <c r="G390" s="171">
        <f t="shared" si="98"/>
        <v>0</v>
      </c>
      <c r="H390" s="10"/>
      <c r="I390" s="171">
        <f t="shared" si="99"/>
        <v>0</v>
      </c>
      <c r="J390" s="10"/>
      <c r="K390" s="171">
        <f t="shared" si="100"/>
        <v>0</v>
      </c>
      <c r="L390" s="6"/>
      <c r="M390" s="171">
        <f t="shared" si="101"/>
        <v>0</v>
      </c>
      <c r="N390" s="211"/>
      <c r="P390" s="48" t="str">
        <f t="shared" si="84"/>
        <v>leeg</v>
      </c>
      <c r="Q390" s="48"/>
      <c r="R390" s="48"/>
      <c r="S390" s="48"/>
      <c r="T390" s="84"/>
      <c r="W390" s="82" t="str" cm="1">
        <f t="array" ref="W390">IF(V390="h",_xlfn.XLOOKUP(X390,X391:$X$2963,V391:$V$2963,""),IF(V390="l",IF(X389&lt;&gt;"","sub",""),""))</f>
        <v/>
      </c>
      <c r="X390" s="82" t="str">
        <f t="shared" si="91"/>
        <v/>
      </c>
    </row>
    <row r="391" spans="1:24" x14ac:dyDescent="0.2">
      <c r="A391" s="8"/>
      <c r="B391" s="8"/>
      <c r="C391" s="9"/>
      <c r="D391" s="10"/>
      <c r="E391" s="171">
        <f t="shared" si="102"/>
        <v>0</v>
      </c>
      <c r="F391" s="10"/>
      <c r="G391" s="171">
        <f t="shared" si="98"/>
        <v>0</v>
      </c>
      <c r="H391" s="10"/>
      <c r="I391" s="171">
        <f t="shared" si="99"/>
        <v>0</v>
      </c>
      <c r="J391" s="10"/>
      <c r="K391" s="171">
        <f t="shared" si="100"/>
        <v>0</v>
      </c>
      <c r="L391" s="6"/>
      <c r="M391" s="171">
        <f t="shared" si="101"/>
        <v>0</v>
      </c>
      <c r="N391" s="211"/>
      <c r="P391" s="48" t="str">
        <f t="shared" si="84"/>
        <v>leeg</v>
      </c>
      <c r="Q391" s="48"/>
      <c r="R391" s="48"/>
      <c r="S391" s="48"/>
      <c r="T391" s="84"/>
      <c r="W391" s="82" t="str" cm="1">
        <f t="array" ref="W391">IF(V391="h",_xlfn.XLOOKUP(X391,X392:$X$2963,V392:$V$2963,""),IF(V391="l",IF(X390&lt;&gt;"","sub",""),""))</f>
        <v/>
      </c>
      <c r="X391" s="82" t="str">
        <f t="shared" si="91"/>
        <v/>
      </c>
    </row>
    <row r="392" spans="1:24" x14ac:dyDescent="0.2">
      <c r="A392" s="8"/>
      <c r="B392" s="8"/>
      <c r="C392" s="9"/>
      <c r="D392" s="10"/>
      <c r="E392" s="171">
        <f t="shared" si="102"/>
        <v>0</v>
      </c>
      <c r="F392" s="10"/>
      <c r="G392" s="171">
        <f t="shared" ref="G392:G395" si="103">B392*F392</f>
        <v>0</v>
      </c>
      <c r="H392" s="10"/>
      <c r="I392" s="171">
        <f t="shared" ref="I392:I395" si="104">B392*H392</f>
        <v>0</v>
      </c>
      <c r="J392" s="10"/>
      <c r="K392" s="171">
        <f t="shared" ref="K392:K395" si="105">(E392*$J$6)+G392+I392+J392</f>
        <v>0</v>
      </c>
      <c r="L392" s="6"/>
      <c r="M392" s="171">
        <f t="shared" ref="M392:M395" si="106">K392</f>
        <v>0</v>
      </c>
      <c r="N392" s="211"/>
      <c r="P392" s="48" t="str">
        <f t="shared" si="84"/>
        <v>leeg</v>
      </c>
      <c r="Q392" s="48"/>
      <c r="R392" s="48"/>
      <c r="S392" s="48"/>
      <c r="T392" s="84"/>
      <c r="W392" s="82" t="str" cm="1">
        <f t="array" ref="W392">IF(V392="h",_xlfn.XLOOKUP(X392,X393:$X$2963,V393:$V$2963,""),IF(V392="l",IF(X391&lt;&gt;"","sub",""),""))</f>
        <v/>
      </c>
      <c r="X392" s="82" t="str">
        <f t="shared" ref="X392:X395" si="107">IF(V392="h",LEFT(A392,2),IF(SUM(B392:M392)&gt;0,IF(V392="sub",RIGHT(A392,2),""),""))</f>
        <v/>
      </c>
    </row>
    <row r="393" spans="1:24" x14ac:dyDescent="0.2">
      <c r="A393" s="8"/>
      <c r="B393" s="8"/>
      <c r="C393" s="9"/>
      <c r="D393" s="10"/>
      <c r="E393" s="171">
        <f t="shared" si="102"/>
        <v>0</v>
      </c>
      <c r="F393" s="10"/>
      <c r="G393" s="171">
        <f t="shared" si="103"/>
        <v>0</v>
      </c>
      <c r="H393" s="10"/>
      <c r="I393" s="171">
        <f t="shared" si="104"/>
        <v>0</v>
      </c>
      <c r="J393" s="10"/>
      <c r="K393" s="171">
        <f t="shared" si="105"/>
        <v>0</v>
      </c>
      <c r="L393" s="6"/>
      <c r="M393" s="171">
        <f t="shared" si="106"/>
        <v>0</v>
      </c>
      <c r="N393" s="211"/>
      <c r="P393" s="48" t="str">
        <f t="shared" si="84"/>
        <v>leeg</v>
      </c>
      <c r="Q393" s="48"/>
      <c r="R393" s="48"/>
      <c r="S393" s="48"/>
      <c r="T393" s="84"/>
      <c r="W393" s="82" t="str" cm="1">
        <f t="array" ref="W393">IF(V393="h",_xlfn.XLOOKUP(X393,X394:$X$2963,V394:$V$2963,""),IF(V393="l",IF(X392&lt;&gt;"","sub",""),""))</f>
        <v/>
      </c>
      <c r="X393" s="82" t="str">
        <f t="shared" si="107"/>
        <v/>
      </c>
    </row>
    <row r="394" spans="1:24" x14ac:dyDescent="0.2">
      <c r="A394" s="8"/>
      <c r="B394" s="8"/>
      <c r="C394" s="9"/>
      <c r="D394" s="10"/>
      <c r="E394" s="171">
        <f t="shared" si="102"/>
        <v>0</v>
      </c>
      <c r="F394" s="10"/>
      <c r="G394" s="171">
        <f t="shared" si="103"/>
        <v>0</v>
      </c>
      <c r="H394" s="10"/>
      <c r="I394" s="171">
        <f t="shared" si="104"/>
        <v>0</v>
      </c>
      <c r="J394" s="10"/>
      <c r="K394" s="171">
        <f t="shared" si="105"/>
        <v>0</v>
      </c>
      <c r="L394" s="6"/>
      <c r="M394" s="171">
        <f t="shared" si="106"/>
        <v>0</v>
      </c>
      <c r="N394" s="211"/>
      <c r="P394" s="48" t="str">
        <f t="shared" si="84"/>
        <v>leeg</v>
      </c>
      <c r="Q394" s="48"/>
      <c r="R394" s="48"/>
      <c r="S394" s="48"/>
      <c r="T394" s="84"/>
      <c r="W394" s="82" t="str" cm="1">
        <f t="array" ref="W394">IF(V394="h",_xlfn.XLOOKUP(X394,X395:$X$2963,V395:$V$2963,""),IF(V394="l",IF(X393&lt;&gt;"","sub",""),""))</f>
        <v/>
      </c>
      <c r="X394" s="82" t="str">
        <f t="shared" si="107"/>
        <v/>
      </c>
    </row>
    <row r="395" spans="1:24" x14ac:dyDescent="0.2">
      <c r="A395" s="8"/>
      <c r="B395" s="8"/>
      <c r="C395" s="9"/>
      <c r="D395" s="10"/>
      <c r="E395" s="171">
        <f t="shared" si="102"/>
        <v>0</v>
      </c>
      <c r="F395" s="10"/>
      <c r="G395" s="171">
        <f t="shared" si="103"/>
        <v>0</v>
      </c>
      <c r="H395" s="10"/>
      <c r="I395" s="171">
        <f t="shared" si="104"/>
        <v>0</v>
      </c>
      <c r="J395" s="10"/>
      <c r="K395" s="171">
        <f t="shared" si="105"/>
        <v>0</v>
      </c>
      <c r="L395" s="6"/>
      <c r="M395" s="171">
        <f t="shared" si="106"/>
        <v>0</v>
      </c>
      <c r="N395" s="211"/>
      <c r="P395" s="48" t="str">
        <f t="shared" si="84"/>
        <v>leeg</v>
      </c>
      <c r="Q395" s="48"/>
      <c r="R395" s="48"/>
      <c r="S395" s="48"/>
      <c r="T395" s="84"/>
      <c r="W395" s="82" t="str" cm="1">
        <f t="array" ref="W395">IF(V395="h",_xlfn.XLOOKUP(X395,X400:$X$2963,V400:$V$2963,""),IF(V395="l",IF(X394&lt;&gt;"","sub",""),""))</f>
        <v/>
      </c>
      <c r="X395" s="82" t="str">
        <f t="shared" si="107"/>
        <v/>
      </c>
    </row>
    <row r="396" spans="1:24" x14ac:dyDescent="0.2">
      <c r="A396" s="8"/>
      <c r="B396" s="8"/>
      <c r="C396" s="9"/>
      <c r="D396" s="10"/>
      <c r="E396" s="171">
        <f t="shared" si="102"/>
        <v>0</v>
      </c>
      <c r="F396" s="10"/>
      <c r="G396" s="171">
        <f t="shared" si="98"/>
        <v>0</v>
      </c>
      <c r="H396" s="10"/>
      <c r="I396" s="171">
        <f t="shared" si="99"/>
        <v>0</v>
      </c>
      <c r="J396" s="10"/>
      <c r="K396" s="171">
        <f t="shared" si="100"/>
        <v>0</v>
      </c>
      <c r="L396" s="6"/>
      <c r="M396" s="171">
        <f t="shared" si="101"/>
        <v>0</v>
      </c>
      <c r="N396" s="211"/>
      <c r="P396" s="48" t="str">
        <f t="shared" si="84"/>
        <v>leeg</v>
      </c>
      <c r="Q396" s="48"/>
      <c r="R396" s="48"/>
      <c r="S396" s="48"/>
      <c r="T396" s="84"/>
      <c r="W396" s="82" t="str" cm="1">
        <f t="array" ref="W396">IF(V396="h",_xlfn.XLOOKUP(X396,X397:$X$2963,V397:$V$2963,""),IF(V396="l",IF(X391&lt;&gt;"","sub",""),""))</f>
        <v/>
      </c>
      <c r="X396" s="82" t="str">
        <f t="shared" si="91"/>
        <v/>
      </c>
    </row>
    <row r="397" spans="1:24" ht="13.5" hidden="1" customHeight="1" x14ac:dyDescent="0.2">
      <c r="A397" s="8"/>
      <c r="B397" s="8"/>
      <c r="C397" s="9"/>
      <c r="D397" s="10"/>
      <c r="E397" s="11">
        <f t="shared" si="102"/>
        <v>0</v>
      </c>
      <c r="F397" s="10"/>
      <c r="G397" s="11">
        <f t="shared" si="98"/>
        <v>0</v>
      </c>
      <c r="H397" s="10"/>
      <c r="I397" s="11">
        <f t="shared" si="99"/>
        <v>0</v>
      </c>
      <c r="J397" s="10"/>
      <c r="K397" s="11">
        <f t="shared" si="100"/>
        <v>0</v>
      </c>
      <c r="L397" s="6"/>
      <c r="M397" s="11">
        <f t="shared" si="101"/>
        <v>0</v>
      </c>
      <c r="N397" s="130"/>
      <c r="P397" s="48" t="str">
        <f t="shared" si="84"/>
        <v>leeg</v>
      </c>
      <c r="Q397" s="48"/>
      <c r="R397" s="48"/>
      <c r="S397" s="48"/>
      <c r="T397" s="84"/>
      <c r="W397" s="82" t="str" cm="1">
        <f t="array" ref="W397">IF(V397="h",_xlfn.XLOOKUP(X397,X398:$X$2963,V398:$V$2963,""),IF(V397="l",IF(X396&lt;&gt;"","sub",""),""))</f>
        <v/>
      </c>
      <c r="X397" s="82" t="str">
        <f t="shared" si="91"/>
        <v/>
      </c>
    </row>
    <row r="398" spans="1:24" ht="13.5" hidden="1" customHeight="1" x14ac:dyDescent="0.2">
      <c r="A398" s="8"/>
      <c r="B398" s="8"/>
      <c r="C398" s="9"/>
      <c r="D398" s="10"/>
      <c r="E398" s="11">
        <f t="shared" si="102"/>
        <v>0</v>
      </c>
      <c r="F398" s="10"/>
      <c r="G398" s="11">
        <f t="shared" si="98"/>
        <v>0</v>
      </c>
      <c r="H398" s="10"/>
      <c r="I398" s="11">
        <f t="shared" si="99"/>
        <v>0</v>
      </c>
      <c r="J398" s="10"/>
      <c r="K398" s="11">
        <f t="shared" si="100"/>
        <v>0</v>
      </c>
      <c r="L398" s="6"/>
      <c r="M398" s="11">
        <f t="shared" si="101"/>
        <v>0</v>
      </c>
      <c r="N398" s="130"/>
      <c r="P398" s="48" t="str">
        <f t="shared" si="84"/>
        <v>leeg</v>
      </c>
      <c r="Q398" s="48"/>
      <c r="R398" s="48"/>
      <c r="S398" s="48"/>
      <c r="T398" s="84"/>
      <c r="W398" s="82" t="str" cm="1">
        <f t="array" ref="W398">IF(V398="h",_xlfn.XLOOKUP(X398,X399:$X$2963,V399:$V$2963,""),IF(V398="l",IF(X397&lt;&gt;"","sub",""),""))</f>
        <v/>
      </c>
      <c r="X398" s="82" t="str">
        <f t="shared" si="91"/>
        <v/>
      </c>
    </row>
    <row r="399" spans="1:24" ht="13.5" hidden="1" customHeight="1" x14ac:dyDescent="0.2">
      <c r="A399" s="8"/>
      <c r="B399" s="8"/>
      <c r="C399" s="9"/>
      <c r="D399" s="10"/>
      <c r="E399" s="11">
        <f t="shared" si="102"/>
        <v>0</v>
      </c>
      <c r="F399" s="10"/>
      <c r="G399" s="11">
        <f t="shared" si="98"/>
        <v>0</v>
      </c>
      <c r="H399" s="10"/>
      <c r="I399" s="11">
        <f t="shared" si="99"/>
        <v>0</v>
      </c>
      <c r="J399" s="10"/>
      <c r="K399" s="11">
        <f t="shared" si="100"/>
        <v>0</v>
      </c>
      <c r="L399" s="6"/>
      <c r="M399" s="11">
        <f t="shared" si="101"/>
        <v>0</v>
      </c>
      <c r="N399" s="130"/>
      <c r="P399" s="48" t="str">
        <f t="shared" si="84"/>
        <v>leeg</v>
      </c>
      <c r="Q399" s="48"/>
      <c r="R399" s="48"/>
      <c r="S399" s="48"/>
      <c r="T399" s="84"/>
      <c r="W399" s="82" t="str" cm="1">
        <f t="array" ref="W399">IF(V399="h",_xlfn.XLOOKUP(X399,X400:$X$2963,V400:$V$2963,""),IF(V399="l",IF(X398&lt;&gt;"","sub",""),""))</f>
        <v/>
      </c>
      <c r="X399" s="82" t="str">
        <f t="shared" si="91"/>
        <v/>
      </c>
    </row>
    <row r="400" spans="1:24" ht="13.5" hidden="1" customHeight="1" x14ac:dyDescent="0.2">
      <c r="A400" s="8"/>
      <c r="B400" s="8"/>
      <c r="C400" s="9"/>
      <c r="D400" s="10"/>
      <c r="E400" s="11">
        <f t="shared" si="102"/>
        <v>0</v>
      </c>
      <c r="F400" s="10"/>
      <c r="G400" s="11">
        <f t="shared" si="98"/>
        <v>0</v>
      </c>
      <c r="H400" s="10"/>
      <c r="I400" s="11">
        <f t="shared" si="99"/>
        <v>0</v>
      </c>
      <c r="J400" s="10"/>
      <c r="K400" s="11">
        <f t="shared" si="100"/>
        <v>0</v>
      </c>
      <c r="L400" s="6"/>
      <c r="M400" s="11">
        <f t="shared" si="101"/>
        <v>0</v>
      </c>
      <c r="N400" s="130"/>
      <c r="P400" s="48" t="str">
        <f t="shared" ref="P400:P463" si="108">IF(V400="staart","niet leeg",IF(OR(V400="h",V400="l"),IF(W400="sub","niet leeg","leeg"),IF(AND(AND(A400="",M400=0),SUM(B400:M400)=0),"leeg","niet leeg")))</f>
        <v>leeg</v>
      </c>
      <c r="Q400" s="48"/>
      <c r="R400" s="48"/>
      <c r="S400" s="48"/>
      <c r="T400" s="84"/>
      <c r="W400" s="82" t="str" cm="1">
        <f t="array" ref="W400">IF(V400="h",_xlfn.XLOOKUP(X400,X401:$X$2963,V401:$V$2963,""),IF(V400="l",IF(X399&lt;&gt;"","sub",""),""))</f>
        <v/>
      </c>
      <c r="X400" s="82" t="str">
        <f t="shared" si="91"/>
        <v/>
      </c>
    </row>
    <row r="401" spans="1:24" ht="13.5" hidden="1" customHeight="1" x14ac:dyDescent="0.2">
      <c r="A401" s="8"/>
      <c r="B401" s="8"/>
      <c r="C401" s="9"/>
      <c r="D401" s="10"/>
      <c r="E401" s="11">
        <f t="shared" si="102"/>
        <v>0</v>
      </c>
      <c r="F401" s="10"/>
      <c r="G401" s="11">
        <f t="shared" si="98"/>
        <v>0</v>
      </c>
      <c r="H401" s="10"/>
      <c r="I401" s="11">
        <f t="shared" si="99"/>
        <v>0</v>
      </c>
      <c r="J401" s="10"/>
      <c r="K401" s="11">
        <f t="shared" si="100"/>
        <v>0</v>
      </c>
      <c r="L401" s="6"/>
      <c r="M401" s="11">
        <f t="shared" si="101"/>
        <v>0</v>
      </c>
      <c r="N401" s="130"/>
      <c r="P401" s="48" t="str">
        <f t="shared" si="108"/>
        <v>leeg</v>
      </c>
      <c r="Q401" s="48"/>
      <c r="R401" s="48"/>
      <c r="S401" s="48"/>
      <c r="T401" s="84"/>
      <c r="W401" s="82" t="str" cm="1">
        <f t="array" ref="W401">IF(V401="h",_xlfn.XLOOKUP(X401,X402:$X$2963,V402:$V$2963,""),IF(V401="l",IF(X400&lt;&gt;"","sub",""),""))</f>
        <v/>
      </c>
      <c r="X401" s="82" t="str">
        <f t="shared" si="91"/>
        <v/>
      </c>
    </row>
    <row r="402" spans="1:24" ht="13.5" hidden="1" customHeight="1" x14ac:dyDescent="0.2">
      <c r="A402" s="8"/>
      <c r="B402" s="8"/>
      <c r="C402" s="9"/>
      <c r="D402" s="10"/>
      <c r="E402" s="11">
        <f t="shared" si="102"/>
        <v>0</v>
      </c>
      <c r="F402" s="10"/>
      <c r="G402" s="11">
        <f t="shared" si="98"/>
        <v>0</v>
      </c>
      <c r="H402" s="10"/>
      <c r="I402" s="11">
        <f t="shared" si="99"/>
        <v>0</v>
      </c>
      <c r="J402" s="10"/>
      <c r="K402" s="11">
        <f t="shared" si="100"/>
        <v>0</v>
      </c>
      <c r="L402" s="6"/>
      <c r="M402" s="11">
        <f t="shared" si="101"/>
        <v>0</v>
      </c>
      <c r="N402" s="130"/>
      <c r="P402" s="48" t="str">
        <f t="shared" si="108"/>
        <v>leeg</v>
      </c>
      <c r="Q402" s="48"/>
      <c r="R402" s="48"/>
      <c r="S402" s="48"/>
      <c r="T402" s="84"/>
      <c r="W402" s="82" t="str" cm="1">
        <f t="array" ref="W402">IF(V402="h",_xlfn.XLOOKUP(X402,X403:$X$2963,V403:$V$2963,""),IF(V402="l",IF(X401&lt;&gt;"","sub",""),""))</f>
        <v/>
      </c>
      <c r="X402" s="82" t="str">
        <f t="shared" si="91"/>
        <v/>
      </c>
    </row>
    <row r="403" spans="1:24" ht="13.5" hidden="1" customHeight="1" x14ac:dyDescent="0.2">
      <c r="A403" s="8"/>
      <c r="B403" s="8"/>
      <c r="C403" s="9"/>
      <c r="D403" s="10"/>
      <c r="E403" s="11">
        <f t="shared" si="102"/>
        <v>0</v>
      </c>
      <c r="F403" s="10"/>
      <c r="G403" s="11">
        <f t="shared" si="98"/>
        <v>0</v>
      </c>
      <c r="H403" s="10"/>
      <c r="I403" s="11">
        <f t="shared" si="99"/>
        <v>0</v>
      </c>
      <c r="J403" s="10"/>
      <c r="K403" s="11">
        <f t="shared" si="100"/>
        <v>0</v>
      </c>
      <c r="L403" s="6"/>
      <c r="M403" s="11">
        <f t="shared" si="101"/>
        <v>0</v>
      </c>
      <c r="N403" s="130"/>
      <c r="P403" s="48" t="str">
        <f t="shared" si="108"/>
        <v>leeg</v>
      </c>
      <c r="Q403" s="48"/>
      <c r="R403" s="48"/>
      <c r="S403" s="48"/>
      <c r="T403" s="84"/>
      <c r="W403" s="82" t="str" cm="1">
        <f t="array" ref="W403">IF(V403="h",_xlfn.XLOOKUP(X403,X404:$X$2963,V404:$V$2963,""),IF(V403="l",IF(X402&lt;&gt;"","sub",""),""))</f>
        <v/>
      </c>
      <c r="X403" s="82" t="str">
        <f t="shared" si="91"/>
        <v/>
      </c>
    </row>
    <row r="404" spans="1:24" ht="13.5" hidden="1" customHeight="1" x14ac:dyDescent="0.2">
      <c r="A404" s="8"/>
      <c r="B404" s="8"/>
      <c r="C404" s="9"/>
      <c r="D404" s="10"/>
      <c r="E404" s="11">
        <f t="shared" si="102"/>
        <v>0</v>
      </c>
      <c r="F404" s="10"/>
      <c r="G404" s="11">
        <f t="shared" si="98"/>
        <v>0</v>
      </c>
      <c r="H404" s="10"/>
      <c r="I404" s="11">
        <f t="shared" si="99"/>
        <v>0</v>
      </c>
      <c r="J404" s="10"/>
      <c r="K404" s="11">
        <f t="shared" si="100"/>
        <v>0</v>
      </c>
      <c r="L404" s="6"/>
      <c r="M404" s="11">
        <f t="shared" si="101"/>
        <v>0</v>
      </c>
      <c r="N404" s="130"/>
      <c r="P404" s="48" t="str">
        <f t="shared" si="108"/>
        <v>leeg</v>
      </c>
      <c r="Q404" s="48"/>
      <c r="R404" s="48"/>
      <c r="S404" s="48"/>
      <c r="T404" s="84"/>
      <c r="W404" s="82" t="str" cm="1">
        <f t="array" ref="W404">IF(V404="h",_xlfn.XLOOKUP(X404,X405:$X$2963,V405:$V$2963,""),IF(V404="l",IF(X403&lt;&gt;"","sub",""),""))</f>
        <v/>
      </c>
      <c r="X404" s="82" t="str">
        <f t="shared" si="91"/>
        <v/>
      </c>
    </row>
    <row r="405" spans="1:24" ht="13.5" hidden="1" customHeight="1" x14ac:dyDescent="0.2">
      <c r="A405" s="8"/>
      <c r="B405" s="8"/>
      <c r="C405" s="9"/>
      <c r="D405" s="10"/>
      <c r="E405" s="11">
        <f t="shared" si="102"/>
        <v>0</v>
      </c>
      <c r="F405" s="10"/>
      <c r="G405" s="11">
        <f t="shared" si="98"/>
        <v>0</v>
      </c>
      <c r="H405" s="10"/>
      <c r="I405" s="11">
        <f t="shared" si="99"/>
        <v>0</v>
      </c>
      <c r="J405" s="10"/>
      <c r="K405" s="11">
        <f t="shared" si="100"/>
        <v>0</v>
      </c>
      <c r="L405" s="6"/>
      <c r="M405" s="11">
        <f t="shared" si="101"/>
        <v>0</v>
      </c>
      <c r="N405" s="130"/>
      <c r="P405" s="48" t="str">
        <f t="shared" si="108"/>
        <v>leeg</v>
      </c>
      <c r="Q405" s="48"/>
      <c r="R405" s="48"/>
      <c r="S405" s="48"/>
      <c r="T405" s="84"/>
      <c r="W405" s="82" t="str" cm="1">
        <f t="array" ref="W405">IF(V405="h",_xlfn.XLOOKUP(X405,X406:$X$2963,V406:$V$2963,""),IF(V405="l",IF(X404&lt;&gt;"","sub",""),""))</f>
        <v/>
      </c>
      <c r="X405" s="82" t="str">
        <f t="shared" si="91"/>
        <v/>
      </c>
    </row>
    <row r="406" spans="1:24" ht="13.5" hidden="1" customHeight="1" x14ac:dyDescent="0.2">
      <c r="A406" s="8"/>
      <c r="B406" s="8"/>
      <c r="C406" s="9"/>
      <c r="D406" s="10"/>
      <c r="E406" s="11">
        <f t="shared" si="102"/>
        <v>0</v>
      </c>
      <c r="F406" s="10"/>
      <c r="G406" s="11">
        <f t="shared" si="98"/>
        <v>0</v>
      </c>
      <c r="H406" s="10"/>
      <c r="I406" s="11">
        <f t="shared" si="99"/>
        <v>0</v>
      </c>
      <c r="J406" s="10"/>
      <c r="K406" s="11">
        <f t="shared" si="100"/>
        <v>0</v>
      </c>
      <c r="L406" s="6"/>
      <c r="M406" s="11">
        <f t="shared" si="101"/>
        <v>0</v>
      </c>
      <c r="N406" s="130"/>
      <c r="P406" s="48" t="str">
        <f t="shared" si="108"/>
        <v>leeg</v>
      </c>
      <c r="Q406" s="48"/>
      <c r="R406" s="48"/>
      <c r="S406" s="48"/>
      <c r="T406" s="84"/>
      <c r="W406" s="82" t="str" cm="1">
        <f t="array" ref="W406">IF(V406="h",_xlfn.XLOOKUP(X406,X407:$X$2963,V407:$V$2963,""),IF(V406="l",IF(X405&lt;&gt;"","sub",""),""))</f>
        <v/>
      </c>
      <c r="X406" s="82" t="str">
        <f t="shared" si="91"/>
        <v/>
      </c>
    </row>
    <row r="407" spans="1:24" ht="13.5" hidden="1" customHeight="1" x14ac:dyDescent="0.2">
      <c r="A407" s="8"/>
      <c r="B407" s="8"/>
      <c r="C407" s="9"/>
      <c r="D407" s="10"/>
      <c r="E407" s="11">
        <f t="shared" si="102"/>
        <v>0</v>
      </c>
      <c r="F407" s="10"/>
      <c r="G407" s="11">
        <f t="shared" si="98"/>
        <v>0</v>
      </c>
      <c r="H407" s="10"/>
      <c r="I407" s="11">
        <f t="shared" si="99"/>
        <v>0</v>
      </c>
      <c r="J407" s="10"/>
      <c r="K407" s="11">
        <f t="shared" si="100"/>
        <v>0</v>
      </c>
      <c r="L407" s="6"/>
      <c r="M407" s="11">
        <f t="shared" si="101"/>
        <v>0</v>
      </c>
      <c r="N407" s="130"/>
      <c r="P407" s="48" t="str">
        <f t="shared" si="108"/>
        <v>leeg</v>
      </c>
      <c r="Q407" s="48"/>
      <c r="R407" s="48"/>
      <c r="S407" s="48"/>
      <c r="T407" s="84"/>
      <c r="W407" s="82" t="str" cm="1">
        <f t="array" ref="W407">IF(V407="h",_xlfn.XLOOKUP(X407,X408:$X$2963,V408:$V$2963,""),IF(V407="l",IF(X406&lt;&gt;"","sub",""),""))</f>
        <v/>
      </c>
      <c r="X407" s="82" t="str">
        <f t="shared" si="91"/>
        <v/>
      </c>
    </row>
    <row r="408" spans="1:24" ht="13.5" hidden="1" customHeight="1" x14ac:dyDescent="0.2">
      <c r="A408" s="8"/>
      <c r="B408" s="8"/>
      <c r="C408" s="9"/>
      <c r="D408" s="10"/>
      <c r="E408" s="11">
        <f t="shared" si="102"/>
        <v>0</v>
      </c>
      <c r="F408" s="10"/>
      <c r="G408" s="11">
        <f t="shared" si="98"/>
        <v>0</v>
      </c>
      <c r="H408" s="10"/>
      <c r="I408" s="11">
        <f t="shared" si="99"/>
        <v>0</v>
      </c>
      <c r="J408" s="10"/>
      <c r="K408" s="11">
        <f t="shared" si="100"/>
        <v>0</v>
      </c>
      <c r="L408" s="6"/>
      <c r="M408" s="11">
        <f t="shared" si="101"/>
        <v>0</v>
      </c>
      <c r="N408" s="130"/>
      <c r="P408" s="48" t="str">
        <f t="shared" si="108"/>
        <v>leeg</v>
      </c>
      <c r="Q408" s="48"/>
      <c r="R408" s="48"/>
      <c r="S408" s="48"/>
      <c r="T408" s="84"/>
      <c r="W408" s="82" t="str" cm="1">
        <f t="array" ref="W408">IF(V408="h",_xlfn.XLOOKUP(X408,X409:$X$2963,V409:$V$2963,""),IF(V408="l",IF(X407&lt;&gt;"","sub",""),""))</f>
        <v/>
      </c>
      <c r="X408" s="82" t="str">
        <f t="shared" si="91"/>
        <v/>
      </c>
    </row>
    <row r="409" spans="1:24" ht="13.5" hidden="1" customHeight="1" x14ac:dyDescent="0.2">
      <c r="A409" s="8"/>
      <c r="B409" s="8"/>
      <c r="C409" s="9"/>
      <c r="D409" s="10"/>
      <c r="E409" s="11">
        <f t="shared" si="102"/>
        <v>0</v>
      </c>
      <c r="F409" s="10"/>
      <c r="G409" s="11">
        <f t="shared" si="98"/>
        <v>0</v>
      </c>
      <c r="H409" s="10"/>
      <c r="I409" s="11">
        <f t="shared" si="99"/>
        <v>0</v>
      </c>
      <c r="J409" s="10"/>
      <c r="K409" s="11">
        <f t="shared" si="100"/>
        <v>0</v>
      </c>
      <c r="L409" s="6"/>
      <c r="M409" s="11">
        <f t="shared" si="101"/>
        <v>0</v>
      </c>
      <c r="N409" s="130"/>
      <c r="P409" s="48" t="str">
        <f t="shared" si="108"/>
        <v>leeg</v>
      </c>
      <c r="Q409" s="48"/>
      <c r="R409" s="48"/>
      <c r="S409" s="48"/>
      <c r="T409" s="84"/>
      <c r="W409" s="82" t="str" cm="1">
        <f t="array" ref="W409">IF(V409="h",_xlfn.XLOOKUP(X409,X410:$X$2963,V410:$V$2963,""),IF(V409="l",IF(X408&lt;&gt;"","sub",""),""))</f>
        <v/>
      </c>
      <c r="X409" s="82" t="str">
        <f t="shared" si="91"/>
        <v/>
      </c>
    </row>
    <row r="410" spans="1:24" ht="13.5" hidden="1" customHeight="1" x14ac:dyDescent="0.2">
      <c r="A410" s="8"/>
      <c r="B410" s="8"/>
      <c r="C410" s="9"/>
      <c r="D410" s="10"/>
      <c r="E410" s="11">
        <f t="shared" si="102"/>
        <v>0</v>
      </c>
      <c r="F410" s="10"/>
      <c r="G410" s="11">
        <f t="shared" si="98"/>
        <v>0</v>
      </c>
      <c r="H410" s="10"/>
      <c r="I410" s="11">
        <f t="shared" si="99"/>
        <v>0</v>
      </c>
      <c r="J410" s="10"/>
      <c r="K410" s="11">
        <f t="shared" si="100"/>
        <v>0</v>
      </c>
      <c r="L410" s="6"/>
      <c r="M410" s="11">
        <f t="shared" si="101"/>
        <v>0</v>
      </c>
      <c r="N410" s="130"/>
      <c r="P410" s="48" t="str">
        <f t="shared" si="108"/>
        <v>leeg</v>
      </c>
      <c r="Q410" s="48"/>
      <c r="R410" s="48"/>
      <c r="S410" s="48"/>
      <c r="T410" s="84"/>
      <c r="W410" s="82" t="str" cm="1">
        <f t="array" ref="W410">IF(V410="h",_xlfn.XLOOKUP(X410,X411:$X$2963,V411:$V$2963,""),IF(V410="l",IF(X409&lt;&gt;"","sub",""),""))</f>
        <v/>
      </c>
      <c r="X410" s="82" t="str">
        <f t="shared" si="91"/>
        <v/>
      </c>
    </row>
    <row r="411" spans="1:24" ht="13.5" hidden="1" customHeight="1" x14ac:dyDescent="0.2">
      <c r="A411" s="8"/>
      <c r="B411" s="8"/>
      <c r="C411" s="9"/>
      <c r="D411" s="10"/>
      <c r="E411" s="11">
        <f t="shared" si="102"/>
        <v>0</v>
      </c>
      <c r="F411" s="10"/>
      <c r="G411" s="11">
        <f t="shared" si="98"/>
        <v>0</v>
      </c>
      <c r="H411" s="10"/>
      <c r="I411" s="11">
        <f t="shared" si="99"/>
        <v>0</v>
      </c>
      <c r="J411" s="10"/>
      <c r="K411" s="11">
        <f t="shared" si="100"/>
        <v>0</v>
      </c>
      <c r="L411" s="6"/>
      <c r="M411" s="11">
        <f t="shared" si="101"/>
        <v>0</v>
      </c>
      <c r="N411" s="130"/>
      <c r="P411" s="48" t="str">
        <f t="shared" si="108"/>
        <v>leeg</v>
      </c>
      <c r="Q411" s="48"/>
      <c r="R411" s="48"/>
      <c r="S411" s="48"/>
      <c r="T411" s="84"/>
      <c r="W411" s="82" t="str" cm="1">
        <f t="array" ref="W411">IF(V411="h",_xlfn.XLOOKUP(X411,X412:$X$2963,V412:$V$2963,""),IF(V411="l",IF(X410&lt;&gt;"","sub",""),""))</f>
        <v/>
      </c>
      <c r="X411" s="82" t="str">
        <f t="shared" si="91"/>
        <v/>
      </c>
    </row>
    <row r="412" spans="1:24" ht="13.5" hidden="1" customHeight="1" x14ac:dyDescent="0.2">
      <c r="A412" s="8"/>
      <c r="B412" s="8"/>
      <c r="C412" s="9"/>
      <c r="D412" s="10"/>
      <c r="E412" s="11">
        <f t="shared" si="102"/>
        <v>0</v>
      </c>
      <c r="F412" s="10"/>
      <c r="G412" s="11">
        <f t="shared" si="98"/>
        <v>0</v>
      </c>
      <c r="H412" s="10"/>
      <c r="I412" s="11">
        <f t="shared" si="99"/>
        <v>0</v>
      </c>
      <c r="J412" s="10"/>
      <c r="K412" s="11">
        <f t="shared" si="100"/>
        <v>0</v>
      </c>
      <c r="L412" s="6"/>
      <c r="M412" s="11">
        <f t="shared" si="101"/>
        <v>0</v>
      </c>
      <c r="N412" s="130"/>
      <c r="P412" s="48" t="str">
        <f t="shared" si="108"/>
        <v>leeg</v>
      </c>
      <c r="Q412" s="48"/>
      <c r="R412" s="48"/>
      <c r="S412" s="48"/>
      <c r="T412" s="84"/>
      <c r="W412" s="82" t="str" cm="1">
        <f t="array" ref="W412">IF(V412="h",_xlfn.XLOOKUP(X412,X413:$X$2963,V413:$V$2963,""),IF(V412="l",IF(X411&lt;&gt;"","sub",""),""))</f>
        <v/>
      </c>
      <c r="X412" s="82" t="str">
        <f t="shared" si="91"/>
        <v/>
      </c>
    </row>
    <row r="413" spans="1:24" ht="13.5" hidden="1" customHeight="1" x14ac:dyDescent="0.2">
      <c r="A413" s="8"/>
      <c r="B413" s="8"/>
      <c r="C413" s="9"/>
      <c r="D413" s="10"/>
      <c r="E413" s="11">
        <f t="shared" si="102"/>
        <v>0</v>
      </c>
      <c r="F413" s="10"/>
      <c r="G413" s="11">
        <f t="shared" si="98"/>
        <v>0</v>
      </c>
      <c r="H413" s="10"/>
      <c r="I413" s="11">
        <f t="shared" si="99"/>
        <v>0</v>
      </c>
      <c r="J413" s="10"/>
      <c r="K413" s="11">
        <f t="shared" si="100"/>
        <v>0</v>
      </c>
      <c r="L413" s="6"/>
      <c r="M413" s="11">
        <f t="shared" si="101"/>
        <v>0</v>
      </c>
      <c r="N413" s="130"/>
      <c r="P413" s="48" t="str">
        <f t="shared" si="108"/>
        <v>leeg</v>
      </c>
      <c r="Q413" s="48"/>
      <c r="R413" s="48"/>
      <c r="S413" s="48"/>
      <c r="T413" s="84"/>
      <c r="W413" s="82" t="str" cm="1">
        <f t="array" ref="W413">IF(V413="h",_xlfn.XLOOKUP(X413,X414:$X$2963,V414:$V$2963,""),IF(V413="l",IF(X412&lt;&gt;"","sub",""),""))</f>
        <v/>
      </c>
      <c r="X413" s="82" t="str">
        <f t="shared" si="91"/>
        <v/>
      </c>
    </row>
    <row r="414" spans="1:24" ht="13.5" hidden="1" customHeight="1" x14ac:dyDescent="0.2">
      <c r="A414" s="8"/>
      <c r="B414" s="8"/>
      <c r="C414" s="9"/>
      <c r="D414" s="10"/>
      <c r="E414" s="11">
        <f t="shared" si="102"/>
        <v>0</v>
      </c>
      <c r="F414" s="10"/>
      <c r="G414" s="11">
        <f t="shared" si="98"/>
        <v>0</v>
      </c>
      <c r="H414" s="10"/>
      <c r="I414" s="11">
        <f t="shared" si="99"/>
        <v>0</v>
      </c>
      <c r="J414" s="10"/>
      <c r="K414" s="11">
        <f t="shared" si="100"/>
        <v>0</v>
      </c>
      <c r="L414" s="6"/>
      <c r="M414" s="11">
        <f t="shared" si="101"/>
        <v>0</v>
      </c>
      <c r="N414" s="130"/>
      <c r="P414" s="48" t="str">
        <f t="shared" si="108"/>
        <v>leeg</v>
      </c>
      <c r="Q414" s="48"/>
      <c r="R414" s="48"/>
      <c r="S414" s="48"/>
      <c r="T414" s="84"/>
      <c r="W414" s="82" t="str" cm="1">
        <f t="array" ref="W414">IF(V414="h",_xlfn.XLOOKUP(X414,X415:$X$2963,V415:$V$2963,""),IF(V414="l",IF(X413&lt;&gt;"","sub",""),""))</f>
        <v/>
      </c>
      <c r="X414" s="82" t="str">
        <f t="shared" si="91"/>
        <v/>
      </c>
    </row>
    <row r="415" spans="1:24" ht="13.5" hidden="1" customHeight="1" x14ac:dyDescent="0.2">
      <c r="A415" s="8"/>
      <c r="B415" s="8"/>
      <c r="C415" s="9"/>
      <c r="D415" s="10"/>
      <c r="E415" s="11">
        <f t="shared" si="102"/>
        <v>0</v>
      </c>
      <c r="F415" s="10"/>
      <c r="G415" s="11">
        <f t="shared" si="98"/>
        <v>0</v>
      </c>
      <c r="H415" s="10"/>
      <c r="I415" s="11">
        <f t="shared" si="99"/>
        <v>0</v>
      </c>
      <c r="J415" s="10"/>
      <c r="K415" s="11">
        <f t="shared" si="100"/>
        <v>0</v>
      </c>
      <c r="L415" s="6"/>
      <c r="M415" s="11">
        <f t="shared" si="101"/>
        <v>0</v>
      </c>
      <c r="N415" s="130"/>
      <c r="P415" s="48" t="str">
        <f t="shared" si="108"/>
        <v>leeg</v>
      </c>
      <c r="Q415" s="48"/>
      <c r="R415" s="48"/>
      <c r="S415" s="48"/>
      <c r="T415" s="84"/>
      <c r="W415" s="82" t="str" cm="1">
        <f t="array" ref="W415">IF(V415="h",_xlfn.XLOOKUP(X415,X416:$X$2963,V416:$V$2963,""),IF(V415="l",IF(X414&lt;&gt;"","sub",""),""))</f>
        <v/>
      </c>
      <c r="X415" s="82" t="str">
        <f t="shared" si="91"/>
        <v/>
      </c>
    </row>
    <row r="416" spans="1:24" ht="13.5" hidden="1" customHeight="1" x14ac:dyDescent="0.2">
      <c r="A416" s="8"/>
      <c r="B416" s="8"/>
      <c r="C416" s="9"/>
      <c r="D416" s="10"/>
      <c r="E416" s="11">
        <f t="shared" si="102"/>
        <v>0</v>
      </c>
      <c r="F416" s="10"/>
      <c r="G416" s="11">
        <f t="shared" si="98"/>
        <v>0</v>
      </c>
      <c r="H416" s="10"/>
      <c r="I416" s="11">
        <f t="shared" si="99"/>
        <v>0</v>
      </c>
      <c r="J416" s="10"/>
      <c r="K416" s="11">
        <f t="shared" si="100"/>
        <v>0</v>
      </c>
      <c r="L416" s="6"/>
      <c r="M416" s="11">
        <f t="shared" si="101"/>
        <v>0</v>
      </c>
      <c r="N416" s="130"/>
      <c r="P416" s="48" t="str">
        <f t="shared" si="108"/>
        <v>leeg</v>
      </c>
      <c r="Q416" s="48"/>
      <c r="R416" s="48"/>
      <c r="S416" s="48"/>
      <c r="T416" s="84"/>
      <c r="W416" s="82" t="str" cm="1">
        <f t="array" ref="W416">IF(V416="h",_xlfn.XLOOKUP(X416,X417:$X$2963,V417:$V$2963,""),IF(V416="l",IF(X415&lt;&gt;"","sub",""),""))</f>
        <v/>
      </c>
      <c r="X416" s="82" t="str">
        <f t="shared" si="91"/>
        <v/>
      </c>
    </row>
    <row r="417" spans="1:24" ht="13.5" hidden="1" customHeight="1" x14ac:dyDescent="0.2">
      <c r="A417" s="8"/>
      <c r="B417" s="8"/>
      <c r="C417" s="9"/>
      <c r="D417" s="10"/>
      <c r="E417" s="11">
        <f t="shared" si="102"/>
        <v>0</v>
      </c>
      <c r="F417" s="10"/>
      <c r="G417" s="11">
        <f t="shared" si="98"/>
        <v>0</v>
      </c>
      <c r="H417" s="10"/>
      <c r="I417" s="11">
        <f t="shared" si="99"/>
        <v>0</v>
      </c>
      <c r="J417" s="10"/>
      <c r="K417" s="11">
        <f t="shared" si="100"/>
        <v>0</v>
      </c>
      <c r="L417" s="6"/>
      <c r="M417" s="11">
        <f t="shared" si="101"/>
        <v>0</v>
      </c>
      <c r="N417" s="130"/>
      <c r="P417" s="48" t="str">
        <f t="shared" si="108"/>
        <v>leeg</v>
      </c>
      <c r="Q417" s="48"/>
      <c r="R417" s="48"/>
      <c r="S417" s="48"/>
      <c r="T417" s="84"/>
      <c r="W417" s="82" t="str" cm="1">
        <f t="array" ref="W417">IF(V417="h",_xlfn.XLOOKUP(X417,X418:$X$2963,V418:$V$2963,""),IF(V417="l",IF(X416&lt;&gt;"","sub",""),""))</f>
        <v/>
      </c>
      <c r="X417" s="82" t="str">
        <f t="shared" si="91"/>
        <v/>
      </c>
    </row>
    <row r="418" spans="1:24" ht="13.5" hidden="1" customHeight="1" x14ac:dyDescent="0.2">
      <c r="A418" s="8"/>
      <c r="B418" s="8"/>
      <c r="C418" s="9"/>
      <c r="D418" s="10"/>
      <c r="E418" s="11">
        <f t="shared" si="102"/>
        <v>0</v>
      </c>
      <c r="F418" s="10"/>
      <c r="G418" s="11">
        <f t="shared" si="98"/>
        <v>0</v>
      </c>
      <c r="H418" s="10"/>
      <c r="I418" s="11">
        <f t="shared" si="99"/>
        <v>0</v>
      </c>
      <c r="J418" s="10"/>
      <c r="K418" s="11">
        <f t="shared" si="100"/>
        <v>0</v>
      </c>
      <c r="L418" s="6"/>
      <c r="M418" s="11">
        <f t="shared" si="101"/>
        <v>0</v>
      </c>
      <c r="N418" s="130"/>
      <c r="P418" s="48" t="str">
        <f t="shared" si="108"/>
        <v>leeg</v>
      </c>
      <c r="Q418" s="48"/>
      <c r="R418" s="48"/>
      <c r="S418" s="48"/>
      <c r="T418" s="84"/>
      <c r="W418" s="82" t="str" cm="1">
        <f t="array" ref="W418">IF(V418="h",_xlfn.XLOOKUP(X418,X419:$X$2963,V419:$V$2963,""),IF(V418="l",IF(X417&lt;&gt;"","sub",""),""))</f>
        <v/>
      </c>
      <c r="X418" s="82" t="str">
        <f t="shared" si="91"/>
        <v/>
      </c>
    </row>
    <row r="419" spans="1:24" ht="13.5" hidden="1" customHeight="1" x14ac:dyDescent="0.2">
      <c r="A419" s="8"/>
      <c r="B419" s="8"/>
      <c r="C419" s="9"/>
      <c r="D419" s="10"/>
      <c r="E419" s="11">
        <f t="shared" si="102"/>
        <v>0</v>
      </c>
      <c r="F419" s="10"/>
      <c r="G419" s="11">
        <f t="shared" si="98"/>
        <v>0</v>
      </c>
      <c r="H419" s="10"/>
      <c r="I419" s="11">
        <f t="shared" si="99"/>
        <v>0</v>
      </c>
      <c r="J419" s="10"/>
      <c r="K419" s="11">
        <f t="shared" si="100"/>
        <v>0</v>
      </c>
      <c r="L419" s="6"/>
      <c r="M419" s="11">
        <f t="shared" si="101"/>
        <v>0</v>
      </c>
      <c r="N419" s="130"/>
      <c r="P419" s="48" t="str">
        <f t="shared" si="108"/>
        <v>leeg</v>
      </c>
      <c r="Q419" s="48"/>
      <c r="R419" s="48"/>
      <c r="S419" s="48"/>
      <c r="T419" s="84"/>
      <c r="W419" s="82" t="str" cm="1">
        <f t="array" ref="W419">IF(V419="h",_xlfn.XLOOKUP(X419,X420:$X$2963,V420:$V$2963,""),IF(V419="l",IF(X418&lt;&gt;"","sub",""),""))</f>
        <v/>
      </c>
      <c r="X419" s="82" t="str">
        <f t="shared" si="91"/>
        <v/>
      </c>
    </row>
    <row r="420" spans="1:24" ht="13.5" hidden="1" customHeight="1" x14ac:dyDescent="0.2">
      <c r="A420" s="8"/>
      <c r="B420" s="8"/>
      <c r="C420" s="9"/>
      <c r="D420" s="10"/>
      <c r="E420" s="11">
        <f t="shared" si="102"/>
        <v>0</v>
      </c>
      <c r="F420" s="10"/>
      <c r="G420" s="11">
        <f t="shared" si="98"/>
        <v>0</v>
      </c>
      <c r="H420" s="10"/>
      <c r="I420" s="11">
        <f t="shared" si="99"/>
        <v>0</v>
      </c>
      <c r="J420" s="10"/>
      <c r="K420" s="11">
        <f t="shared" si="100"/>
        <v>0</v>
      </c>
      <c r="L420" s="6"/>
      <c r="M420" s="11">
        <f t="shared" si="101"/>
        <v>0</v>
      </c>
      <c r="N420" s="130"/>
      <c r="P420" s="48" t="str">
        <f t="shared" si="108"/>
        <v>leeg</v>
      </c>
      <c r="Q420" s="48"/>
      <c r="R420" s="48"/>
      <c r="S420" s="48"/>
      <c r="T420" s="84"/>
      <c r="W420" s="82" t="str" cm="1">
        <f t="array" ref="W420">IF(V420="h",_xlfn.XLOOKUP(X420,X421:$X$2963,V421:$V$2963,""),IF(V420="l",IF(X419&lt;&gt;"","sub",""),""))</f>
        <v/>
      </c>
      <c r="X420" s="82" t="str">
        <f t="shared" si="91"/>
        <v/>
      </c>
    </row>
    <row r="421" spans="1:24" ht="13.5" hidden="1" customHeight="1" x14ac:dyDescent="0.2">
      <c r="A421" s="8"/>
      <c r="B421" s="8"/>
      <c r="C421" s="9"/>
      <c r="D421" s="10"/>
      <c r="E421" s="11">
        <f t="shared" si="102"/>
        <v>0</v>
      </c>
      <c r="F421" s="10"/>
      <c r="G421" s="11">
        <f t="shared" si="98"/>
        <v>0</v>
      </c>
      <c r="H421" s="10"/>
      <c r="I421" s="11">
        <f t="shared" si="99"/>
        <v>0</v>
      </c>
      <c r="J421" s="10"/>
      <c r="K421" s="11">
        <f t="shared" si="100"/>
        <v>0</v>
      </c>
      <c r="L421" s="6"/>
      <c r="M421" s="11">
        <f t="shared" si="101"/>
        <v>0</v>
      </c>
      <c r="N421" s="130"/>
      <c r="P421" s="48" t="str">
        <f t="shared" si="108"/>
        <v>leeg</v>
      </c>
      <c r="Q421" s="48"/>
      <c r="R421" s="48"/>
      <c r="S421" s="48"/>
      <c r="T421" s="84"/>
      <c r="W421" s="82" t="str" cm="1">
        <f t="array" ref="W421">IF(V421="h",_xlfn.XLOOKUP(X421,X422:$X$2963,V422:$V$2963,""),IF(V421="l",IF(X420&lt;&gt;"","sub",""),""))</f>
        <v/>
      </c>
      <c r="X421" s="82" t="str">
        <f t="shared" si="91"/>
        <v/>
      </c>
    </row>
    <row r="422" spans="1:24" ht="13.5" hidden="1" customHeight="1" x14ac:dyDescent="0.2">
      <c r="A422" s="8"/>
      <c r="B422" s="8"/>
      <c r="C422" s="9"/>
      <c r="D422" s="10"/>
      <c r="E422" s="11">
        <f t="shared" si="102"/>
        <v>0</v>
      </c>
      <c r="F422" s="10"/>
      <c r="G422" s="11">
        <f t="shared" si="98"/>
        <v>0</v>
      </c>
      <c r="H422" s="10"/>
      <c r="I422" s="11">
        <f t="shared" si="99"/>
        <v>0</v>
      </c>
      <c r="J422" s="10"/>
      <c r="K422" s="11">
        <f t="shared" si="100"/>
        <v>0</v>
      </c>
      <c r="L422" s="6"/>
      <c r="M422" s="11">
        <f t="shared" si="101"/>
        <v>0</v>
      </c>
      <c r="N422" s="130"/>
      <c r="P422" s="48" t="str">
        <f t="shared" si="108"/>
        <v>leeg</v>
      </c>
      <c r="Q422" s="48"/>
      <c r="R422" s="48"/>
      <c r="S422" s="48"/>
      <c r="T422" s="84"/>
      <c r="W422" s="82" t="str" cm="1">
        <f t="array" ref="W422">IF(V422="h",_xlfn.XLOOKUP(X422,X423:$X$2963,V423:$V$2963,""),IF(V422="l",IF(X421&lt;&gt;"","sub",""),""))</f>
        <v/>
      </c>
      <c r="X422" s="82" t="str">
        <f t="shared" si="91"/>
        <v/>
      </c>
    </row>
    <row r="423" spans="1:24" ht="13.5" hidden="1" customHeight="1" x14ac:dyDescent="0.2">
      <c r="A423" s="8"/>
      <c r="B423" s="8"/>
      <c r="C423" s="9"/>
      <c r="D423" s="10"/>
      <c r="E423" s="11">
        <f t="shared" si="102"/>
        <v>0</v>
      </c>
      <c r="F423" s="10"/>
      <c r="G423" s="11">
        <f t="shared" si="98"/>
        <v>0</v>
      </c>
      <c r="H423" s="10"/>
      <c r="I423" s="11">
        <f t="shared" si="99"/>
        <v>0</v>
      </c>
      <c r="J423" s="10"/>
      <c r="K423" s="11">
        <f t="shared" si="100"/>
        <v>0</v>
      </c>
      <c r="L423" s="6"/>
      <c r="M423" s="11">
        <f t="shared" si="101"/>
        <v>0</v>
      </c>
      <c r="N423" s="130"/>
      <c r="P423" s="48" t="str">
        <f t="shared" si="108"/>
        <v>leeg</v>
      </c>
      <c r="Q423" s="48"/>
      <c r="R423" s="48"/>
      <c r="S423" s="48"/>
      <c r="T423" s="84"/>
      <c r="W423" s="82" t="str" cm="1">
        <f t="array" ref="W423">IF(V423="h",_xlfn.XLOOKUP(X423,X424:$X$2963,V424:$V$2963,""),IF(V423="l",IF(X422&lt;&gt;"","sub",""),""))</f>
        <v/>
      </c>
      <c r="X423" s="82" t="str">
        <f t="shared" si="91"/>
        <v/>
      </c>
    </row>
    <row r="424" spans="1:24" ht="13.5" hidden="1" customHeight="1" x14ac:dyDescent="0.2">
      <c r="A424" s="8"/>
      <c r="B424" s="8"/>
      <c r="C424" s="9"/>
      <c r="D424" s="10"/>
      <c r="E424" s="11">
        <f t="shared" si="102"/>
        <v>0</v>
      </c>
      <c r="F424" s="10"/>
      <c r="G424" s="11">
        <f t="shared" si="98"/>
        <v>0</v>
      </c>
      <c r="H424" s="10"/>
      <c r="I424" s="11">
        <f t="shared" si="99"/>
        <v>0</v>
      </c>
      <c r="J424" s="10"/>
      <c r="K424" s="11">
        <f t="shared" si="100"/>
        <v>0</v>
      </c>
      <c r="L424" s="6"/>
      <c r="M424" s="11">
        <f t="shared" si="101"/>
        <v>0</v>
      </c>
      <c r="N424" s="130"/>
      <c r="P424" s="48" t="str">
        <f t="shared" si="108"/>
        <v>leeg</v>
      </c>
      <c r="Q424" s="48"/>
      <c r="R424" s="48"/>
      <c r="S424" s="48"/>
      <c r="T424" s="84"/>
      <c r="W424" s="82" t="str" cm="1">
        <f t="array" ref="W424">IF(V424="h",_xlfn.XLOOKUP(X424,X425:$X$2963,V425:$V$2963,""),IF(V424="l",IF(X423&lt;&gt;"","sub",""),""))</f>
        <v/>
      </c>
      <c r="X424" s="82" t="str">
        <f t="shared" si="91"/>
        <v/>
      </c>
    </row>
    <row r="425" spans="1:24" ht="13.5" hidden="1" customHeight="1" x14ac:dyDescent="0.2">
      <c r="A425" s="8"/>
      <c r="B425" s="8"/>
      <c r="C425" s="9"/>
      <c r="D425" s="10"/>
      <c r="E425" s="11">
        <f t="shared" si="102"/>
        <v>0</v>
      </c>
      <c r="F425" s="10"/>
      <c r="G425" s="11">
        <f t="shared" si="98"/>
        <v>0</v>
      </c>
      <c r="H425" s="10"/>
      <c r="I425" s="11">
        <f t="shared" si="99"/>
        <v>0</v>
      </c>
      <c r="J425" s="10"/>
      <c r="K425" s="11">
        <f t="shared" si="100"/>
        <v>0</v>
      </c>
      <c r="L425" s="6"/>
      <c r="M425" s="11">
        <f t="shared" si="101"/>
        <v>0</v>
      </c>
      <c r="N425" s="130"/>
      <c r="P425" s="48" t="str">
        <f t="shared" si="108"/>
        <v>leeg</v>
      </c>
      <c r="Q425" s="48"/>
      <c r="R425" s="48"/>
      <c r="S425" s="48"/>
      <c r="T425" s="84"/>
      <c r="W425" s="82" t="str" cm="1">
        <f t="array" ref="W425">IF(V425="h",_xlfn.XLOOKUP(X425,X426:$X$2963,V426:$V$2963,""),IF(V425="l",IF(X424&lt;&gt;"","sub",""),""))</f>
        <v/>
      </c>
      <c r="X425" s="82" t="str">
        <f t="shared" si="91"/>
        <v/>
      </c>
    </row>
    <row r="426" spans="1:24" ht="13.5" hidden="1" customHeight="1" x14ac:dyDescent="0.2">
      <c r="A426" s="8"/>
      <c r="B426" s="8"/>
      <c r="C426" s="9"/>
      <c r="D426" s="10"/>
      <c r="E426" s="11">
        <f t="shared" si="102"/>
        <v>0</v>
      </c>
      <c r="F426" s="10"/>
      <c r="G426" s="11">
        <f t="shared" si="98"/>
        <v>0</v>
      </c>
      <c r="H426" s="10"/>
      <c r="I426" s="11">
        <f t="shared" si="99"/>
        <v>0</v>
      </c>
      <c r="J426" s="10"/>
      <c r="K426" s="11">
        <f t="shared" si="100"/>
        <v>0</v>
      </c>
      <c r="L426" s="6"/>
      <c r="M426" s="11">
        <f t="shared" si="101"/>
        <v>0</v>
      </c>
      <c r="N426" s="130"/>
      <c r="P426" s="48" t="str">
        <f t="shared" si="108"/>
        <v>leeg</v>
      </c>
      <c r="Q426" s="48"/>
      <c r="R426" s="48"/>
      <c r="S426" s="48"/>
      <c r="T426" s="84"/>
      <c r="W426" s="82" t="str" cm="1">
        <f t="array" ref="W426">IF(V426="h",_xlfn.XLOOKUP(X426,X427:$X$2963,V427:$V$2963,""),IF(V426="l",IF(X425&lt;&gt;"","sub",""),""))</f>
        <v/>
      </c>
      <c r="X426" s="82" t="str">
        <f t="shared" si="91"/>
        <v/>
      </c>
    </row>
    <row r="427" spans="1:24" x14ac:dyDescent="0.2">
      <c r="A427" s="16" t="s">
        <v>98</v>
      </c>
      <c r="B427" s="138"/>
      <c r="C427" s="138"/>
      <c r="D427" s="17"/>
      <c r="E427" s="172">
        <f>SUM(E387:E426)</f>
        <v>0</v>
      </c>
      <c r="F427" s="17"/>
      <c r="G427" s="172">
        <f>SUM(G387:G426)</f>
        <v>0</v>
      </c>
      <c r="H427" s="17"/>
      <c r="I427" s="172">
        <f>SUM(I387:I426)</f>
        <v>0</v>
      </c>
      <c r="J427" s="17"/>
      <c r="K427" s="172">
        <f>SUM(K387:K426)</f>
        <v>0</v>
      </c>
      <c r="L427" s="6"/>
      <c r="M427" s="172">
        <f t="shared" ref="M427" si="109">SUM(M387:M426)</f>
        <v>0</v>
      </c>
      <c r="N427" s="182"/>
      <c r="P427" s="48" t="str">
        <f t="shared" si="108"/>
        <v>niet leeg</v>
      </c>
      <c r="Q427" s="48"/>
      <c r="R427" s="48"/>
      <c r="S427" s="48"/>
      <c r="T427" s="84"/>
      <c r="V427" s="82" t="s">
        <v>169</v>
      </c>
      <c r="W427" s="82" t="str" cm="1">
        <f t="array" ref="W427">IF(V427="h",_xlfn.XLOOKUP(X427,X428:$X$2963,V428:$V$2963,""),IF(V427="l",IF(X426&lt;&gt;"","sub",""),""))</f>
        <v/>
      </c>
      <c r="X427" s="82" t="str">
        <f t="shared" ref="X427:X492" si="110">IF(V427="h",LEFT(A427,2),IF(SUM(B427:M427)&gt;0,IF(V427="sub",RIGHT(A427,2),""),""))</f>
        <v/>
      </c>
    </row>
    <row r="428" spans="1:24" x14ac:dyDescent="0.2">
      <c r="A428" s="8"/>
      <c r="B428" s="18"/>
      <c r="C428" s="8"/>
      <c r="D428" s="10"/>
      <c r="E428" s="170"/>
      <c r="F428" s="10"/>
      <c r="G428" s="171"/>
      <c r="H428" s="10"/>
      <c r="I428" s="171"/>
      <c r="J428" s="10"/>
      <c r="K428" s="171"/>
      <c r="L428" s="6"/>
      <c r="M428" s="171"/>
      <c r="N428" s="211"/>
      <c r="P428" s="48" t="str">
        <f t="shared" si="108"/>
        <v>leeg</v>
      </c>
      <c r="Q428" s="48"/>
      <c r="R428" s="48"/>
      <c r="S428" s="48"/>
      <c r="T428" s="84"/>
      <c r="V428" s="82" t="s">
        <v>177</v>
      </c>
      <c r="W428" s="82" t="str" cm="1">
        <f t="array" ref="W428">IF(V428="h",_xlfn.XLOOKUP(X428,X429:$X$2963,V429:$V$2963,""),IF(V428="l",IF(X427&lt;&gt;"","sub",""),""))</f>
        <v/>
      </c>
      <c r="X428" s="82" t="str">
        <f t="shared" si="110"/>
        <v/>
      </c>
    </row>
    <row r="429" spans="1:24" x14ac:dyDescent="0.2">
      <c r="A429" s="7" t="s">
        <v>37</v>
      </c>
      <c r="B429" s="8"/>
      <c r="C429" s="9"/>
      <c r="D429" s="8"/>
      <c r="E429" s="170"/>
      <c r="F429" s="10"/>
      <c r="G429" s="171"/>
      <c r="H429" s="10"/>
      <c r="I429" s="171"/>
      <c r="J429" s="10"/>
      <c r="K429" s="171"/>
      <c r="L429" s="6"/>
      <c r="M429" s="171"/>
      <c r="N429" s="211"/>
      <c r="P429" s="48" t="str">
        <f t="shared" si="108"/>
        <v>leeg</v>
      </c>
      <c r="Q429" s="48"/>
      <c r="R429" s="48"/>
      <c r="S429" s="48"/>
      <c r="T429" s="84"/>
      <c r="V429" s="82" t="s">
        <v>170</v>
      </c>
      <c r="W429" s="82" t="str" cm="1">
        <f t="array" ref="W429">IF(V429="h",_xlfn.XLOOKUP(X429,X430:$X$2963,V430:$V$2963,""),IF(V429="l",IF(X428&lt;&gt;"","sub",""),""))</f>
        <v/>
      </c>
      <c r="X429" s="82" t="str">
        <f t="shared" si="110"/>
        <v>21</v>
      </c>
    </row>
    <row r="430" spans="1:24" x14ac:dyDescent="0.2">
      <c r="A430" s="8"/>
      <c r="B430" s="8"/>
      <c r="C430" s="9"/>
      <c r="D430" s="10"/>
      <c r="E430" s="171">
        <f>B430*D430</f>
        <v>0</v>
      </c>
      <c r="F430" s="10"/>
      <c r="G430" s="171">
        <f t="shared" ref="G430:G469" si="111">B430*F430</f>
        <v>0</v>
      </c>
      <c r="H430" s="10"/>
      <c r="I430" s="171">
        <f t="shared" ref="I430:I469" si="112">B430*H430</f>
        <v>0</v>
      </c>
      <c r="J430" s="10"/>
      <c r="K430" s="171">
        <f t="shared" ref="K430:K469" si="113">(E430*$J$6)+G430+I430+J430</f>
        <v>0</v>
      </c>
      <c r="L430" s="6"/>
      <c r="M430" s="171">
        <f t="shared" ref="M430:M469" si="114">K430</f>
        <v>0</v>
      </c>
      <c r="N430" s="211"/>
      <c r="P430" s="48" t="str">
        <f t="shared" si="108"/>
        <v>leeg</v>
      </c>
      <c r="Q430" s="48"/>
      <c r="R430" s="48"/>
      <c r="S430" s="48"/>
      <c r="T430" s="84"/>
      <c r="W430" s="82" t="str" cm="1">
        <f t="array" ref="W430">IF(V430="h",_xlfn.XLOOKUP(X430,X431:$X$2963,V431:$V$2963,""),IF(V430="l",IF(X429&lt;&gt;"","sub",""),""))</f>
        <v/>
      </c>
      <c r="X430" s="82" t="str">
        <f t="shared" si="110"/>
        <v/>
      </c>
    </row>
    <row r="431" spans="1:24" x14ac:dyDescent="0.2">
      <c r="A431" s="8"/>
      <c r="B431" s="8"/>
      <c r="C431" s="9"/>
      <c r="D431" s="10"/>
      <c r="E431" s="171">
        <f t="shared" ref="E431:E469" si="115">B431*D431</f>
        <v>0</v>
      </c>
      <c r="F431" s="10"/>
      <c r="G431" s="171">
        <f t="shared" si="111"/>
        <v>0</v>
      </c>
      <c r="H431" s="10"/>
      <c r="I431" s="171">
        <f t="shared" si="112"/>
        <v>0</v>
      </c>
      <c r="J431" s="10"/>
      <c r="K431" s="171">
        <f t="shared" si="113"/>
        <v>0</v>
      </c>
      <c r="L431" s="6"/>
      <c r="M431" s="171">
        <f t="shared" si="114"/>
        <v>0</v>
      </c>
      <c r="N431" s="211"/>
      <c r="P431" s="48" t="str">
        <f t="shared" si="108"/>
        <v>leeg</v>
      </c>
      <c r="Q431" s="48"/>
      <c r="R431" s="48"/>
      <c r="S431" s="48"/>
      <c r="T431" s="84"/>
      <c r="W431" s="82" t="str" cm="1">
        <f t="array" ref="W431">IF(V431="h",_xlfn.XLOOKUP(X431,X432:$X$2963,V432:$V$2963,""),IF(V431="l",IF(X430&lt;&gt;"","sub",""),""))</f>
        <v/>
      </c>
      <c r="X431" s="82" t="str">
        <f t="shared" si="110"/>
        <v/>
      </c>
    </row>
    <row r="432" spans="1:24" x14ac:dyDescent="0.2">
      <c r="A432" s="8"/>
      <c r="B432" s="8"/>
      <c r="C432" s="9"/>
      <c r="D432" s="10"/>
      <c r="E432" s="171">
        <f t="shared" si="115"/>
        <v>0</v>
      </c>
      <c r="F432" s="10"/>
      <c r="G432" s="171">
        <f t="shared" si="111"/>
        <v>0</v>
      </c>
      <c r="H432" s="10"/>
      <c r="I432" s="171">
        <f t="shared" si="112"/>
        <v>0</v>
      </c>
      <c r="J432" s="10"/>
      <c r="K432" s="171">
        <f t="shared" si="113"/>
        <v>0</v>
      </c>
      <c r="L432" s="6"/>
      <c r="M432" s="171">
        <f t="shared" si="114"/>
        <v>0</v>
      </c>
      <c r="N432" s="211"/>
      <c r="P432" s="48" t="str">
        <f t="shared" si="108"/>
        <v>leeg</v>
      </c>
      <c r="Q432" s="48"/>
      <c r="R432" s="48"/>
      <c r="S432" s="48"/>
      <c r="T432" s="84"/>
      <c r="W432" s="82" t="str" cm="1">
        <f t="array" ref="W432">IF(V432="h",_xlfn.XLOOKUP(X432,X433:$X$2963,V433:$V$2963,""),IF(V432="l",IF(X431&lt;&gt;"","sub",""),""))</f>
        <v/>
      </c>
      <c r="X432" s="82" t="str">
        <f t="shared" si="110"/>
        <v/>
      </c>
    </row>
    <row r="433" spans="1:24" x14ac:dyDescent="0.2">
      <c r="A433" s="8"/>
      <c r="B433" s="8"/>
      <c r="C433" s="9"/>
      <c r="D433" s="10"/>
      <c r="E433" s="171">
        <f t="shared" si="115"/>
        <v>0</v>
      </c>
      <c r="F433" s="10"/>
      <c r="G433" s="171">
        <f t="shared" ref="G433:G434" si="116">B433*F433</f>
        <v>0</v>
      </c>
      <c r="H433" s="10"/>
      <c r="I433" s="171">
        <f t="shared" ref="I433:I434" si="117">B433*H433</f>
        <v>0</v>
      </c>
      <c r="J433" s="10"/>
      <c r="K433" s="171">
        <f t="shared" ref="K433:K434" si="118">(E433*$J$6)+G433+I433+J433</f>
        <v>0</v>
      </c>
      <c r="L433" s="6"/>
      <c r="M433" s="171">
        <f t="shared" ref="M433:M434" si="119">K433</f>
        <v>0</v>
      </c>
      <c r="N433" s="211"/>
      <c r="P433" s="48" t="str">
        <f t="shared" si="108"/>
        <v>leeg</v>
      </c>
      <c r="Q433" s="48"/>
      <c r="R433" s="48"/>
      <c r="S433" s="48"/>
      <c r="T433" s="84"/>
      <c r="W433" s="82" t="str" cm="1">
        <f t="array" ref="W433">IF(V433="h",_xlfn.XLOOKUP(X433,X434:$X$2963,V434:$V$2963,""),IF(V433="l",IF(X432&lt;&gt;"","sub",""),""))</f>
        <v/>
      </c>
      <c r="X433" s="82" t="str">
        <f t="shared" ref="X433:X434" si="120">IF(V433="h",LEFT(A433,2),IF(SUM(B433:M433)&gt;0,IF(V433="sub",RIGHT(A433,2),""),""))</f>
        <v/>
      </c>
    </row>
    <row r="434" spans="1:24" x14ac:dyDescent="0.2">
      <c r="A434" s="8"/>
      <c r="B434" s="8"/>
      <c r="C434" s="9"/>
      <c r="D434" s="10"/>
      <c r="E434" s="171">
        <f t="shared" si="115"/>
        <v>0</v>
      </c>
      <c r="F434" s="10"/>
      <c r="G434" s="171">
        <f t="shared" si="116"/>
        <v>0</v>
      </c>
      <c r="H434" s="10"/>
      <c r="I434" s="171">
        <f t="shared" si="117"/>
        <v>0</v>
      </c>
      <c r="J434" s="10"/>
      <c r="K434" s="171">
        <f t="shared" si="118"/>
        <v>0</v>
      </c>
      <c r="L434" s="6"/>
      <c r="M434" s="171">
        <f t="shared" si="119"/>
        <v>0</v>
      </c>
      <c r="N434" s="211"/>
      <c r="P434" s="48" t="str">
        <f t="shared" si="108"/>
        <v>leeg</v>
      </c>
      <c r="Q434" s="48"/>
      <c r="R434" s="48"/>
      <c r="S434" s="48"/>
      <c r="T434" s="84"/>
      <c r="W434" s="82" t="str" cm="1">
        <f t="array" ref="W434">IF(V434="h",_xlfn.XLOOKUP(X434,X435:$X$2963,V435:$V$2963,""),IF(V434="l",IF(X433&lt;&gt;"","sub",""),""))</f>
        <v/>
      </c>
      <c r="X434" s="82" t="str">
        <f t="shared" si="120"/>
        <v/>
      </c>
    </row>
    <row r="435" spans="1:24" x14ac:dyDescent="0.2">
      <c r="A435" s="8"/>
      <c r="B435" s="8"/>
      <c r="C435" s="9"/>
      <c r="D435" s="10"/>
      <c r="E435" s="171">
        <f t="shared" si="115"/>
        <v>0</v>
      </c>
      <c r="F435" s="10"/>
      <c r="G435" s="171">
        <f t="shared" si="111"/>
        <v>0</v>
      </c>
      <c r="H435" s="10"/>
      <c r="I435" s="171">
        <f t="shared" si="112"/>
        <v>0</v>
      </c>
      <c r="J435" s="10"/>
      <c r="K435" s="171">
        <f t="shared" si="113"/>
        <v>0</v>
      </c>
      <c r="L435" s="6"/>
      <c r="M435" s="171">
        <f t="shared" si="114"/>
        <v>0</v>
      </c>
      <c r="N435" s="211"/>
      <c r="P435" s="48" t="str">
        <f t="shared" si="108"/>
        <v>leeg</v>
      </c>
      <c r="Q435" s="48"/>
      <c r="R435" s="48"/>
      <c r="S435" s="48"/>
      <c r="T435" s="84"/>
      <c r="W435" s="82" t="str" cm="1">
        <f t="array" ref="W435">IF(V435="h",_xlfn.XLOOKUP(X435,X436:$X$2963,V436:$V$2963,""),IF(V435="l",IF(X432&lt;&gt;"","sub",""),""))</f>
        <v/>
      </c>
      <c r="X435" s="82" t="str">
        <f t="shared" si="110"/>
        <v/>
      </c>
    </row>
    <row r="436" spans="1:24" x14ac:dyDescent="0.2">
      <c r="A436" s="8"/>
      <c r="B436" s="8"/>
      <c r="C436" s="9"/>
      <c r="D436" s="10"/>
      <c r="E436" s="171">
        <f t="shared" si="115"/>
        <v>0</v>
      </c>
      <c r="F436" s="10"/>
      <c r="G436" s="171">
        <f t="shared" si="111"/>
        <v>0</v>
      </c>
      <c r="H436" s="10"/>
      <c r="I436" s="171">
        <f t="shared" si="112"/>
        <v>0</v>
      </c>
      <c r="J436" s="10"/>
      <c r="K436" s="171">
        <f t="shared" si="113"/>
        <v>0</v>
      </c>
      <c r="L436" s="6"/>
      <c r="M436" s="171">
        <f t="shared" si="114"/>
        <v>0</v>
      </c>
      <c r="N436" s="211"/>
      <c r="P436" s="48" t="str">
        <f t="shared" si="108"/>
        <v>leeg</v>
      </c>
      <c r="Q436" s="48"/>
      <c r="R436" s="48"/>
      <c r="S436" s="48"/>
      <c r="T436" s="84"/>
      <c r="W436" s="82" t="str" cm="1">
        <f t="array" ref="W436">IF(V436="h",_xlfn.XLOOKUP(X436,X437:$X$2963,V437:$V$2963,""),IF(V436="l",IF(X435&lt;&gt;"","sub",""),""))</f>
        <v/>
      </c>
      <c r="X436" s="82" t="str">
        <f t="shared" si="110"/>
        <v/>
      </c>
    </row>
    <row r="437" spans="1:24" x14ac:dyDescent="0.2">
      <c r="A437" s="8"/>
      <c r="B437" s="8"/>
      <c r="C437" s="9"/>
      <c r="D437" s="10"/>
      <c r="E437" s="171">
        <f t="shared" si="115"/>
        <v>0</v>
      </c>
      <c r="F437" s="10"/>
      <c r="G437" s="171">
        <f t="shared" si="111"/>
        <v>0</v>
      </c>
      <c r="H437" s="10"/>
      <c r="I437" s="171">
        <f t="shared" si="112"/>
        <v>0</v>
      </c>
      <c r="J437" s="10"/>
      <c r="K437" s="171">
        <f t="shared" si="113"/>
        <v>0</v>
      </c>
      <c r="L437" s="6"/>
      <c r="M437" s="171">
        <f t="shared" si="114"/>
        <v>0</v>
      </c>
      <c r="N437" s="211"/>
      <c r="P437" s="48" t="str">
        <f t="shared" si="108"/>
        <v>leeg</v>
      </c>
      <c r="Q437" s="48"/>
      <c r="R437" s="48"/>
      <c r="S437" s="48"/>
      <c r="T437" s="84"/>
      <c r="W437" s="82" t="str" cm="1">
        <f t="array" ref="W437">IF(V437="h",_xlfn.XLOOKUP(X437,X438:$X$2963,V438:$V$2963,""),IF(V437="l",IF(X436&lt;&gt;"","sub",""),""))</f>
        <v/>
      </c>
      <c r="X437" s="82" t="str">
        <f t="shared" si="110"/>
        <v/>
      </c>
    </row>
    <row r="438" spans="1:24" x14ac:dyDescent="0.2">
      <c r="A438" s="8"/>
      <c r="B438" s="8"/>
      <c r="C438" s="9"/>
      <c r="D438" s="10"/>
      <c r="E438" s="171">
        <f t="shared" si="115"/>
        <v>0</v>
      </c>
      <c r="F438" s="10"/>
      <c r="G438" s="171">
        <f t="shared" si="111"/>
        <v>0</v>
      </c>
      <c r="H438" s="10"/>
      <c r="I438" s="171">
        <f t="shared" si="112"/>
        <v>0</v>
      </c>
      <c r="J438" s="10"/>
      <c r="K438" s="171">
        <f t="shared" si="113"/>
        <v>0</v>
      </c>
      <c r="L438" s="6"/>
      <c r="M438" s="171">
        <f t="shared" si="114"/>
        <v>0</v>
      </c>
      <c r="N438" s="211"/>
      <c r="P438" s="48" t="str">
        <f t="shared" si="108"/>
        <v>leeg</v>
      </c>
      <c r="Q438" s="48"/>
      <c r="R438" s="48"/>
      <c r="S438" s="48"/>
      <c r="T438" s="84"/>
      <c r="W438" s="82" t="str" cm="1">
        <f t="array" ref="W438">IF(V438="h",_xlfn.XLOOKUP(X438,X439:$X$2963,V439:$V$2963,""),IF(V438="l",IF(X437&lt;&gt;"","sub",""),""))</f>
        <v/>
      </c>
      <c r="X438" s="82" t="str">
        <f t="shared" si="110"/>
        <v/>
      </c>
    </row>
    <row r="439" spans="1:24" x14ac:dyDescent="0.2">
      <c r="A439" s="8"/>
      <c r="B439" s="8"/>
      <c r="C439" s="9"/>
      <c r="D439" s="10"/>
      <c r="E439" s="171">
        <f t="shared" si="115"/>
        <v>0</v>
      </c>
      <c r="F439" s="10"/>
      <c r="G439" s="171">
        <f t="shared" si="111"/>
        <v>0</v>
      </c>
      <c r="H439" s="10"/>
      <c r="I439" s="171">
        <f t="shared" si="112"/>
        <v>0</v>
      </c>
      <c r="J439" s="10"/>
      <c r="K439" s="171">
        <f t="shared" si="113"/>
        <v>0</v>
      </c>
      <c r="L439" s="6"/>
      <c r="M439" s="171">
        <f t="shared" si="114"/>
        <v>0</v>
      </c>
      <c r="N439" s="211"/>
      <c r="P439" s="48" t="str">
        <f t="shared" si="108"/>
        <v>leeg</v>
      </c>
      <c r="Q439" s="48"/>
      <c r="R439" s="48"/>
      <c r="S439" s="48"/>
      <c r="T439" s="84"/>
      <c r="W439" s="82" t="str" cm="1">
        <f t="array" ref="W439">IF(V439="h",_xlfn.XLOOKUP(X439,X440:$X$2963,V440:$V$2963,""),IF(V439="l",IF(X438&lt;&gt;"","sub",""),""))</f>
        <v/>
      </c>
      <c r="X439" s="82" t="str">
        <f t="shared" si="110"/>
        <v/>
      </c>
    </row>
    <row r="440" spans="1:24" ht="13.5" hidden="1" customHeight="1" x14ac:dyDescent="0.2">
      <c r="A440" s="8"/>
      <c r="B440" s="8"/>
      <c r="C440" s="9"/>
      <c r="D440" s="10"/>
      <c r="E440" s="11">
        <f t="shared" si="115"/>
        <v>0</v>
      </c>
      <c r="F440" s="10"/>
      <c r="G440" s="11">
        <f t="shared" si="111"/>
        <v>0</v>
      </c>
      <c r="H440" s="10"/>
      <c r="I440" s="11">
        <f t="shared" si="112"/>
        <v>0</v>
      </c>
      <c r="J440" s="10"/>
      <c r="K440" s="11">
        <f t="shared" si="113"/>
        <v>0</v>
      </c>
      <c r="L440" s="6"/>
      <c r="M440" s="11">
        <f t="shared" si="114"/>
        <v>0</v>
      </c>
      <c r="N440" s="130"/>
      <c r="P440" s="48" t="str">
        <f t="shared" si="108"/>
        <v>leeg</v>
      </c>
      <c r="Q440" s="48"/>
      <c r="R440" s="48"/>
      <c r="S440" s="48"/>
      <c r="T440" s="84"/>
      <c r="W440" s="82" t="str" cm="1">
        <f t="array" ref="W440">IF(V440="h",_xlfn.XLOOKUP(X440,X441:$X$2963,V441:$V$2963,""),IF(V440="l",IF(X439&lt;&gt;"","sub",""),""))</f>
        <v/>
      </c>
      <c r="X440" s="82" t="str">
        <f t="shared" si="110"/>
        <v/>
      </c>
    </row>
    <row r="441" spans="1:24" ht="13.5" hidden="1" customHeight="1" x14ac:dyDescent="0.2">
      <c r="A441" s="8"/>
      <c r="B441" s="8"/>
      <c r="C441" s="9"/>
      <c r="D441" s="10"/>
      <c r="E441" s="11">
        <f t="shared" si="115"/>
        <v>0</v>
      </c>
      <c r="F441" s="10"/>
      <c r="G441" s="11">
        <f t="shared" si="111"/>
        <v>0</v>
      </c>
      <c r="H441" s="10"/>
      <c r="I441" s="11">
        <f t="shared" si="112"/>
        <v>0</v>
      </c>
      <c r="J441" s="10"/>
      <c r="K441" s="11">
        <f t="shared" si="113"/>
        <v>0</v>
      </c>
      <c r="L441" s="6"/>
      <c r="M441" s="11">
        <f t="shared" si="114"/>
        <v>0</v>
      </c>
      <c r="N441" s="130"/>
      <c r="P441" s="48" t="str">
        <f t="shared" si="108"/>
        <v>leeg</v>
      </c>
      <c r="Q441" s="48"/>
      <c r="R441" s="48"/>
      <c r="S441" s="48"/>
      <c r="T441" s="84"/>
      <c r="W441" s="82" t="str" cm="1">
        <f t="array" ref="W441">IF(V441="h",_xlfn.XLOOKUP(X441,X442:$X$2963,V442:$V$2963,""),IF(V441="l",IF(X440&lt;&gt;"","sub",""),""))</f>
        <v/>
      </c>
      <c r="X441" s="82" t="str">
        <f t="shared" si="110"/>
        <v/>
      </c>
    </row>
    <row r="442" spans="1:24" ht="13.5" hidden="1" customHeight="1" x14ac:dyDescent="0.2">
      <c r="A442" s="8"/>
      <c r="B442" s="8"/>
      <c r="C442" s="9"/>
      <c r="D442" s="10"/>
      <c r="E442" s="11">
        <f t="shared" si="115"/>
        <v>0</v>
      </c>
      <c r="F442" s="10"/>
      <c r="G442" s="11">
        <f t="shared" si="111"/>
        <v>0</v>
      </c>
      <c r="H442" s="10"/>
      <c r="I442" s="11">
        <f t="shared" si="112"/>
        <v>0</v>
      </c>
      <c r="J442" s="10"/>
      <c r="K442" s="11">
        <f t="shared" si="113"/>
        <v>0</v>
      </c>
      <c r="L442" s="6"/>
      <c r="M442" s="11">
        <f t="shared" si="114"/>
        <v>0</v>
      </c>
      <c r="N442" s="130"/>
      <c r="P442" s="48" t="str">
        <f t="shared" si="108"/>
        <v>leeg</v>
      </c>
      <c r="Q442" s="48"/>
      <c r="R442" s="48"/>
      <c r="S442" s="48"/>
      <c r="T442" s="84"/>
      <c r="W442" s="82" t="str" cm="1">
        <f t="array" ref="W442">IF(V442="h",_xlfn.XLOOKUP(X442,X443:$X$2963,V443:$V$2963,""),IF(V442="l",IF(X441&lt;&gt;"","sub",""),""))</f>
        <v/>
      </c>
      <c r="X442" s="82" t="str">
        <f t="shared" si="110"/>
        <v/>
      </c>
    </row>
    <row r="443" spans="1:24" ht="13.5" hidden="1" customHeight="1" x14ac:dyDescent="0.2">
      <c r="A443" s="8"/>
      <c r="B443" s="8"/>
      <c r="C443" s="9"/>
      <c r="D443" s="10"/>
      <c r="E443" s="11">
        <f t="shared" si="115"/>
        <v>0</v>
      </c>
      <c r="F443" s="10"/>
      <c r="G443" s="11">
        <f t="shared" si="111"/>
        <v>0</v>
      </c>
      <c r="H443" s="10"/>
      <c r="I443" s="11">
        <f t="shared" si="112"/>
        <v>0</v>
      </c>
      <c r="J443" s="10"/>
      <c r="K443" s="11">
        <f t="shared" si="113"/>
        <v>0</v>
      </c>
      <c r="L443" s="6"/>
      <c r="M443" s="11">
        <f t="shared" si="114"/>
        <v>0</v>
      </c>
      <c r="N443" s="130"/>
      <c r="P443" s="48" t="str">
        <f t="shared" si="108"/>
        <v>leeg</v>
      </c>
      <c r="Q443" s="48"/>
      <c r="R443" s="48"/>
      <c r="S443" s="48"/>
      <c r="T443" s="84"/>
      <c r="W443" s="82" t="str" cm="1">
        <f t="array" ref="W443">IF(V443="h",_xlfn.XLOOKUP(X443,X444:$X$2963,V444:$V$2963,""),IF(V443="l",IF(X442&lt;&gt;"","sub",""),""))</f>
        <v/>
      </c>
      <c r="X443" s="82" t="str">
        <f t="shared" si="110"/>
        <v/>
      </c>
    </row>
    <row r="444" spans="1:24" ht="13.5" hidden="1" customHeight="1" x14ac:dyDescent="0.2">
      <c r="A444" s="8"/>
      <c r="B444" s="8"/>
      <c r="C444" s="9"/>
      <c r="D444" s="10"/>
      <c r="E444" s="11">
        <f t="shared" si="115"/>
        <v>0</v>
      </c>
      <c r="F444" s="10"/>
      <c r="G444" s="11">
        <f t="shared" si="111"/>
        <v>0</v>
      </c>
      <c r="H444" s="10"/>
      <c r="I444" s="11">
        <f t="shared" si="112"/>
        <v>0</v>
      </c>
      <c r="J444" s="10"/>
      <c r="K444" s="11">
        <f t="shared" si="113"/>
        <v>0</v>
      </c>
      <c r="L444" s="6"/>
      <c r="M444" s="11">
        <f t="shared" si="114"/>
        <v>0</v>
      </c>
      <c r="N444" s="130"/>
      <c r="P444" s="48" t="str">
        <f t="shared" si="108"/>
        <v>leeg</v>
      </c>
      <c r="Q444" s="48"/>
      <c r="R444" s="48"/>
      <c r="S444" s="48"/>
      <c r="T444" s="84"/>
      <c r="W444" s="82" t="str" cm="1">
        <f t="array" ref="W444">IF(V444="h",_xlfn.XLOOKUP(X444,X445:$X$2963,V445:$V$2963,""),IF(V444="l",IF(X443&lt;&gt;"","sub",""),""))</f>
        <v/>
      </c>
      <c r="X444" s="82" t="str">
        <f t="shared" si="110"/>
        <v/>
      </c>
    </row>
    <row r="445" spans="1:24" ht="13.5" hidden="1" customHeight="1" x14ac:dyDescent="0.2">
      <c r="A445" s="8"/>
      <c r="B445" s="8"/>
      <c r="C445" s="9"/>
      <c r="D445" s="10"/>
      <c r="E445" s="11">
        <f t="shared" si="115"/>
        <v>0</v>
      </c>
      <c r="F445" s="10"/>
      <c r="G445" s="11">
        <f t="shared" si="111"/>
        <v>0</v>
      </c>
      <c r="H445" s="10"/>
      <c r="I445" s="11">
        <f t="shared" si="112"/>
        <v>0</v>
      </c>
      <c r="J445" s="10"/>
      <c r="K445" s="11">
        <f t="shared" si="113"/>
        <v>0</v>
      </c>
      <c r="L445" s="6"/>
      <c r="M445" s="11">
        <f t="shared" si="114"/>
        <v>0</v>
      </c>
      <c r="N445" s="130"/>
      <c r="P445" s="48" t="str">
        <f t="shared" si="108"/>
        <v>leeg</v>
      </c>
      <c r="Q445" s="48"/>
      <c r="R445" s="48"/>
      <c r="S445" s="48"/>
      <c r="T445" s="84"/>
      <c r="W445" s="82" t="str" cm="1">
        <f t="array" ref="W445">IF(V445="h",_xlfn.XLOOKUP(X445,X446:$X$2963,V446:$V$2963,""),IF(V445="l",IF(X444&lt;&gt;"","sub",""),""))</f>
        <v/>
      </c>
      <c r="X445" s="82" t="str">
        <f t="shared" si="110"/>
        <v/>
      </c>
    </row>
    <row r="446" spans="1:24" ht="13.5" hidden="1" customHeight="1" x14ac:dyDescent="0.2">
      <c r="A446" s="8"/>
      <c r="B446" s="8"/>
      <c r="C446" s="9"/>
      <c r="D446" s="10"/>
      <c r="E446" s="11">
        <f t="shared" si="115"/>
        <v>0</v>
      </c>
      <c r="F446" s="10"/>
      <c r="G446" s="11">
        <f t="shared" si="111"/>
        <v>0</v>
      </c>
      <c r="H446" s="10"/>
      <c r="I446" s="11">
        <f t="shared" si="112"/>
        <v>0</v>
      </c>
      <c r="J446" s="10"/>
      <c r="K446" s="11">
        <f t="shared" si="113"/>
        <v>0</v>
      </c>
      <c r="L446" s="6"/>
      <c r="M446" s="11">
        <f t="shared" si="114"/>
        <v>0</v>
      </c>
      <c r="N446" s="130"/>
      <c r="P446" s="48" t="str">
        <f t="shared" si="108"/>
        <v>leeg</v>
      </c>
      <c r="Q446" s="48"/>
      <c r="R446" s="48"/>
      <c r="S446" s="48"/>
      <c r="T446" s="84"/>
      <c r="W446" s="82" t="str" cm="1">
        <f t="array" ref="W446">IF(V446="h",_xlfn.XLOOKUP(X446,X447:$X$2963,V447:$V$2963,""),IF(V446="l",IF(X445&lt;&gt;"","sub",""),""))</f>
        <v/>
      </c>
      <c r="X446" s="82" t="str">
        <f t="shared" si="110"/>
        <v/>
      </c>
    </row>
    <row r="447" spans="1:24" ht="13.5" hidden="1" customHeight="1" x14ac:dyDescent="0.2">
      <c r="A447" s="8"/>
      <c r="B447" s="8"/>
      <c r="C447" s="9"/>
      <c r="D447" s="10"/>
      <c r="E447" s="11">
        <f t="shared" si="115"/>
        <v>0</v>
      </c>
      <c r="F447" s="10"/>
      <c r="G447" s="11">
        <f t="shared" si="111"/>
        <v>0</v>
      </c>
      <c r="H447" s="10"/>
      <c r="I447" s="11">
        <f t="shared" si="112"/>
        <v>0</v>
      </c>
      <c r="J447" s="10"/>
      <c r="K447" s="11">
        <f t="shared" si="113"/>
        <v>0</v>
      </c>
      <c r="L447" s="6"/>
      <c r="M447" s="11">
        <f t="shared" si="114"/>
        <v>0</v>
      </c>
      <c r="N447" s="130"/>
      <c r="P447" s="48" t="str">
        <f t="shared" si="108"/>
        <v>leeg</v>
      </c>
      <c r="Q447" s="48"/>
      <c r="R447" s="48"/>
      <c r="S447" s="48"/>
      <c r="T447" s="84"/>
      <c r="W447" s="82" t="str" cm="1">
        <f t="array" ref="W447">IF(V447="h",_xlfn.XLOOKUP(X447,X448:$X$2963,V448:$V$2963,""),IF(V447="l",IF(X446&lt;&gt;"","sub",""),""))</f>
        <v/>
      </c>
      <c r="X447" s="82" t="str">
        <f t="shared" si="110"/>
        <v/>
      </c>
    </row>
    <row r="448" spans="1:24" ht="13.5" hidden="1" customHeight="1" x14ac:dyDescent="0.2">
      <c r="A448" s="8"/>
      <c r="B448" s="8"/>
      <c r="C448" s="9"/>
      <c r="D448" s="10"/>
      <c r="E448" s="11">
        <f t="shared" si="115"/>
        <v>0</v>
      </c>
      <c r="F448" s="10"/>
      <c r="G448" s="11">
        <f t="shared" si="111"/>
        <v>0</v>
      </c>
      <c r="H448" s="10"/>
      <c r="I448" s="11">
        <f t="shared" si="112"/>
        <v>0</v>
      </c>
      <c r="J448" s="10"/>
      <c r="K448" s="11">
        <f t="shared" si="113"/>
        <v>0</v>
      </c>
      <c r="L448" s="6"/>
      <c r="M448" s="11">
        <f t="shared" si="114"/>
        <v>0</v>
      </c>
      <c r="N448" s="130"/>
      <c r="P448" s="48" t="str">
        <f t="shared" si="108"/>
        <v>leeg</v>
      </c>
      <c r="Q448" s="48"/>
      <c r="R448" s="48"/>
      <c r="S448" s="48"/>
      <c r="T448" s="84"/>
      <c r="W448" s="82" t="str" cm="1">
        <f t="array" ref="W448">IF(V448="h",_xlfn.XLOOKUP(X448,X449:$X$2963,V449:$V$2963,""),IF(V448="l",IF(X447&lt;&gt;"","sub",""),""))</f>
        <v/>
      </c>
      <c r="X448" s="82" t="str">
        <f t="shared" si="110"/>
        <v/>
      </c>
    </row>
    <row r="449" spans="1:24" ht="13.5" hidden="1" customHeight="1" x14ac:dyDescent="0.2">
      <c r="A449" s="8"/>
      <c r="B449" s="8"/>
      <c r="C449" s="9"/>
      <c r="D449" s="10"/>
      <c r="E449" s="11">
        <f t="shared" si="115"/>
        <v>0</v>
      </c>
      <c r="F449" s="10"/>
      <c r="G449" s="11">
        <f t="shared" si="111"/>
        <v>0</v>
      </c>
      <c r="H449" s="10"/>
      <c r="I449" s="11">
        <f t="shared" si="112"/>
        <v>0</v>
      </c>
      <c r="J449" s="10"/>
      <c r="K449" s="11">
        <f t="shared" si="113"/>
        <v>0</v>
      </c>
      <c r="L449" s="6"/>
      <c r="M449" s="11">
        <f t="shared" si="114"/>
        <v>0</v>
      </c>
      <c r="N449" s="130"/>
      <c r="P449" s="48" t="str">
        <f t="shared" si="108"/>
        <v>leeg</v>
      </c>
      <c r="Q449" s="48"/>
      <c r="R449" s="48"/>
      <c r="S449" s="48"/>
      <c r="T449" s="84"/>
      <c r="W449" s="82" t="str" cm="1">
        <f t="array" ref="W449">IF(V449="h",_xlfn.XLOOKUP(X449,X450:$X$2963,V450:$V$2963,""),IF(V449="l",IF(X448&lt;&gt;"","sub",""),""))</f>
        <v/>
      </c>
      <c r="X449" s="82" t="str">
        <f t="shared" si="110"/>
        <v/>
      </c>
    </row>
    <row r="450" spans="1:24" ht="13.5" hidden="1" customHeight="1" x14ac:dyDescent="0.2">
      <c r="A450" s="8"/>
      <c r="B450" s="8"/>
      <c r="C450" s="9"/>
      <c r="D450" s="10"/>
      <c r="E450" s="11">
        <f t="shared" si="115"/>
        <v>0</v>
      </c>
      <c r="F450" s="10"/>
      <c r="G450" s="11">
        <f t="shared" si="111"/>
        <v>0</v>
      </c>
      <c r="H450" s="10"/>
      <c r="I450" s="11">
        <f t="shared" si="112"/>
        <v>0</v>
      </c>
      <c r="J450" s="10"/>
      <c r="K450" s="11">
        <f t="shared" si="113"/>
        <v>0</v>
      </c>
      <c r="L450" s="6"/>
      <c r="M450" s="11">
        <f t="shared" si="114"/>
        <v>0</v>
      </c>
      <c r="N450" s="130"/>
      <c r="P450" s="48" t="str">
        <f t="shared" si="108"/>
        <v>leeg</v>
      </c>
      <c r="Q450" s="48"/>
      <c r="R450" s="48"/>
      <c r="S450" s="48"/>
      <c r="T450" s="84"/>
      <c r="W450" s="82" t="str" cm="1">
        <f t="array" ref="W450">IF(V450="h",_xlfn.XLOOKUP(X450,X451:$X$2963,V451:$V$2963,""),IF(V450="l",IF(X449&lt;&gt;"","sub",""),""))</f>
        <v/>
      </c>
      <c r="X450" s="82" t="str">
        <f t="shared" si="110"/>
        <v/>
      </c>
    </row>
    <row r="451" spans="1:24" ht="13.5" hidden="1" customHeight="1" x14ac:dyDescent="0.2">
      <c r="A451" s="8"/>
      <c r="B451" s="8"/>
      <c r="C451" s="9"/>
      <c r="D451" s="10"/>
      <c r="E451" s="11">
        <f t="shared" si="115"/>
        <v>0</v>
      </c>
      <c r="F451" s="10"/>
      <c r="G451" s="11">
        <f t="shared" si="111"/>
        <v>0</v>
      </c>
      <c r="H451" s="10"/>
      <c r="I451" s="11">
        <f t="shared" si="112"/>
        <v>0</v>
      </c>
      <c r="J451" s="10"/>
      <c r="K451" s="11">
        <f t="shared" si="113"/>
        <v>0</v>
      </c>
      <c r="L451" s="6"/>
      <c r="M451" s="11">
        <f t="shared" si="114"/>
        <v>0</v>
      </c>
      <c r="N451" s="130"/>
      <c r="P451" s="48" t="str">
        <f t="shared" si="108"/>
        <v>leeg</v>
      </c>
      <c r="Q451" s="48"/>
      <c r="R451" s="48"/>
      <c r="S451" s="48"/>
      <c r="T451" s="84"/>
      <c r="W451" s="82" t="str" cm="1">
        <f t="array" ref="W451">IF(V451="h",_xlfn.XLOOKUP(X451,X452:$X$2963,V452:$V$2963,""),IF(V451="l",IF(X450&lt;&gt;"","sub",""),""))</f>
        <v/>
      </c>
      <c r="X451" s="82" t="str">
        <f t="shared" si="110"/>
        <v/>
      </c>
    </row>
    <row r="452" spans="1:24" ht="13.5" hidden="1" customHeight="1" x14ac:dyDescent="0.2">
      <c r="A452" s="8"/>
      <c r="B452" s="8"/>
      <c r="C452" s="9"/>
      <c r="D452" s="10"/>
      <c r="E452" s="11">
        <f t="shared" si="115"/>
        <v>0</v>
      </c>
      <c r="F452" s="10"/>
      <c r="G452" s="11">
        <f t="shared" si="111"/>
        <v>0</v>
      </c>
      <c r="H452" s="10"/>
      <c r="I452" s="11">
        <f t="shared" si="112"/>
        <v>0</v>
      </c>
      <c r="J452" s="10"/>
      <c r="K452" s="11">
        <f t="shared" si="113"/>
        <v>0</v>
      </c>
      <c r="L452" s="6"/>
      <c r="M452" s="11">
        <f t="shared" si="114"/>
        <v>0</v>
      </c>
      <c r="N452" s="130"/>
      <c r="P452" s="48" t="str">
        <f t="shared" si="108"/>
        <v>leeg</v>
      </c>
      <c r="Q452" s="48"/>
      <c r="R452" s="48"/>
      <c r="S452" s="48"/>
      <c r="T452" s="84"/>
      <c r="W452" s="82" t="str" cm="1">
        <f t="array" ref="W452">IF(V452="h",_xlfn.XLOOKUP(X452,X453:$X$2963,V453:$V$2963,""),IF(V452="l",IF(X451&lt;&gt;"","sub",""),""))</f>
        <v/>
      </c>
      <c r="X452" s="82" t="str">
        <f t="shared" si="110"/>
        <v/>
      </c>
    </row>
    <row r="453" spans="1:24" ht="13.5" hidden="1" customHeight="1" x14ac:dyDescent="0.2">
      <c r="A453" s="8"/>
      <c r="B453" s="8"/>
      <c r="C453" s="9"/>
      <c r="D453" s="10"/>
      <c r="E453" s="11">
        <f t="shared" si="115"/>
        <v>0</v>
      </c>
      <c r="F453" s="10"/>
      <c r="G453" s="11">
        <f t="shared" si="111"/>
        <v>0</v>
      </c>
      <c r="H453" s="10"/>
      <c r="I453" s="11">
        <f t="shared" si="112"/>
        <v>0</v>
      </c>
      <c r="J453" s="10"/>
      <c r="K453" s="11">
        <f t="shared" si="113"/>
        <v>0</v>
      </c>
      <c r="L453" s="6"/>
      <c r="M453" s="11">
        <f t="shared" si="114"/>
        <v>0</v>
      </c>
      <c r="N453" s="130"/>
      <c r="P453" s="48" t="str">
        <f t="shared" si="108"/>
        <v>leeg</v>
      </c>
      <c r="Q453" s="48"/>
      <c r="R453" s="48"/>
      <c r="S453" s="48"/>
      <c r="T453" s="84"/>
      <c r="W453" s="82" t="str" cm="1">
        <f t="array" ref="W453">IF(V453="h",_xlfn.XLOOKUP(X453,X454:$X$2963,V454:$V$2963,""),IF(V453="l",IF(X452&lt;&gt;"","sub",""),""))</f>
        <v/>
      </c>
      <c r="X453" s="82" t="str">
        <f t="shared" si="110"/>
        <v/>
      </c>
    </row>
    <row r="454" spans="1:24" ht="13.5" hidden="1" customHeight="1" x14ac:dyDescent="0.2">
      <c r="A454" s="8"/>
      <c r="B454" s="8"/>
      <c r="C454" s="9"/>
      <c r="D454" s="10"/>
      <c r="E454" s="11">
        <f t="shared" si="115"/>
        <v>0</v>
      </c>
      <c r="F454" s="10"/>
      <c r="G454" s="11">
        <f t="shared" si="111"/>
        <v>0</v>
      </c>
      <c r="H454" s="10"/>
      <c r="I454" s="11">
        <f t="shared" si="112"/>
        <v>0</v>
      </c>
      <c r="J454" s="10"/>
      <c r="K454" s="11">
        <f t="shared" si="113"/>
        <v>0</v>
      </c>
      <c r="L454" s="6"/>
      <c r="M454" s="11">
        <f t="shared" si="114"/>
        <v>0</v>
      </c>
      <c r="N454" s="130"/>
      <c r="P454" s="48" t="str">
        <f t="shared" si="108"/>
        <v>leeg</v>
      </c>
      <c r="Q454" s="48"/>
      <c r="R454" s="48"/>
      <c r="S454" s="48"/>
      <c r="T454" s="84"/>
      <c r="W454" s="82" t="str" cm="1">
        <f t="array" ref="W454">IF(V454="h",_xlfn.XLOOKUP(X454,X455:$X$2963,V455:$V$2963,""),IF(V454="l",IF(X453&lt;&gt;"","sub",""),""))</f>
        <v/>
      </c>
      <c r="X454" s="82" t="str">
        <f t="shared" si="110"/>
        <v/>
      </c>
    </row>
    <row r="455" spans="1:24" ht="13.5" hidden="1" customHeight="1" x14ac:dyDescent="0.2">
      <c r="A455" s="8"/>
      <c r="B455" s="8"/>
      <c r="C455" s="9"/>
      <c r="D455" s="10"/>
      <c r="E455" s="11">
        <f t="shared" si="115"/>
        <v>0</v>
      </c>
      <c r="F455" s="10"/>
      <c r="G455" s="11">
        <f t="shared" si="111"/>
        <v>0</v>
      </c>
      <c r="H455" s="10"/>
      <c r="I455" s="11">
        <f t="shared" si="112"/>
        <v>0</v>
      </c>
      <c r="J455" s="10"/>
      <c r="K455" s="11">
        <f t="shared" si="113"/>
        <v>0</v>
      </c>
      <c r="L455" s="6"/>
      <c r="M455" s="11">
        <f t="shared" si="114"/>
        <v>0</v>
      </c>
      <c r="N455" s="130"/>
      <c r="P455" s="48" t="str">
        <f t="shared" si="108"/>
        <v>leeg</v>
      </c>
      <c r="Q455" s="48"/>
      <c r="R455" s="48"/>
      <c r="S455" s="48"/>
      <c r="T455" s="84"/>
      <c r="W455" s="82" t="str" cm="1">
        <f t="array" ref="W455">IF(V455="h",_xlfn.XLOOKUP(X455,X456:$X$2963,V456:$V$2963,""),IF(V455="l",IF(X454&lt;&gt;"","sub",""),""))</f>
        <v/>
      </c>
      <c r="X455" s="82" t="str">
        <f t="shared" si="110"/>
        <v/>
      </c>
    </row>
    <row r="456" spans="1:24" ht="13.5" hidden="1" customHeight="1" x14ac:dyDescent="0.2">
      <c r="A456" s="8"/>
      <c r="B456" s="8"/>
      <c r="C456" s="9"/>
      <c r="D456" s="10"/>
      <c r="E456" s="11">
        <f t="shared" si="115"/>
        <v>0</v>
      </c>
      <c r="F456" s="10"/>
      <c r="G456" s="11">
        <f t="shared" si="111"/>
        <v>0</v>
      </c>
      <c r="H456" s="10"/>
      <c r="I456" s="11">
        <f t="shared" si="112"/>
        <v>0</v>
      </c>
      <c r="J456" s="10"/>
      <c r="K456" s="11">
        <f t="shared" si="113"/>
        <v>0</v>
      </c>
      <c r="L456" s="6"/>
      <c r="M456" s="11">
        <f t="shared" si="114"/>
        <v>0</v>
      </c>
      <c r="N456" s="130"/>
      <c r="P456" s="48" t="str">
        <f t="shared" si="108"/>
        <v>leeg</v>
      </c>
      <c r="Q456" s="48"/>
      <c r="R456" s="48"/>
      <c r="S456" s="48"/>
      <c r="T456" s="84"/>
      <c r="W456" s="82" t="str" cm="1">
        <f t="array" ref="W456">IF(V456="h",_xlfn.XLOOKUP(X456,X457:$X$2963,V457:$V$2963,""),IF(V456="l",IF(X455&lt;&gt;"","sub",""),""))</f>
        <v/>
      </c>
      <c r="X456" s="82" t="str">
        <f t="shared" si="110"/>
        <v/>
      </c>
    </row>
    <row r="457" spans="1:24" ht="13.5" hidden="1" customHeight="1" x14ac:dyDescent="0.2">
      <c r="A457" s="8"/>
      <c r="B457" s="8"/>
      <c r="C457" s="9"/>
      <c r="D457" s="10"/>
      <c r="E457" s="11">
        <f t="shared" si="115"/>
        <v>0</v>
      </c>
      <c r="F457" s="10"/>
      <c r="G457" s="11">
        <f t="shared" si="111"/>
        <v>0</v>
      </c>
      <c r="H457" s="10"/>
      <c r="I457" s="11">
        <f t="shared" si="112"/>
        <v>0</v>
      </c>
      <c r="J457" s="10"/>
      <c r="K457" s="11">
        <f t="shared" si="113"/>
        <v>0</v>
      </c>
      <c r="L457" s="6"/>
      <c r="M457" s="11">
        <f t="shared" si="114"/>
        <v>0</v>
      </c>
      <c r="N457" s="130"/>
      <c r="P457" s="48" t="str">
        <f t="shared" si="108"/>
        <v>leeg</v>
      </c>
      <c r="Q457" s="48"/>
      <c r="R457" s="48"/>
      <c r="S457" s="48"/>
      <c r="T457" s="84"/>
      <c r="W457" s="82" t="str" cm="1">
        <f t="array" ref="W457">IF(V457="h",_xlfn.XLOOKUP(X457,X458:$X$2963,V458:$V$2963,""),IF(V457="l",IF(X456&lt;&gt;"","sub",""),""))</f>
        <v/>
      </c>
      <c r="X457" s="82" t="str">
        <f t="shared" si="110"/>
        <v/>
      </c>
    </row>
    <row r="458" spans="1:24" ht="13.5" hidden="1" customHeight="1" x14ac:dyDescent="0.2">
      <c r="A458" s="8"/>
      <c r="B458" s="8"/>
      <c r="C458" s="9"/>
      <c r="D458" s="10"/>
      <c r="E458" s="11">
        <f t="shared" si="115"/>
        <v>0</v>
      </c>
      <c r="F458" s="10"/>
      <c r="G458" s="11">
        <f t="shared" si="111"/>
        <v>0</v>
      </c>
      <c r="H458" s="10"/>
      <c r="I458" s="11">
        <f t="shared" si="112"/>
        <v>0</v>
      </c>
      <c r="J458" s="10"/>
      <c r="K458" s="11">
        <f t="shared" si="113"/>
        <v>0</v>
      </c>
      <c r="L458" s="6"/>
      <c r="M458" s="11">
        <f t="shared" si="114"/>
        <v>0</v>
      </c>
      <c r="N458" s="130"/>
      <c r="P458" s="48" t="str">
        <f t="shared" si="108"/>
        <v>leeg</v>
      </c>
      <c r="Q458" s="48"/>
      <c r="R458" s="48"/>
      <c r="S458" s="48"/>
      <c r="T458" s="84"/>
      <c r="W458" s="82" t="str" cm="1">
        <f t="array" ref="W458">IF(V458="h",_xlfn.XLOOKUP(X458,X459:$X$2963,V459:$V$2963,""),IF(V458="l",IF(X457&lt;&gt;"","sub",""),""))</f>
        <v/>
      </c>
      <c r="X458" s="82" t="str">
        <f t="shared" si="110"/>
        <v/>
      </c>
    </row>
    <row r="459" spans="1:24" ht="13.5" hidden="1" customHeight="1" x14ac:dyDescent="0.2">
      <c r="A459" s="8"/>
      <c r="B459" s="8"/>
      <c r="C459" s="9"/>
      <c r="D459" s="10"/>
      <c r="E459" s="11">
        <f t="shared" si="115"/>
        <v>0</v>
      </c>
      <c r="F459" s="10"/>
      <c r="G459" s="11">
        <f t="shared" si="111"/>
        <v>0</v>
      </c>
      <c r="H459" s="10"/>
      <c r="I459" s="11">
        <f t="shared" si="112"/>
        <v>0</v>
      </c>
      <c r="J459" s="10"/>
      <c r="K459" s="11">
        <f t="shared" si="113"/>
        <v>0</v>
      </c>
      <c r="L459" s="6"/>
      <c r="M459" s="11">
        <f t="shared" si="114"/>
        <v>0</v>
      </c>
      <c r="N459" s="130"/>
      <c r="P459" s="48" t="str">
        <f t="shared" si="108"/>
        <v>leeg</v>
      </c>
      <c r="Q459" s="48"/>
      <c r="R459" s="48"/>
      <c r="S459" s="48"/>
      <c r="T459" s="84"/>
      <c r="W459" s="82" t="str" cm="1">
        <f t="array" ref="W459">IF(V459="h",_xlfn.XLOOKUP(X459,X460:$X$2963,V460:$V$2963,""),IF(V459="l",IF(X458&lt;&gt;"","sub",""),""))</f>
        <v/>
      </c>
      <c r="X459" s="82" t="str">
        <f t="shared" si="110"/>
        <v/>
      </c>
    </row>
    <row r="460" spans="1:24" ht="13.5" hidden="1" customHeight="1" x14ac:dyDescent="0.2">
      <c r="A460" s="8"/>
      <c r="B460" s="8"/>
      <c r="C460" s="9"/>
      <c r="D460" s="10"/>
      <c r="E460" s="11">
        <f t="shared" si="115"/>
        <v>0</v>
      </c>
      <c r="F460" s="10"/>
      <c r="G460" s="11">
        <f t="shared" si="111"/>
        <v>0</v>
      </c>
      <c r="H460" s="10"/>
      <c r="I460" s="11">
        <f t="shared" si="112"/>
        <v>0</v>
      </c>
      <c r="J460" s="10"/>
      <c r="K460" s="11">
        <f t="shared" si="113"/>
        <v>0</v>
      </c>
      <c r="L460" s="6"/>
      <c r="M460" s="11">
        <f t="shared" si="114"/>
        <v>0</v>
      </c>
      <c r="N460" s="130"/>
      <c r="P460" s="48" t="str">
        <f t="shared" si="108"/>
        <v>leeg</v>
      </c>
      <c r="Q460" s="48"/>
      <c r="R460" s="48"/>
      <c r="S460" s="48"/>
      <c r="T460" s="84"/>
      <c r="W460" s="82" t="str" cm="1">
        <f t="array" ref="W460">IF(V460="h",_xlfn.XLOOKUP(X460,X461:$X$2963,V461:$V$2963,""),IF(V460="l",IF(X459&lt;&gt;"","sub",""),""))</f>
        <v/>
      </c>
      <c r="X460" s="82" t="str">
        <f t="shared" si="110"/>
        <v/>
      </c>
    </row>
    <row r="461" spans="1:24" ht="13.5" hidden="1" customHeight="1" x14ac:dyDescent="0.2">
      <c r="A461" s="8"/>
      <c r="B461" s="8"/>
      <c r="C461" s="9"/>
      <c r="D461" s="10"/>
      <c r="E461" s="11">
        <f t="shared" si="115"/>
        <v>0</v>
      </c>
      <c r="F461" s="10"/>
      <c r="G461" s="11">
        <f t="shared" si="111"/>
        <v>0</v>
      </c>
      <c r="H461" s="10"/>
      <c r="I461" s="11">
        <f t="shared" si="112"/>
        <v>0</v>
      </c>
      <c r="J461" s="10"/>
      <c r="K461" s="11">
        <f t="shared" si="113"/>
        <v>0</v>
      </c>
      <c r="L461" s="6"/>
      <c r="M461" s="11">
        <f t="shared" si="114"/>
        <v>0</v>
      </c>
      <c r="N461" s="130"/>
      <c r="P461" s="48" t="str">
        <f t="shared" si="108"/>
        <v>leeg</v>
      </c>
      <c r="Q461" s="48"/>
      <c r="R461" s="48"/>
      <c r="S461" s="48"/>
      <c r="T461" s="84"/>
      <c r="W461" s="82" t="str" cm="1">
        <f t="array" ref="W461">IF(V461="h",_xlfn.XLOOKUP(X461,X462:$X$2963,V462:$V$2963,""),IF(V461="l",IF(X460&lt;&gt;"","sub",""),""))</f>
        <v/>
      </c>
      <c r="X461" s="82" t="str">
        <f t="shared" si="110"/>
        <v/>
      </c>
    </row>
    <row r="462" spans="1:24" ht="13.5" hidden="1" customHeight="1" x14ac:dyDescent="0.2">
      <c r="A462" s="8"/>
      <c r="B462" s="8"/>
      <c r="C462" s="9"/>
      <c r="D462" s="10"/>
      <c r="E462" s="11">
        <f t="shared" si="115"/>
        <v>0</v>
      </c>
      <c r="F462" s="10"/>
      <c r="G462" s="11">
        <f t="shared" si="111"/>
        <v>0</v>
      </c>
      <c r="H462" s="10"/>
      <c r="I462" s="11">
        <f t="shared" si="112"/>
        <v>0</v>
      </c>
      <c r="J462" s="10"/>
      <c r="K462" s="11">
        <f t="shared" si="113"/>
        <v>0</v>
      </c>
      <c r="L462" s="6"/>
      <c r="M462" s="11">
        <f t="shared" si="114"/>
        <v>0</v>
      </c>
      <c r="N462" s="130"/>
      <c r="P462" s="48" t="str">
        <f t="shared" si="108"/>
        <v>leeg</v>
      </c>
      <c r="Q462" s="48"/>
      <c r="R462" s="48"/>
      <c r="S462" s="48"/>
      <c r="T462" s="84"/>
      <c r="W462" s="82" t="str" cm="1">
        <f t="array" ref="W462">IF(V462="h",_xlfn.XLOOKUP(X462,X463:$X$2963,V463:$V$2963,""),IF(V462="l",IF(X461&lt;&gt;"","sub",""),""))</f>
        <v/>
      </c>
      <c r="X462" s="82" t="str">
        <f t="shared" si="110"/>
        <v/>
      </c>
    </row>
    <row r="463" spans="1:24" ht="13.5" hidden="1" customHeight="1" x14ac:dyDescent="0.2">
      <c r="A463" s="8"/>
      <c r="B463" s="8"/>
      <c r="C463" s="9"/>
      <c r="D463" s="10"/>
      <c r="E463" s="11">
        <f t="shared" si="115"/>
        <v>0</v>
      </c>
      <c r="F463" s="10"/>
      <c r="G463" s="11">
        <f t="shared" si="111"/>
        <v>0</v>
      </c>
      <c r="H463" s="10"/>
      <c r="I463" s="11">
        <f t="shared" si="112"/>
        <v>0</v>
      </c>
      <c r="J463" s="10"/>
      <c r="K463" s="11">
        <f t="shared" si="113"/>
        <v>0</v>
      </c>
      <c r="L463" s="6"/>
      <c r="M463" s="11">
        <f t="shared" si="114"/>
        <v>0</v>
      </c>
      <c r="N463" s="130"/>
      <c r="P463" s="48" t="str">
        <f t="shared" si="108"/>
        <v>leeg</v>
      </c>
      <c r="Q463" s="48"/>
      <c r="R463" s="48"/>
      <c r="S463" s="48"/>
      <c r="T463" s="84"/>
      <c r="W463" s="82" t="str" cm="1">
        <f t="array" ref="W463">IF(V463="h",_xlfn.XLOOKUP(X463,X464:$X$2963,V464:$V$2963,""),IF(V463="l",IF(X462&lt;&gt;"","sub",""),""))</f>
        <v/>
      </c>
      <c r="X463" s="82" t="str">
        <f t="shared" si="110"/>
        <v/>
      </c>
    </row>
    <row r="464" spans="1:24" ht="13.5" hidden="1" customHeight="1" x14ac:dyDescent="0.2">
      <c r="A464" s="8"/>
      <c r="B464" s="8"/>
      <c r="C464" s="9"/>
      <c r="D464" s="10"/>
      <c r="E464" s="11">
        <f t="shared" si="115"/>
        <v>0</v>
      </c>
      <c r="F464" s="10"/>
      <c r="G464" s="11">
        <f t="shared" si="111"/>
        <v>0</v>
      </c>
      <c r="H464" s="10"/>
      <c r="I464" s="11">
        <f t="shared" si="112"/>
        <v>0</v>
      </c>
      <c r="J464" s="10"/>
      <c r="K464" s="11">
        <f t="shared" si="113"/>
        <v>0</v>
      </c>
      <c r="L464" s="6"/>
      <c r="M464" s="11">
        <f t="shared" si="114"/>
        <v>0</v>
      </c>
      <c r="N464" s="130"/>
      <c r="P464" s="48" t="str">
        <f t="shared" ref="P464:P527" si="121">IF(V464="staart","niet leeg",IF(OR(V464="h",V464="l"),IF(W464="sub","niet leeg","leeg"),IF(AND(AND(A464="",M464=0),SUM(B464:M464)=0),"leeg","niet leeg")))</f>
        <v>leeg</v>
      </c>
      <c r="Q464" s="48"/>
      <c r="R464" s="48"/>
      <c r="S464" s="48"/>
      <c r="T464" s="84"/>
      <c r="W464" s="82" t="str" cm="1">
        <f t="array" ref="W464">IF(V464="h",_xlfn.XLOOKUP(X464,X465:$X$2963,V465:$V$2963,""),IF(V464="l",IF(X463&lt;&gt;"","sub",""),""))</f>
        <v/>
      </c>
      <c r="X464" s="82" t="str">
        <f t="shared" si="110"/>
        <v/>
      </c>
    </row>
    <row r="465" spans="1:24" ht="13.5" hidden="1" customHeight="1" x14ac:dyDescent="0.2">
      <c r="A465" s="8"/>
      <c r="B465" s="8"/>
      <c r="C465" s="9"/>
      <c r="D465" s="10"/>
      <c r="E465" s="11">
        <f t="shared" si="115"/>
        <v>0</v>
      </c>
      <c r="F465" s="10"/>
      <c r="G465" s="11">
        <f t="shared" si="111"/>
        <v>0</v>
      </c>
      <c r="H465" s="10"/>
      <c r="I465" s="11">
        <f t="shared" si="112"/>
        <v>0</v>
      </c>
      <c r="J465" s="10"/>
      <c r="K465" s="11">
        <f t="shared" si="113"/>
        <v>0</v>
      </c>
      <c r="L465" s="6"/>
      <c r="M465" s="11">
        <f t="shared" si="114"/>
        <v>0</v>
      </c>
      <c r="N465" s="130"/>
      <c r="P465" s="48" t="str">
        <f t="shared" si="121"/>
        <v>leeg</v>
      </c>
      <c r="Q465" s="48"/>
      <c r="R465" s="48"/>
      <c r="S465" s="48"/>
      <c r="T465" s="84"/>
      <c r="W465" s="82" t="str" cm="1">
        <f t="array" ref="W465">IF(V465="h",_xlfn.XLOOKUP(X465,X466:$X$2963,V466:$V$2963,""),IF(V465="l",IF(X464&lt;&gt;"","sub",""),""))</f>
        <v/>
      </c>
      <c r="X465" s="82" t="str">
        <f t="shared" si="110"/>
        <v/>
      </c>
    </row>
    <row r="466" spans="1:24" ht="13.5" hidden="1" customHeight="1" x14ac:dyDescent="0.2">
      <c r="A466" s="8"/>
      <c r="B466" s="8"/>
      <c r="C466" s="9"/>
      <c r="D466" s="10"/>
      <c r="E466" s="11">
        <f t="shared" si="115"/>
        <v>0</v>
      </c>
      <c r="F466" s="10"/>
      <c r="G466" s="11">
        <f t="shared" si="111"/>
        <v>0</v>
      </c>
      <c r="H466" s="10"/>
      <c r="I466" s="11">
        <f t="shared" si="112"/>
        <v>0</v>
      </c>
      <c r="J466" s="10"/>
      <c r="K466" s="11">
        <f t="shared" si="113"/>
        <v>0</v>
      </c>
      <c r="L466" s="6"/>
      <c r="M466" s="11">
        <f t="shared" si="114"/>
        <v>0</v>
      </c>
      <c r="N466" s="130"/>
      <c r="P466" s="48" t="str">
        <f t="shared" si="121"/>
        <v>leeg</v>
      </c>
      <c r="Q466" s="48"/>
      <c r="R466" s="48"/>
      <c r="S466" s="48"/>
      <c r="T466" s="84"/>
      <c r="W466" s="82" t="str" cm="1">
        <f t="array" ref="W466">IF(V466="h",_xlfn.XLOOKUP(X466,X467:$X$2963,V467:$V$2963,""),IF(V466="l",IF(X465&lt;&gt;"","sub",""),""))</f>
        <v/>
      </c>
      <c r="X466" s="82" t="str">
        <f t="shared" si="110"/>
        <v/>
      </c>
    </row>
    <row r="467" spans="1:24" ht="13.5" hidden="1" customHeight="1" x14ac:dyDescent="0.2">
      <c r="A467" s="8"/>
      <c r="B467" s="8"/>
      <c r="C467" s="9"/>
      <c r="D467" s="10"/>
      <c r="E467" s="11">
        <f t="shared" si="115"/>
        <v>0</v>
      </c>
      <c r="F467" s="10"/>
      <c r="G467" s="11">
        <f t="shared" si="111"/>
        <v>0</v>
      </c>
      <c r="H467" s="10"/>
      <c r="I467" s="11">
        <f t="shared" si="112"/>
        <v>0</v>
      </c>
      <c r="J467" s="10"/>
      <c r="K467" s="11">
        <f t="shared" si="113"/>
        <v>0</v>
      </c>
      <c r="L467" s="6"/>
      <c r="M467" s="11">
        <f t="shared" si="114"/>
        <v>0</v>
      </c>
      <c r="N467" s="130"/>
      <c r="P467" s="48" t="str">
        <f t="shared" si="121"/>
        <v>leeg</v>
      </c>
      <c r="Q467" s="48"/>
      <c r="R467" s="48"/>
      <c r="S467" s="48"/>
      <c r="T467" s="84"/>
      <c r="W467" s="82" t="str" cm="1">
        <f t="array" ref="W467">IF(V467="h",_xlfn.XLOOKUP(X467,X468:$X$2963,V468:$V$2963,""),IF(V467="l",IF(X466&lt;&gt;"","sub",""),""))</f>
        <v/>
      </c>
      <c r="X467" s="82" t="str">
        <f t="shared" si="110"/>
        <v/>
      </c>
    </row>
    <row r="468" spans="1:24" ht="13.5" hidden="1" customHeight="1" x14ac:dyDescent="0.2">
      <c r="A468" s="8"/>
      <c r="B468" s="8"/>
      <c r="C468" s="9"/>
      <c r="D468" s="10"/>
      <c r="E468" s="11">
        <f t="shared" si="115"/>
        <v>0</v>
      </c>
      <c r="F468" s="10"/>
      <c r="G468" s="11">
        <f t="shared" si="111"/>
        <v>0</v>
      </c>
      <c r="H468" s="10"/>
      <c r="I468" s="11">
        <f t="shared" si="112"/>
        <v>0</v>
      </c>
      <c r="J468" s="10"/>
      <c r="K468" s="11">
        <f t="shared" si="113"/>
        <v>0</v>
      </c>
      <c r="L468" s="6"/>
      <c r="M468" s="11">
        <f t="shared" si="114"/>
        <v>0</v>
      </c>
      <c r="N468" s="130"/>
      <c r="P468" s="48" t="str">
        <f t="shared" si="121"/>
        <v>leeg</v>
      </c>
      <c r="Q468" s="48"/>
      <c r="R468" s="48"/>
      <c r="S468" s="48"/>
      <c r="T468" s="84"/>
      <c r="W468" s="82" t="str" cm="1">
        <f t="array" ref="W468">IF(V468="h",_xlfn.XLOOKUP(X468,X469:$X$2963,V469:$V$2963,""),IF(V468="l",IF(X467&lt;&gt;"","sub",""),""))</f>
        <v/>
      </c>
      <c r="X468" s="82" t="str">
        <f t="shared" si="110"/>
        <v/>
      </c>
    </row>
    <row r="469" spans="1:24" ht="13.5" hidden="1" customHeight="1" x14ac:dyDescent="0.2">
      <c r="A469" s="8"/>
      <c r="B469" s="8"/>
      <c r="C469" s="9"/>
      <c r="D469" s="10"/>
      <c r="E469" s="11">
        <f t="shared" si="115"/>
        <v>0</v>
      </c>
      <c r="F469" s="10"/>
      <c r="G469" s="11">
        <f t="shared" si="111"/>
        <v>0</v>
      </c>
      <c r="H469" s="10"/>
      <c r="I469" s="11">
        <f t="shared" si="112"/>
        <v>0</v>
      </c>
      <c r="J469" s="10"/>
      <c r="K469" s="11">
        <f t="shared" si="113"/>
        <v>0</v>
      </c>
      <c r="L469" s="6"/>
      <c r="M469" s="11">
        <f t="shared" si="114"/>
        <v>0</v>
      </c>
      <c r="N469" s="130"/>
      <c r="P469" s="48" t="str">
        <f t="shared" si="121"/>
        <v>leeg</v>
      </c>
      <c r="Q469" s="48"/>
      <c r="R469" s="48"/>
      <c r="S469" s="48"/>
      <c r="T469" s="84"/>
      <c r="W469" s="82" t="str" cm="1">
        <f t="array" ref="W469">IF(V469="h",_xlfn.XLOOKUP(X469,X470:$X$2963,V470:$V$2963,""),IF(V469="l",IF(X468&lt;&gt;"","sub",""),""))</f>
        <v/>
      </c>
      <c r="X469" s="82" t="str">
        <f t="shared" si="110"/>
        <v/>
      </c>
    </row>
    <row r="470" spans="1:24" x14ac:dyDescent="0.2">
      <c r="A470" s="16" t="s">
        <v>99</v>
      </c>
      <c r="B470" s="138"/>
      <c r="C470" s="138"/>
      <c r="D470" s="17"/>
      <c r="E470" s="172">
        <f>SUM(E430:E469)</f>
        <v>0</v>
      </c>
      <c r="F470" s="17"/>
      <c r="G470" s="172">
        <f>SUM(G430:G469)</f>
        <v>0</v>
      </c>
      <c r="H470" s="17"/>
      <c r="I470" s="172">
        <f>SUM(I430:I469)</f>
        <v>0</v>
      </c>
      <c r="J470" s="17"/>
      <c r="K470" s="172">
        <f>SUM(K430:K469)</f>
        <v>0</v>
      </c>
      <c r="L470" s="6"/>
      <c r="M470" s="172">
        <f t="shared" ref="M470" si="122">SUM(M430:M469)</f>
        <v>0</v>
      </c>
      <c r="N470" s="182"/>
      <c r="P470" s="48" t="str">
        <f t="shared" si="121"/>
        <v>niet leeg</v>
      </c>
      <c r="Q470" s="48"/>
      <c r="R470" s="48"/>
      <c r="S470" s="48"/>
      <c r="T470" s="84"/>
      <c r="V470" s="82" t="s">
        <v>169</v>
      </c>
      <c r="W470" s="82" t="str" cm="1">
        <f t="array" ref="W470">IF(V470="h",_xlfn.XLOOKUP(X470,X471:$X$2963,V471:$V$2963,""),IF(V470="l",IF(X469&lt;&gt;"","sub",""),""))</f>
        <v/>
      </c>
      <c r="X470" s="82" t="str">
        <f t="shared" si="110"/>
        <v/>
      </c>
    </row>
    <row r="471" spans="1:24" x14ac:dyDescent="0.2">
      <c r="A471" s="8"/>
      <c r="B471" s="18"/>
      <c r="C471" s="8"/>
      <c r="D471" s="10"/>
      <c r="E471" s="170"/>
      <c r="F471" s="10"/>
      <c r="G471" s="171"/>
      <c r="H471" s="10"/>
      <c r="I471" s="171"/>
      <c r="J471" s="10"/>
      <c r="K471" s="171"/>
      <c r="L471" s="6"/>
      <c r="M471" s="171"/>
      <c r="N471" s="211"/>
      <c r="P471" s="48" t="str">
        <f t="shared" si="121"/>
        <v>leeg</v>
      </c>
      <c r="Q471" s="48"/>
      <c r="R471" s="48"/>
      <c r="S471" s="48"/>
      <c r="T471" s="84"/>
      <c r="V471" s="82" t="s">
        <v>177</v>
      </c>
      <c r="W471" s="82" t="str" cm="1">
        <f t="array" ref="W471">IF(V471="h",_xlfn.XLOOKUP(X471,X472:$X$2963,V472:$V$2963,""),IF(V471="l",IF(X470&lt;&gt;"","sub",""),""))</f>
        <v/>
      </c>
      <c r="X471" s="82" t="str">
        <f t="shared" si="110"/>
        <v/>
      </c>
    </row>
    <row r="472" spans="1:24" x14ac:dyDescent="0.2">
      <c r="A472" s="7" t="s">
        <v>207</v>
      </c>
      <c r="B472" s="8"/>
      <c r="C472" s="9"/>
      <c r="D472" s="8"/>
      <c r="E472" s="170"/>
      <c r="F472" s="10"/>
      <c r="G472" s="171"/>
      <c r="H472" s="10"/>
      <c r="I472" s="171"/>
      <c r="J472" s="10"/>
      <c r="K472" s="171"/>
      <c r="L472" s="6"/>
      <c r="M472" s="171"/>
      <c r="N472" s="211"/>
      <c r="P472" s="48" t="str">
        <f t="shared" si="121"/>
        <v>leeg</v>
      </c>
      <c r="Q472" s="48"/>
      <c r="R472" s="48"/>
      <c r="S472" s="48"/>
      <c r="T472" s="84"/>
      <c r="V472" s="82" t="s">
        <v>170</v>
      </c>
      <c r="W472" s="82" t="str" cm="1">
        <f t="array" ref="W472">IF(V472="h",_xlfn.XLOOKUP(X472,X473:$X$2963,V473:$V$2963,""),IF(V472="l",IF(X471&lt;&gt;"","sub",""),""))</f>
        <v/>
      </c>
      <c r="X472" s="82" t="str">
        <f t="shared" si="110"/>
        <v>22</v>
      </c>
    </row>
    <row r="473" spans="1:24" x14ac:dyDescent="0.2">
      <c r="A473" s="8"/>
      <c r="B473" s="8"/>
      <c r="C473" s="9"/>
      <c r="D473" s="10"/>
      <c r="E473" s="171">
        <f>B473*D473</f>
        <v>0</v>
      </c>
      <c r="F473" s="10"/>
      <c r="G473" s="171">
        <f t="shared" ref="G473:G536" si="123">B473*F473</f>
        <v>0</v>
      </c>
      <c r="H473" s="10"/>
      <c r="I473" s="171">
        <f t="shared" ref="I473:I536" si="124">B473*H473</f>
        <v>0</v>
      </c>
      <c r="J473" s="10"/>
      <c r="K473" s="171">
        <f t="shared" ref="K473:K536" si="125">(E473*$J$6)+G473+I473+J473</f>
        <v>0</v>
      </c>
      <c r="L473" s="6"/>
      <c r="M473" s="171">
        <f t="shared" ref="M473:M536" si="126">K473</f>
        <v>0</v>
      </c>
      <c r="N473" s="211"/>
      <c r="P473" s="48" t="str">
        <f t="shared" si="121"/>
        <v>leeg</v>
      </c>
      <c r="Q473" s="48"/>
      <c r="R473" s="48"/>
      <c r="S473" s="48"/>
      <c r="T473" s="84"/>
      <c r="W473" s="82" t="str" cm="1">
        <f t="array" ref="W473">IF(V473="h",_xlfn.XLOOKUP(X473,X474:$X$2963,V474:$V$2963,""),IF(V473="l",IF(X472&lt;&gt;"","sub",""),""))</f>
        <v/>
      </c>
      <c r="X473" s="82" t="str">
        <f t="shared" si="110"/>
        <v/>
      </c>
    </row>
    <row r="474" spans="1:24" x14ac:dyDescent="0.2">
      <c r="A474" s="8"/>
      <c r="B474" s="8"/>
      <c r="C474" s="9"/>
      <c r="D474" s="10"/>
      <c r="E474" s="171">
        <f t="shared" ref="E474:E537" si="127">B474*D474</f>
        <v>0</v>
      </c>
      <c r="F474" s="10"/>
      <c r="G474" s="171">
        <f t="shared" si="123"/>
        <v>0</v>
      </c>
      <c r="H474" s="10"/>
      <c r="I474" s="171">
        <f t="shared" si="124"/>
        <v>0</v>
      </c>
      <c r="J474" s="10"/>
      <c r="K474" s="171">
        <f t="shared" si="125"/>
        <v>0</v>
      </c>
      <c r="L474" s="6"/>
      <c r="M474" s="171">
        <f t="shared" si="126"/>
        <v>0</v>
      </c>
      <c r="N474" s="211"/>
      <c r="P474" s="48" t="str">
        <f t="shared" si="121"/>
        <v>leeg</v>
      </c>
      <c r="Q474" s="48"/>
      <c r="R474" s="48"/>
      <c r="S474" s="48"/>
      <c r="T474" s="84"/>
      <c r="W474" s="82" t="str" cm="1">
        <f t="array" ref="W474">IF(V474="h",_xlfn.XLOOKUP(X474,X475:$X$2963,V475:$V$2963,""),IF(V474="l",IF(X473&lt;&gt;"","sub",""),""))</f>
        <v/>
      </c>
      <c r="X474" s="82" t="str">
        <f t="shared" si="110"/>
        <v/>
      </c>
    </row>
    <row r="475" spans="1:24" x14ac:dyDescent="0.2">
      <c r="A475" s="8"/>
      <c r="B475" s="8"/>
      <c r="C475" s="9"/>
      <c r="D475" s="10"/>
      <c r="E475" s="171">
        <f t="shared" si="127"/>
        <v>0</v>
      </c>
      <c r="F475" s="10"/>
      <c r="G475" s="171">
        <f t="shared" si="123"/>
        <v>0</v>
      </c>
      <c r="H475" s="10"/>
      <c r="I475" s="171">
        <f t="shared" si="124"/>
        <v>0</v>
      </c>
      <c r="J475" s="10"/>
      <c r="K475" s="171">
        <f t="shared" si="125"/>
        <v>0</v>
      </c>
      <c r="L475" s="6"/>
      <c r="M475" s="171">
        <f t="shared" si="126"/>
        <v>0</v>
      </c>
      <c r="N475" s="211"/>
      <c r="P475" s="48" t="str">
        <f t="shared" si="121"/>
        <v>leeg</v>
      </c>
      <c r="Q475" s="48"/>
      <c r="R475" s="48"/>
      <c r="S475" s="48"/>
      <c r="T475" s="84"/>
      <c r="W475" s="82" t="str" cm="1">
        <f t="array" ref="W475">IF(V475="h",_xlfn.XLOOKUP(X475,X476:$X$2963,V476:$V$2963,""),IF(V475="l",IF(X474&lt;&gt;"","sub",""),""))</f>
        <v/>
      </c>
      <c r="X475" s="82" t="str">
        <f t="shared" si="110"/>
        <v/>
      </c>
    </row>
    <row r="476" spans="1:24" x14ac:dyDescent="0.2">
      <c r="A476" s="8"/>
      <c r="B476" s="8"/>
      <c r="C476" s="9"/>
      <c r="D476" s="10"/>
      <c r="E476" s="171">
        <f t="shared" si="127"/>
        <v>0</v>
      </c>
      <c r="F476" s="10"/>
      <c r="G476" s="171">
        <f t="shared" si="123"/>
        <v>0</v>
      </c>
      <c r="H476" s="10"/>
      <c r="I476" s="171">
        <f t="shared" si="124"/>
        <v>0</v>
      </c>
      <c r="J476" s="10"/>
      <c r="K476" s="171">
        <f t="shared" si="125"/>
        <v>0</v>
      </c>
      <c r="L476" s="6"/>
      <c r="M476" s="171">
        <f t="shared" si="126"/>
        <v>0</v>
      </c>
      <c r="N476" s="211"/>
      <c r="P476" s="48" t="str">
        <f t="shared" si="121"/>
        <v>leeg</v>
      </c>
      <c r="Q476" s="48"/>
      <c r="R476" s="48"/>
      <c r="S476" s="48"/>
      <c r="T476" s="84"/>
      <c r="W476" s="82" t="str" cm="1">
        <f t="array" ref="W476">IF(V476="h",_xlfn.XLOOKUP(X476,X477:$X$2963,V477:$V$2963,""),IF(V476="l",IF(X475&lt;&gt;"","sub",""),""))</f>
        <v/>
      </c>
      <c r="X476" s="82" t="str">
        <f t="shared" si="110"/>
        <v/>
      </c>
    </row>
    <row r="477" spans="1:24" x14ac:dyDescent="0.2">
      <c r="A477" s="8"/>
      <c r="B477" s="8"/>
      <c r="C477" s="9"/>
      <c r="D477" s="10"/>
      <c r="E477" s="171">
        <f t="shared" si="127"/>
        <v>0</v>
      </c>
      <c r="F477" s="10"/>
      <c r="G477" s="171">
        <f t="shared" si="123"/>
        <v>0</v>
      </c>
      <c r="H477" s="10"/>
      <c r="I477" s="171">
        <f t="shared" si="124"/>
        <v>0</v>
      </c>
      <c r="J477" s="10"/>
      <c r="K477" s="171">
        <f t="shared" si="125"/>
        <v>0</v>
      </c>
      <c r="L477" s="6"/>
      <c r="M477" s="171">
        <f t="shared" si="126"/>
        <v>0</v>
      </c>
      <c r="N477" s="211"/>
      <c r="P477" s="48" t="str">
        <f t="shared" si="121"/>
        <v>leeg</v>
      </c>
      <c r="Q477" s="48"/>
      <c r="R477" s="48"/>
      <c r="S477" s="48"/>
      <c r="T477" s="84"/>
      <c r="W477" s="82" t="str" cm="1">
        <f t="array" ref="W477">IF(V477="h",_xlfn.XLOOKUP(X477,X478:$X$2963,V478:$V$2963,""),IF(V477="l",IF(X476&lt;&gt;"","sub",""),""))</f>
        <v/>
      </c>
      <c r="X477" s="82" t="str">
        <f t="shared" si="110"/>
        <v/>
      </c>
    </row>
    <row r="478" spans="1:24" x14ac:dyDescent="0.2">
      <c r="A478" s="8"/>
      <c r="B478" s="8"/>
      <c r="C478" s="9"/>
      <c r="D478" s="10"/>
      <c r="E478" s="171">
        <f t="shared" si="127"/>
        <v>0</v>
      </c>
      <c r="F478" s="10"/>
      <c r="G478" s="171">
        <f t="shared" si="123"/>
        <v>0</v>
      </c>
      <c r="H478" s="10"/>
      <c r="I478" s="171">
        <f t="shared" si="124"/>
        <v>0</v>
      </c>
      <c r="J478" s="10"/>
      <c r="K478" s="171">
        <f t="shared" si="125"/>
        <v>0</v>
      </c>
      <c r="L478" s="6"/>
      <c r="M478" s="171">
        <f t="shared" si="126"/>
        <v>0</v>
      </c>
      <c r="N478" s="211"/>
      <c r="P478" s="48" t="str">
        <f t="shared" si="121"/>
        <v>leeg</v>
      </c>
      <c r="Q478" s="48"/>
      <c r="R478" s="48"/>
      <c r="S478" s="48"/>
      <c r="T478" s="84"/>
      <c r="W478" s="82" t="str" cm="1">
        <f t="array" ref="W478">IF(V478="h",_xlfn.XLOOKUP(X478,X479:$X$2963,V479:$V$2963,""),IF(V478="l",IF(X477&lt;&gt;"","sub",""),""))</f>
        <v/>
      </c>
      <c r="X478" s="82" t="str">
        <f t="shared" si="110"/>
        <v/>
      </c>
    </row>
    <row r="479" spans="1:24" x14ac:dyDescent="0.2">
      <c r="A479" s="8"/>
      <c r="B479" s="8"/>
      <c r="C479" s="9"/>
      <c r="D479" s="10"/>
      <c r="E479" s="171">
        <f t="shared" si="127"/>
        <v>0</v>
      </c>
      <c r="F479" s="10"/>
      <c r="G479" s="171">
        <f t="shared" si="123"/>
        <v>0</v>
      </c>
      <c r="H479" s="10"/>
      <c r="I479" s="171">
        <f t="shared" si="124"/>
        <v>0</v>
      </c>
      <c r="J479" s="10"/>
      <c r="K479" s="171">
        <f t="shared" si="125"/>
        <v>0</v>
      </c>
      <c r="L479" s="6"/>
      <c r="M479" s="171">
        <f t="shared" si="126"/>
        <v>0</v>
      </c>
      <c r="N479" s="211"/>
      <c r="P479" s="48" t="str">
        <f t="shared" si="121"/>
        <v>leeg</v>
      </c>
      <c r="Q479" s="48"/>
      <c r="R479" s="48"/>
      <c r="S479" s="48"/>
      <c r="T479" s="84"/>
      <c r="W479" s="82" t="str" cm="1">
        <f t="array" ref="W479">IF(V479="h",_xlfn.XLOOKUP(X479,X480:$X$2963,V480:$V$2963,""),IF(V479="l",IF(X478&lt;&gt;"","sub",""),""))</f>
        <v/>
      </c>
      <c r="X479" s="82" t="str">
        <f t="shared" si="110"/>
        <v/>
      </c>
    </row>
    <row r="480" spans="1:24" x14ac:dyDescent="0.2">
      <c r="A480" s="8"/>
      <c r="B480" s="8"/>
      <c r="C480" s="9"/>
      <c r="D480" s="10"/>
      <c r="E480" s="171">
        <f t="shared" si="127"/>
        <v>0</v>
      </c>
      <c r="F480" s="10"/>
      <c r="G480" s="171">
        <f t="shared" si="123"/>
        <v>0</v>
      </c>
      <c r="H480" s="10"/>
      <c r="I480" s="171">
        <f t="shared" si="124"/>
        <v>0</v>
      </c>
      <c r="J480" s="10"/>
      <c r="K480" s="171">
        <f t="shared" si="125"/>
        <v>0</v>
      </c>
      <c r="L480" s="6"/>
      <c r="M480" s="171">
        <f t="shared" si="126"/>
        <v>0</v>
      </c>
      <c r="N480" s="211"/>
      <c r="P480" s="48" t="str">
        <f t="shared" si="121"/>
        <v>leeg</v>
      </c>
      <c r="Q480" s="48"/>
      <c r="R480" s="48"/>
      <c r="S480" s="48"/>
      <c r="T480" s="84"/>
      <c r="W480" s="82" t="str" cm="1">
        <f t="array" ref="W480">IF(V480="h",_xlfn.XLOOKUP(X480,X481:$X$2963,V481:$V$2963,""),IF(V480="l",IF(X479&lt;&gt;"","sub",""),""))</f>
        <v/>
      </c>
      <c r="X480" s="82" t="str">
        <f t="shared" si="110"/>
        <v/>
      </c>
    </row>
    <row r="481" spans="1:24" x14ac:dyDescent="0.2">
      <c r="A481" s="8"/>
      <c r="B481" s="8"/>
      <c r="C481" s="9"/>
      <c r="D481" s="10"/>
      <c r="E481" s="171">
        <f t="shared" si="127"/>
        <v>0</v>
      </c>
      <c r="F481" s="10"/>
      <c r="G481" s="171">
        <f t="shared" si="123"/>
        <v>0</v>
      </c>
      <c r="H481" s="10"/>
      <c r="I481" s="171">
        <f t="shared" si="124"/>
        <v>0</v>
      </c>
      <c r="J481" s="10"/>
      <c r="K481" s="171">
        <f t="shared" si="125"/>
        <v>0</v>
      </c>
      <c r="L481" s="6"/>
      <c r="M481" s="171">
        <f t="shared" si="126"/>
        <v>0</v>
      </c>
      <c r="N481" s="211"/>
      <c r="P481" s="48" t="str">
        <f t="shared" si="121"/>
        <v>leeg</v>
      </c>
      <c r="Q481" s="48"/>
      <c r="R481" s="48"/>
      <c r="S481" s="48"/>
      <c r="T481" s="84"/>
      <c r="W481" s="82" t="str" cm="1">
        <f t="array" ref="W481">IF(V481="h",_xlfn.XLOOKUP(X481,X482:$X$2963,V482:$V$2963,""),IF(V481="l",IF(X480&lt;&gt;"","sub",""),""))</f>
        <v/>
      </c>
      <c r="X481" s="82" t="str">
        <f t="shared" si="110"/>
        <v/>
      </c>
    </row>
    <row r="482" spans="1:24" x14ac:dyDescent="0.2">
      <c r="A482" s="8"/>
      <c r="B482" s="8"/>
      <c r="C482" s="9"/>
      <c r="D482" s="10"/>
      <c r="E482" s="171">
        <f t="shared" si="127"/>
        <v>0</v>
      </c>
      <c r="F482" s="10"/>
      <c r="G482" s="171">
        <f t="shared" si="123"/>
        <v>0</v>
      </c>
      <c r="H482" s="10"/>
      <c r="I482" s="171">
        <f t="shared" si="124"/>
        <v>0</v>
      </c>
      <c r="J482" s="10"/>
      <c r="K482" s="171">
        <f t="shared" si="125"/>
        <v>0</v>
      </c>
      <c r="L482" s="6"/>
      <c r="M482" s="171">
        <f t="shared" si="126"/>
        <v>0</v>
      </c>
      <c r="N482" s="211"/>
      <c r="P482" s="48" t="str">
        <f t="shared" si="121"/>
        <v>leeg</v>
      </c>
      <c r="Q482" s="48"/>
      <c r="R482" s="48"/>
      <c r="S482" s="48"/>
      <c r="T482" s="84"/>
      <c r="W482" s="82" t="str" cm="1">
        <f t="array" ref="W482">IF(V482="h",_xlfn.XLOOKUP(X482,X483:$X$2963,V483:$V$2963,""),IF(V482="l",IF(X481&lt;&gt;"","sub",""),""))</f>
        <v/>
      </c>
      <c r="X482" s="82" t="str">
        <f t="shared" si="110"/>
        <v/>
      </c>
    </row>
    <row r="483" spans="1:24" ht="13.5" hidden="1" customHeight="1" x14ac:dyDescent="0.2">
      <c r="A483" s="8"/>
      <c r="B483" s="8"/>
      <c r="C483" s="9"/>
      <c r="D483" s="10"/>
      <c r="E483" s="11">
        <f t="shared" si="127"/>
        <v>0</v>
      </c>
      <c r="F483" s="10"/>
      <c r="G483" s="11">
        <f t="shared" si="123"/>
        <v>0</v>
      </c>
      <c r="H483" s="10"/>
      <c r="I483" s="11">
        <f t="shared" si="124"/>
        <v>0</v>
      </c>
      <c r="J483" s="10"/>
      <c r="K483" s="11">
        <f t="shared" si="125"/>
        <v>0</v>
      </c>
      <c r="L483" s="6"/>
      <c r="M483" s="11">
        <f t="shared" si="126"/>
        <v>0</v>
      </c>
      <c r="N483" s="130"/>
      <c r="P483" s="48" t="str">
        <f t="shared" si="121"/>
        <v>leeg</v>
      </c>
      <c r="Q483" s="48"/>
      <c r="R483" s="48"/>
      <c r="S483" s="48"/>
      <c r="T483" s="84"/>
      <c r="W483" s="82" t="str" cm="1">
        <f t="array" ref="W483">IF(V483="h",_xlfn.XLOOKUP(X483,X484:$X$2963,V484:$V$2963,""),IF(V483="l",IF(X482&lt;&gt;"","sub",""),""))</f>
        <v/>
      </c>
      <c r="X483" s="82" t="str">
        <f t="shared" si="110"/>
        <v/>
      </c>
    </row>
    <row r="484" spans="1:24" ht="13.5" hidden="1" customHeight="1" x14ac:dyDescent="0.2">
      <c r="A484" s="8"/>
      <c r="B484" s="8"/>
      <c r="C484" s="9"/>
      <c r="D484" s="10"/>
      <c r="E484" s="11">
        <f t="shared" si="127"/>
        <v>0</v>
      </c>
      <c r="F484" s="10"/>
      <c r="G484" s="11">
        <f t="shared" si="123"/>
        <v>0</v>
      </c>
      <c r="H484" s="10"/>
      <c r="I484" s="11">
        <f t="shared" si="124"/>
        <v>0</v>
      </c>
      <c r="J484" s="10"/>
      <c r="K484" s="11">
        <f t="shared" si="125"/>
        <v>0</v>
      </c>
      <c r="L484" s="6"/>
      <c r="M484" s="11">
        <f t="shared" si="126"/>
        <v>0</v>
      </c>
      <c r="N484" s="130"/>
      <c r="P484" s="48" t="str">
        <f t="shared" si="121"/>
        <v>leeg</v>
      </c>
      <c r="Q484" s="48"/>
      <c r="R484" s="48"/>
      <c r="S484" s="48"/>
      <c r="T484" s="84"/>
      <c r="W484" s="82" t="str" cm="1">
        <f t="array" ref="W484">IF(V484="h",_xlfn.XLOOKUP(X484,X485:$X$2963,V485:$V$2963,""),IF(V484="l",IF(X483&lt;&gt;"","sub",""),""))</f>
        <v/>
      </c>
      <c r="X484" s="82" t="str">
        <f t="shared" si="110"/>
        <v/>
      </c>
    </row>
    <row r="485" spans="1:24" ht="13.5" hidden="1" customHeight="1" x14ac:dyDescent="0.2">
      <c r="A485" s="8"/>
      <c r="B485" s="8"/>
      <c r="C485" s="9"/>
      <c r="D485" s="10"/>
      <c r="E485" s="11">
        <f t="shared" si="127"/>
        <v>0</v>
      </c>
      <c r="F485" s="10"/>
      <c r="G485" s="11">
        <f t="shared" si="123"/>
        <v>0</v>
      </c>
      <c r="H485" s="10"/>
      <c r="I485" s="11">
        <f t="shared" si="124"/>
        <v>0</v>
      </c>
      <c r="J485" s="10"/>
      <c r="K485" s="11">
        <f t="shared" si="125"/>
        <v>0</v>
      </c>
      <c r="L485" s="6"/>
      <c r="M485" s="11">
        <f t="shared" si="126"/>
        <v>0</v>
      </c>
      <c r="N485" s="130"/>
      <c r="P485" s="48" t="str">
        <f t="shared" si="121"/>
        <v>leeg</v>
      </c>
      <c r="Q485" s="48"/>
      <c r="R485" s="48"/>
      <c r="S485" s="48"/>
      <c r="T485" s="84"/>
      <c r="W485" s="82" t="str" cm="1">
        <f t="array" ref="W485">IF(V485="h",_xlfn.XLOOKUP(X485,X486:$X$2963,V486:$V$2963,""),IF(V485="l",IF(X484&lt;&gt;"","sub",""),""))</f>
        <v/>
      </c>
      <c r="X485" s="82" t="str">
        <f t="shared" si="110"/>
        <v/>
      </c>
    </row>
    <row r="486" spans="1:24" ht="13.5" hidden="1" customHeight="1" x14ac:dyDescent="0.2">
      <c r="A486" s="8"/>
      <c r="B486" s="8"/>
      <c r="C486" s="9"/>
      <c r="D486" s="10"/>
      <c r="E486" s="11">
        <f t="shared" si="127"/>
        <v>0</v>
      </c>
      <c r="F486" s="10"/>
      <c r="G486" s="11">
        <f t="shared" si="123"/>
        <v>0</v>
      </c>
      <c r="H486" s="10"/>
      <c r="I486" s="11">
        <f t="shared" si="124"/>
        <v>0</v>
      </c>
      <c r="J486" s="10"/>
      <c r="K486" s="11">
        <f t="shared" si="125"/>
        <v>0</v>
      </c>
      <c r="L486" s="6"/>
      <c r="M486" s="11">
        <f t="shared" si="126"/>
        <v>0</v>
      </c>
      <c r="N486" s="130"/>
      <c r="P486" s="48" t="str">
        <f t="shared" si="121"/>
        <v>leeg</v>
      </c>
      <c r="Q486" s="48"/>
      <c r="R486" s="48"/>
      <c r="S486" s="48"/>
      <c r="T486" s="84"/>
      <c r="W486" s="82" t="str" cm="1">
        <f t="array" ref="W486">IF(V486="h",_xlfn.XLOOKUP(X486,X487:$X$2963,V487:$V$2963,""),IF(V486="l",IF(X485&lt;&gt;"","sub",""),""))</f>
        <v/>
      </c>
      <c r="X486" s="82" t="str">
        <f t="shared" si="110"/>
        <v/>
      </c>
    </row>
    <row r="487" spans="1:24" ht="13.5" hidden="1" customHeight="1" x14ac:dyDescent="0.2">
      <c r="A487" s="8"/>
      <c r="B487" s="8"/>
      <c r="C487" s="9"/>
      <c r="D487" s="10"/>
      <c r="E487" s="11">
        <f t="shared" si="127"/>
        <v>0</v>
      </c>
      <c r="F487" s="10"/>
      <c r="G487" s="11">
        <f t="shared" si="123"/>
        <v>0</v>
      </c>
      <c r="H487" s="10"/>
      <c r="I487" s="11">
        <f t="shared" si="124"/>
        <v>0</v>
      </c>
      <c r="J487" s="10"/>
      <c r="K487" s="11">
        <f t="shared" si="125"/>
        <v>0</v>
      </c>
      <c r="L487" s="6"/>
      <c r="M487" s="11">
        <f t="shared" si="126"/>
        <v>0</v>
      </c>
      <c r="N487" s="130"/>
      <c r="P487" s="48" t="str">
        <f t="shared" si="121"/>
        <v>leeg</v>
      </c>
      <c r="Q487" s="48"/>
      <c r="R487" s="48"/>
      <c r="S487" s="48"/>
      <c r="T487" s="84"/>
      <c r="W487" s="82" t="str" cm="1">
        <f t="array" ref="W487">IF(V487="h",_xlfn.XLOOKUP(X487,X488:$X$2963,V488:$V$2963,""),IF(V487="l",IF(X486&lt;&gt;"","sub",""),""))</f>
        <v/>
      </c>
      <c r="X487" s="82" t="str">
        <f t="shared" si="110"/>
        <v/>
      </c>
    </row>
    <row r="488" spans="1:24" ht="13.5" hidden="1" customHeight="1" x14ac:dyDescent="0.2">
      <c r="A488" s="8"/>
      <c r="B488" s="8"/>
      <c r="C488" s="9"/>
      <c r="D488" s="10"/>
      <c r="E488" s="11">
        <f t="shared" si="127"/>
        <v>0</v>
      </c>
      <c r="F488" s="10"/>
      <c r="G488" s="11">
        <f t="shared" si="123"/>
        <v>0</v>
      </c>
      <c r="H488" s="10"/>
      <c r="I488" s="11">
        <f t="shared" si="124"/>
        <v>0</v>
      </c>
      <c r="J488" s="10"/>
      <c r="K488" s="11">
        <f t="shared" si="125"/>
        <v>0</v>
      </c>
      <c r="L488" s="6"/>
      <c r="M488" s="11">
        <f t="shared" si="126"/>
        <v>0</v>
      </c>
      <c r="N488" s="130"/>
      <c r="P488" s="48" t="str">
        <f t="shared" si="121"/>
        <v>leeg</v>
      </c>
      <c r="Q488" s="48"/>
      <c r="R488" s="48"/>
      <c r="S488" s="48"/>
      <c r="T488" s="84"/>
      <c r="W488" s="82" t="str" cm="1">
        <f t="array" ref="W488">IF(V488="h",_xlfn.XLOOKUP(X488,X489:$X$2963,V489:$V$2963,""),IF(V488="l",IF(X487&lt;&gt;"","sub",""),""))</f>
        <v/>
      </c>
      <c r="X488" s="82" t="str">
        <f t="shared" si="110"/>
        <v/>
      </c>
    </row>
    <row r="489" spans="1:24" ht="13.5" hidden="1" customHeight="1" x14ac:dyDescent="0.2">
      <c r="A489" s="8"/>
      <c r="B489" s="8"/>
      <c r="C489" s="9"/>
      <c r="D489" s="10"/>
      <c r="E489" s="11">
        <f t="shared" si="127"/>
        <v>0</v>
      </c>
      <c r="F489" s="10"/>
      <c r="G489" s="11">
        <f t="shared" si="123"/>
        <v>0</v>
      </c>
      <c r="H489" s="10"/>
      <c r="I489" s="11">
        <f t="shared" si="124"/>
        <v>0</v>
      </c>
      <c r="J489" s="10"/>
      <c r="K489" s="11">
        <f t="shared" si="125"/>
        <v>0</v>
      </c>
      <c r="L489" s="6"/>
      <c r="M489" s="11">
        <f t="shared" si="126"/>
        <v>0</v>
      </c>
      <c r="N489" s="130"/>
      <c r="P489" s="48" t="str">
        <f t="shared" si="121"/>
        <v>leeg</v>
      </c>
      <c r="Q489" s="48"/>
      <c r="R489" s="48"/>
      <c r="S489" s="48"/>
      <c r="T489" s="84"/>
      <c r="W489" s="82" t="str" cm="1">
        <f t="array" ref="W489">IF(V489="h",_xlfn.XLOOKUP(X489,X490:$X$2963,V490:$V$2963,""),IF(V489="l",IF(X488&lt;&gt;"","sub",""),""))</f>
        <v/>
      </c>
      <c r="X489" s="82" t="str">
        <f t="shared" si="110"/>
        <v/>
      </c>
    </row>
    <row r="490" spans="1:24" ht="13.5" hidden="1" customHeight="1" x14ac:dyDescent="0.2">
      <c r="A490" s="8"/>
      <c r="B490" s="8"/>
      <c r="C490" s="9"/>
      <c r="D490" s="10"/>
      <c r="E490" s="11">
        <f t="shared" si="127"/>
        <v>0</v>
      </c>
      <c r="F490" s="10"/>
      <c r="G490" s="11">
        <f t="shared" si="123"/>
        <v>0</v>
      </c>
      <c r="H490" s="10"/>
      <c r="I490" s="11">
        <f t="shared" si="124"/>
        <v>0</v>
      </c>
      <c r="J490" s="10"/>
      <c r="K490" s="11">
        <f t="shared" si="125"/>
        <v>0</v>
      </c>
      <c r="L490" s="6"/>
      <c r="M490" s="11">
        <f t="shared" si="126"/>
        <v>0</v>
      </c>
      <c r="N490" s="130"/>
      <c r="P490" s="48" t="str">
        <f t="shared" si="121"/>
        <v>leeg</v>
      </c>
      <c r="Q490" s="48"/>
      <c r="R490" s="48"/>
      <c r="S490" s="48"/>
      <c r="T490" s="84"/>
      <c r="W490" s="82" t="str" cm="1">
        <f t="array" ref="W490">IF(V490="h",_xlfn.XLOOKUP(X490,X491:$X$2963,V491:$V$2963,""),IF(V490="l",IF(X489&lt;&gt;"","sub",""),""))</f>
        <v/>
      </c>
      <c r="X490" s="82" t="str">
        <f t="shared" si="110"/>
        <v/>
      </c>
    </row>
    <row r="491" spans="1:24" ht="13.5" hidden="1" customHeight="1" x14ac:dyDescent="0.2">
      <c r="A491" s="8"/>
      <c r="B491" s="8"/>
      <c r="C491" s="9"/>
      <c r="D491" s="10"/>
      <c r="E491" s="11">
        <f t="shared" si="127"/>
        <v>0</v>
      </c>
      <c r="F491" s="10"/>
      <c r="G491" s="11">
        <f t="shared" si="123"/>
        <v>0</v>
      </c>
      <c r="H491" s="10"/>
      <c r="I491" s="11">
        <f t="shared" si="124"/>
        <v>0</v>
      </c>
      <c r="J491" s="10"/>
      <c r="K491" s="11">
        <f t="shared" si="125"/>
        <v>0</v>
      </c>
      <c r="L491" s="6"/>
      <c r="M491" s="11">
        <f t="shared" si="126"/>
        <v>0</v>
      </c>
      <c r="N491" s="130"/>
      <c r="P491" s="48" t="str">
        <f t="shared" si="121"/>
        <v>leeg</v>
      </c>
      <c r="Q491" s="48"/>
      <c r="R491" s="48"/>
      <c r="S491" s="48"/>
      <c r="T491" s="84"/>
      <c r="W491" s="82" t="str" cm="1">
        <f t="array" ref="W491">IF(V491="h",_xlfn.XLOOKUP(X491,X492:$X$2963,V492:$V$2963,""),IF(V491="l",IF(X490&lt;&gt;"","sub",""),""))</f>
        <v/>
      </c>
      <c r="X491" s="82" t="str">
        <f t="shared" si="110"/>
        <v/>
      </c>
    </row>
    <row r="492" spans="1:24" ht="13.5" hidden="1" customHeight="1" x14ac:dyDescent="0.2">
      <c r="A492" s="8"/>
      <c r="B492" s="8"/>
      <c r="C492" s="9"/>
      <c r="D492" s="10"/>
      <c r="E492" s="11">
        <f t="shared" si="127"/>
        <v>0</v>
      </c>
      <c r="F492" s="10"/>
      <c r="G492" s="11">
        <f t="shared" si="123"/>
        <v>0</v>
      </c>
      <c r="H492" s="10"/>
      <c r="I492" s="11">
        <f t="shared" si="124"/>
        <v>0</v>
      </c>
      <c r="J492" s="10"/>
      <c r="K492" s="11">
        <f t="shared" si="125"/>
        <v>0</v>
      </c>
      <c r="L492" s="6"/>
      <c r="M492" s="11">
        <f t="shared" si="126"/>
        <v>0</v>
      </c>
      <c r="N492" s="130"/>
      <c r="P492" s="48" t="str">
        <f t="shared" si="121"/>
        <v>leeg</v>
      </c>
      <c r="Q492" s="48"/>
      <c r="R492" s="48"/>
      <c r="S492" s="48"/>
      <c r="T492" s="84"/>
      <c r="W492" s="82" t="str" cm="1">
        <f t="array" ref="W492">IF(V492="h",_xlfn.XLOOKUP(X492,X493:$X$2963,V493:$V$2963,""),IF(V492="l",IF(X491&lt;&gt;"","sub",""),""))</f>
        <v/>
      </c>
      <c r="X492" s="82" t="str">
        <f t="shared" si="110"/>
        <v/>
      </c>
    </row>
    <row r="493" spans="1:24" ht="13.5" hidden="1" customHeight="1" x14ac:dyDescent="0.2">
      <c r="A493" s="8"/>
      <c r="B493" s="8"/>
      <c r="C493" s="9"/>
      <c r="D493" s="10"/>
      <c r="E493" s="11">
        <f t="shared" si="127"/>
        <v>0</v>
      </c>
      <c r="F493" s="10"/>
      <c r="G493" s="11">
        <f t="shared" si="123"/>
        <v>0</v>
      </c>
      <c r="H493" s="10"/>
      <c r="I493" s="11">
        <f t="shared" si="124"/>
        <v>0</v>
      </c>
      <c r="J493" s="10"/>
      <c r="K493" s="11">
        <f t="shared" si="125"/>
        <v>0</v>
      </c>
      <c r="L493" s="6"/>
      <c r="M493" s="11">
        <f t="shared" si="126"/>
        <v>0</v>
      </c>
      <c r="N493" s="130"/>
      <c r="P493" s="48" t="str">
        <f t="shared" si="121"/>
        <v>leeg</v>
      </c>
      <c r="Q493" s="48"/>
      <c r="R493" s="48"/>
      <c r="S493" s="48"/>
      <c r="T493" s="84"/>
      <c r="W493" s="82" t="str" cm="1">
        <f t="array" ref="W493">IF(V493="h",_xlfn.XLOOKUP(X493,X494:$X$2963,V494:$V$2963,""),IF(V493="l",IF(X492&lt;&gt;"","sub",""),""))</f>
        <v/>
      </c>
      <c r="X493" s="82" t="str">
        <f t="shared" ref="X493:X556" si="128">IF(V493="h",LEFT(A493,2),IF(SUM(B493:M493)&gt;0,IF(V493="sub",RIGHT(A493,2),""),""))</f>
        <v/>
      </c>
    </row>
    <row r="494" spans="1:24" ht="13.5" hidden="1" customHeight="1" x14ac:dyDescent="0.2">
      <c r="A494" s="8"/>
      <c r="B494" s="8"/>
      <c r="C494" s="9"/>
      <c r="D494" s="10"/>
      <c r="E494" s="11">
        <f t="shared" si="127"/>
        <v>0</v>
      </c>
      <c r="F494" s="10"/>
      <c r="G494" s="11">
        <f t="shared" si="123"/>
        <v>0</v>
      </c>
      <c r="H494" s="10"/>
      <c r="I494" s="11">
        <f t="shared" si="124"/>
        <v>0</v>
      </c>
      <c r="J494" s="10"/>
      <c r="K494" s="11">
        <f t="shared" si="125"/>
        <v>0</v>
      </c>
      <c r="L494" s="6"/>
      <c r="M494" s="11">
        <f t="shared" si="126"/>
        <v>0</v>
      </c>
      <c r="N494" s="130"/>
      <c r="P494" s="48" t="str">
        <f t="shared" si="121"/>
        <v>leeg</v>
      </c>
      <c r="Q494" s="48"/>
      <c r="R494" s="48"/>
      <c r="S494" s="48"/>
      <c r="T494" s="84"/>
      <c r="W494" s="82" t="str" cm="1">
        <f t="array" ref="W494">IF(V494="h",_xlfn.XLOOKUP(X494,X495:$X$2963,V495:$V$2963,""),IF(V494="l",IF(X493&lt;&gt;"","sub",""),""))</f>
        <v/>
      </c>
      <c r="X494" s="82" t="str">
        <f t="shared" si="128"/>
        <v/>
      </c>
    </row>
    <row r="495" spans="1:24" ht="13.5" hidden="1" customHeight="1" x14ac:dyDescent="0.2">
      <c r="A495" s="8"/>
      <c r="B495" s="8"/>
      <c r="C495" s="9"/>
      <c r="D495" s="10"/>
      <c r="E495" s="11">
        <f t="shared" si="127"/>
        <v>0</v>
      </c>
      <c r="F495" s="10"/>
      <c r="G495" s="11">
        <f t="shared" si="123"/>
        <v>0</v>
      </c>
      <c r="H495" s="10"/>
      <c r="I495" s="11">
        <f t="shared" si="124"/>
        <v>0</v>
      </c>
      <c r="J495" s="10"/>
      <c r="K495" s="11">
        <f t="shared" si="125"/>
        <v>0</v>
      </c>
      <c r="L495" s="6"/>
      <c r="M495" s="11">
        <f t="shared" si="126"/>
        <v>0</v>
      </c>
      <c r="N495" s="130"/>
      <c r="P495" s="48" t="str">
        <f t="shared" si="121"/>
        <v>leeg</v>
      </c>
      <c r="Q495" s="48"/>
      <c r="R495" s="48"/>
      <c r="S495" s="48"/>
      <c r="T495" s="84"/>
      <c r="W495" s="82" t="str" cm="1">
        <f t="array" ref="W495">IF(V495="h",_xlfn.XLOOKUP(X495,X496:$X$2963,V496:$V$2963,""),IF(V495="l",IF(X494&lt;&gt;"","sub",""),""))</f>
        <v/>
      </c>
      <c r="X495" s="82" t="str">
        <f t="shared" si="128"/>
        <v/>
      </c>
    </row>
    <row r="496" spans="1:24" ht="13.5" hidden="1" customHeight="1" x14ac:dyDescent="0.2">
      <c r="A496" s="8"/>
      <c r="B496" s="8"/>
      <c r="C496" s="9"/>
      <c r="D496" s="10"/>
      <c r="E496" s="11">
        <f t="shared" si="127"/>
        <v>0</v>
      </c>
      <c r="F496" s="10"/>
      <c r="G496" s="11">
        <f t="shared" si="123"/>
        <v>0</v>
      </c>
      <c r="H496" s="10"/>
      <c r="I496" s="11">
        <f t="shared" si="124"/>
        <v>0</v>
      </c>
      <c r="J496" s="10"/>
      <c r="K496" s="11">
        <f t="shared" si="125"/>
        <v>0</v>
      </c>
      <c r="L496" s="6"/>
      <c r="M496" s="11">
        <f t="shared" si="126"/>
        <v>0</v>
      </c>
      <c r="N496" s="130"/>
      <c r="P496" s="48" t="str">
        <f t="shared" si="121"/>
        <v>leeg</v>
      </c>
      <c r="Q496" s="48"/>
      <c r="R496" s="48"/>
      <c r="S496" s="48"/>
      <c r="T496" s="84"/>
      <c r="W496" s="82" t="str" cm="1">
        <f t="array" ref="W496">IF(V496="h",_xlfn.XLOOKUP(X496,X497:$X$2963,V497:$V$2963,""),IF(V496="l",IF(X495&lt;&gt;"","sub",""),""))</f>
        <v/>
      </c>
      <c r="X496" s="82" t="str">
        <f t="shared" si="128"/>
        <v/>
      </c>
    </row>
    <row r="497" spans="1:24" ht="13.5" hidden="1" customHeight="1" x14ac:dyDescent="0.2">
      <c r="A497" s="8"/>
      <c r="B497" s="8"/>
      <c r="C497" s="9"/>
      <c r="D497" s="10"/>
      <c r="E497" s="11">
        <f t="shared" si="127"/>
        <v>0</v>
      </c>
      <c r="F497" s="10"/>
      <c r="G497" s="11">
        <f t="shared" si="123"/>
        <v>0</v>
      </c>
      <c r="H497" s="10"/>
      <c r="I497" s="11">
        <f t="shared" si="124"/>
        <v>0</v>
      </c>
      <c r="J497" s="10"/>
      <c r="K497" s="11">
        <f t="shared" si="125"/>
        <v>0</v>
      </c>
      <c r="L497" s="6"/>
      <c r="M497" s="11">
        <f t="shared" si="126"/>
        <v>0</v>
      </c>
      <c r="N497" s="130"/>
      <c r="P497" s="48" t="str">
        <f t="shared" si="121"/>
        <v>leeg</v>
      </c>
      <c r="Q497" s="48"/>
      <c r="R497" s="48"/>
      <c r="S497" s="48"/>
      <c r="T497" s="84"/>
      <c r="W497" s="82" t="str" cm="1">
        <f t="array" ref="W497">IF(V497="h",_xlfn.XLOOKUP(X497,X498:$X$2963,V498:$V$2963,""),IF(V497="l",IF(X496&lt;&gt;"","sub",""),""))</f>
        <v/>
      </c>
      <c r="X497" s="82" t="str">
        <f t="shared" si="128"/>
        <v/>
      </c>
    </row>
    <row r="498" spans="1:24" ht="13.5" hidden="1" customHeight="1" x14ac:dyDescent="0.2">
      <c r="A498" s="8"/>
      <c r="B498" s="8"/>
      <c r="C498" s="9"/>
      <c r="D498" s="10"/>
      <c r="E498" s="11">
        <f t="shared" si="127"/>
        <v>0</v>
      </c>
      <c r="F498" s="10"/>
      <c r="G498" s="11">
        <f t="shared" si="123"/>
        <v>0</v>
      </c>
      <c r="H498" s="10"/>
      <c r="I498" s="11">
        <f t="shared" si="124"/>
        <v>0</v>
      </c>
      <c r="J498" s="10"/>
      <c r="K498" s="11">
        <f t="shared" si="125"/>
        <v>0</v>
      </c>
      <c r="L498" s="6"/>
      <c r="M498" s="11">
        <f t="shared" si="126"/>
        <v>0</v>
      </c>
      <c r="N498" s="130"/>
      <c r="P498" s="48" t="str">
        <f t="shared" si="121"/>
        <v>leeg</v>
      </c>
      <c r="Q498" s="48"/>
      <c r="R498" s="48"/>
      <c r="S498" s="48"/>
      <c r="T498" s="84"/>
      <c r="W498" s="82" t="str" cm="1">
        <f t="array" ref="W498">IF(V498="h",_xlfn.XLOOKUP(X498,X499:$X$2963,V499:$V$2963,""),IF(V498="l",IF(X497&lt;&gt;"","sub",""),""))</f>
        <v/>
      </c>
      <c r="X498" s="82" t="str">
        <f t="shared" si="128"/>
        <v/>
      </c>
    </row>
    <row r="499" spans="1:24" ht="13.5" hidden="1" customHeight="1" x14ac:dyDescent="0.2">
      <c r="A499" s="8"/>
      <c r="B499" s="8"/>
      <c r="C499" s="9"/>
      <c r="D499" s="10"/>
      <c r="E499" s="11">
        <f t="shared" si="127"/>
        <v>0</v>
      </c>
      <c r="F499" s="10"/>
      <c r="G499" s="11">
        <f t="shared" si="123"/>
        <v>0</v>
      </c>
      <c r="H499" s="10"/>
      <c r="I499" s="11">
        <f t="shared" si="124"/>
        <v>0</v>
      </c>
      <c r="J499" s="10"/>
      <c r="K499" s="11">
        <f t="shared" si="125"/>
        <v>0</v>
      </c>
      <c r="L499" s="6"/>
      <c r="M499" s="11">
        <f t="shared" si="126"/>
        <v>0</v>
      </c>
      <c r="N499" s="130"/>
      <c r="P499" s="48" t="str">
        <f t="shared" si="121"/>
        <v>leeg</v>
      </c>
      <c r="Q499" s="48"/>
      <c r="R499" s="48"/>
      <c r="S499" s="48"/>
      <c r="T499" s="84"/>
      <c r="W499" s="82" t="str" cm="1">
        <f t="array" ref="W499">IF(V499="h",_xlfn.XLOOKUP(X499,X500:$X$2963,V500:$V$2963,""),IF(V499="l",IF(X498&lt;&gt;"","sub",""),""))</f>
        <v/>
      </c>
      <c r="X499" s="82" t="str">
        <f t="shared" si="128"/>
        <v/>
      </c>
    </row>
    <row r="500" spans="1:24" ht="13.5" hidden="1" customHeight="1" x14ac:dyDescent="0.2">
      <c r="A500" s="8"/>
      <c r="B500" s="8"/>
      <c r="C500" s="9"/>
      <c r="D500" s="10"/>
      <c r="E500" s="11">
        <f t="shared" si="127"/>
        <v>0</v>
      </c>
      <c r="F500" s="10"/>
      <c r="G500" s="11">
        <f t="shared" si="123"/>
        <v>0</v>
      </c>
      <c r="H500" s="10"/>
      <c r="I500" s="11">
        <f t="shared" si="124"/>
        <v>0</v>
      </c>
      <c r="J500" s="10"/>
      <c r="K500" s="11">
        <f t="shared" si="125"/>
        <v>0</v>
      </c>
      <c r="L500" s="6"/>
      <c r="M500" s="11">
        <f t="shared" si="126"/>
        <v>0</v>
      </c>
      <c r="N500" s="130"/>
      <c r="P500" s="48" t="str">
        <f t="shared" si="121"/>
        <v>leeg</v>
      </c>
      <c r="Q500" s="48"/>
      <c r="R500" s="48"/>
      <c r="S500" s="48"/>
      <c r="T500" s="84"/>
      <c r="W500" s="82" t="str" cm="1">
        <f t="array" ref="W500">IF(V500="h",_xlfn.XLOOKUP(X500,X501:$X$2963,V501:$V$2963,""),IF(V500="l",IF(X499&lt;&gt;"","sub",""),""))</f>
        <v/>
      </c>
      <c r="X500" s="82" t="str">
        <f t="shared" si="128"/>
        <v/>
      </c>
    </row>
    <row r="501" spans="1:24" ht="13.5" hidden="1" customHeight="1" x14ac:dyDescent="0.2">
      <c r="A501" s="8"/>
      <c r="B501" s="8"/>
      <c r="C501" s="9"/>
      <c r="D501" s="10"/>
      <c r="E501" s="11">
        <f t="shared" si="127"/>
        <v>0</v>
      </c>
      <c r="F501" s="10"/>
      <c r="G501" s="11">
        <f t="shared" si="123"/>
        <v>0</v>
      </c>
      <c r="H501" s="10"/>
      <c r="I501" s="11">
        <f t="shared" si="124"/>
        <v>0</v>
      </c>
      <c r="J501" s="10"/>
      <c r="K501" s="11">
        <f t="shared" si="125"/>
        <v>0</v>
      </c>
      <c r="L501" s="6"/>
      <c r="M501" s="11">
        <f t="shared" si="126"/>
        <v>0</v>
      </c>
      <c r="N501" s="130"/>
      <c r="P501" s="48" t="str">
        <f t="shared" si="121"/>
        <v>leeg</v>
      </c>
      <c r="Q501" s="48"/>
      <c r="R501" s="48"/>
      <c r="S501" s="48"/>
      <c r="T501" s="84"/>
      <c r="W501" s="82" t="str" cm="1">
        <f t="array" ref="W501">IF(V501="h",_xlfn.XLOOKUP(X501,X502:$X$2963,V502:$V$2963,""),IF(V501="l",IF(X500&lt;&gt;"","sub",""),""))</f>
        <v/>
      </c>
      <c r="X501" s="82" t="str">
        <f t="shared" si="128"/>
        <v/>
      </c>
    </row>
    <row r="502" spans="1:24" ht="13.5" hidden="1" customHeight="1" x14ac:dyDescent="0.2">
      <c r="A502" s="8"/>
      <c r="B502" s="8"/>
      <c r="C502" s="9"/>
      <c r="D502" s="10"/>
      <c r="E502" s="11">
        <f t="shared" si="127"/>
        <v>0</v>
      </c>
      <c r="F502" s="10"/>
      <c r="G502" s="11">
        <f t="shared" si="123"/>
        <v>0</v>
      </c>
      <c r="H502" s="10"/>
      <c r="I502" s="11">
        <f t="shared" si="124"/>
        <v>0</v>
      </c>
      <c r="J502" s="10"/>
      <c r="K502" s="11">
        <f t="shared" si="125"/>
        <v>0</v>
      </c>
      <c r="L502" s="6"/>
      <c r="M502" s="11">
        <f t="shared" si="126"/>
        <v>0</v>
      </c>
      <c r="N502" s="130"/>
      <c r="P502" s="48" t="str">
        <f t="shared" si="121"/>
        <v>leeg</v>
      </c>
      <c r="Q502" s="48"/>
      <c r="R502" s="48"/>
      <c r="S502" s="48"/>
      <c r="T502" s="84"/>
      <c r="W502" s="82" t="str" cm="1">
        <f t="array" ref="W502">IF(V502="h",_xlfn.XLOOKUP(X502,X503:$X$2963,V503:$V$2963,""),IF(V502="l",IF(X501&lt;&gt;"","sub",""),""))</f>
        <v/>
      </c>
      <c r="X502" s="82" t="str">
        <f t="shared" si="128"/>
        <v/>
      </c>
    </row>
    <row r="503" spans="1:24" ht="13.5" hidden="1" customHeight="1" x14ac:dyDescent="0.2">
      <c r="A503" s="8"/>
      <c r="B503" s="8"/>
      <c r="C503" s="9"/>
      <c r="D503" s="10"/>
      <c r="E503" s="11">
        <f t="shared" si="127"/>
        <v>0</v>
      </c>
      <c r="F503" s="10"/>
      <c r="G503" s="11">
        <f t="shared" si="123"/>
        <v>0</v>
      </c>
      <c r="H503" s="10"/>
      <c r="I503" s="11">
        <f t="shared" si="124"/>
        <v>0</v>
      </c>
      <c r="J503" s="10"/>
      <c r="K503" s="11">
        <f t="shared" si="125"/>
        <v>0</v>
      </c>
      <c r="L503" s="6"/>
      <c r="M503" s="11">
        <f t="shared" si="126"/>
        <v>0</v>
      </c>
      <c r="N503" s="130"/>
      <c r="P503" s="48" t="str">
        <f t="shared" si="121"/>
        <v>leeg</v>
      </c>
      <c r="Q503" s="48"/>
      <c r="R503" s="48"/>
      <c r="S503" s="48"/>
      <c r="T503" s="84"/>
      <c r="W503" s="82" t="str" cm="1">
        <f t="array" ref="W503">IF(V503="h",_xlfn.XLOOKUP(X503,X504:$X$2963,V504:$V$2963,""),IF(V503="l",IF(X502&lt;&gt;"","sub",""),""))</f>
        <v/>
      </c>
      <c r="X503" s="82" t="str">
        <f t="shared" si="128"/>
        <v/>
      </c>
    </row>
    <row r="504" spans="1:24" ht="13.5" hidden="1" customHeight="1" x14ac:dyDescent="0.2">
      <c r="A504" s="8"/>
      <c r="B504" s="8"/>
      <c r="C504" s="9"/>
      <c r="D504" s="10"/>
      <c r="E504" s="11">
        <f t="shared" si="127"/>
        <v>0</v>
      </c>
      <c r="F504" s="10"/>
      <c r="G504" s="11">
        <f t="shared" si="123"/>
        <v>0</v>
      </c>
      <c r="H504" s="10"/>
      <c r="I504" s="11">
        <f t="shared" si="124"/>
        <v>0</v>
      </c>
      <c r="J504" s="10"/>
      <c r="K504" s="11">
        <f t="shared" si="125"/>
        <v>0</v>
      </c>
      <c r="L504" s="6"/>
      <c r="M504" s="11">
        <f t="shared" si="126"/>
        <v>0</v>
      </c>
      <c r="N504" s="130"/>
      <c r="P504" s="48" t="str">
        <f t="shared" si="121"/>
        <v>leeg</v>
      </c>
      <c r="Q504" s="48"/>
      <c r="R504" s="48"/>
      <c r="S504" s="48"/>
      <c r="T504" s="84"/>
      <c r="W504" s="82" t="str" cm="1">
        <f t="array" ref="W504">IF(V504="h",_xlfn.XLOOKUP(X504,X505:$X$2963,V505:$V$2963,""),IF(V504="l",IF(X503&lt;&gt;"","sub",""),""))</f>
        <v/>
      </c>
      <c r="X504" s="82" t="str">
        <f t="shared" si="128"/>
        <v/>
      </c>
    </row>
    <row r="505" spans="1:24" ht="13.5" hidden="1" customHeight="1" x14ac:dyDescent="0.2">
      <c r="A505" s="8"/>
      <c r="B505" s="8"/>
      <c r="C505" s="9"/>
      <c r="D505" s="10"/>
      <c r="E505" s="11">
        <f t="shared" si="127"/>
        <v>0</v>
      </c>
      <c r="F505" s="10"/>
      <c r="G505" s="11">
        <f t="shared" si="123"/>
        <v>0</v>
      </c>
      <c r="H505" s="10"/>
      <c r="I505" s="11">
        <f t="shared" si="124"/>
        <v>0</v>
      </c>
      <c r="J505" s="10"/>
      <c r="K505" s="11">
        <f t="shared" si="125"/>
        <v>0</v>
      </c>
      <c r="L505" s="6"/>
      <c r="M505" s="11">
        <f t="shared" si="126"/>
        <v>0</v>
      </c>
      <c r="N505" s="130"/>
      <c r="P505" s="48" t="str">
        <f t="shared" si="121"/>
        <v>leeg</v>
      </c>
      <c r="Q505" s="48"/>
      <c r="R505" s="48"/>
      <c r="S505" s="48"/>
      <c r="T505" s="84"/>
      <c r="W505" s="82" t="str" cm="1">
        <f t="array" ref="W505">IF(V505="h",_xlfn.XLOOKUP(X505,X506:$X$2963,V506:$V$2963,""),IF(V505="l",IF(X504&lt;&gt;"","sub",""),""))</f>
        <v/>
      </c>
      <c r="X505" s="82" t="str">
        <f t="shared" si="128"/>
        <v/>
      </c>
    </row>
    <row r="506" spans="1:24" ht="13.5" hidden="1" customHeight="1" x14ac:dyDescent="0.2">
      <c r="A506" s="8"/>
      <c r="B506" s="8"/>
      <c r="C506" s="9"/>
      <c r="D506" s="10"/>
      <c r="E506" s="11">
        <f t="shared" si="127"/>
        <v>0</v>
      </c>
      <c r="F506" s="10"/>
      <c r="G506" s="11">
        <f t="shared" si="123"/>
        <v>0</v>
      </c>
      <c r="H506" s="10"/>
      <c r="I506" s="11">
        <f t="shared" si="124"/>
        <v>0</v>
      </c>
      <c r="J506" s="10"/>
      <c r="K506" s="11">
        <f t="shared" si="125"/>
        <v>0</v>
      </c>
      <c r="L506" s="6"/>
      <c r="M506" s="11">
        <f t="shared" si="126"/>
        <v>0</v>
      </c>
      <c r="N506" s="130"/>
      <c r="P506" s="48" t="str">
        <f t="shared" si="121"/>
        <v>leeg</v>
      </c>
      <c r="Q506" s="48"/>
      <c r="R506" s="48"/>
      <c r="S506" s="48"/>
      <c r="T506" s="84"/>
      <c r="W506" s="82" t="str" cm="1">
        <f t="array" ref="W506">IF(V506="h",_xlfn.XLOOKUP(X506,X507:$X$2963,V507:$V$2963,""),IF(V506="l",IF(X505&lt;&gt;"","sub",""),""))</f>
        <v/>
      </c>
      <c r="X506" s="82" t="str">
        <f t="shared" si="128"/>
        <v/>
      </c>
    </row>
    <row r="507" spans="1:24" ht="13.5" hidden="1" customHeight="1" x14ac:dyDescent="0.2">
      <c r="A507" s="8"/>
      <c r="B507" s="8"/>
      <c r="C507" s="9"/>
      <c r="D507" s="10"/>
      <c r="E507" s="11">
        <f t="shared" si="127"/>
        <v>0</v>
      </c>
      <c r="F507" s="10"/>
      <c r="G507" s="11">
        <f t="shared" si="123"/>
        <v>0</v>
      </c>
      <c r="H507" s="10"/>
      <c r="I507" s="11">
        <f t="shared" si="124"/>
        <v>0</v>
      </c>
      <c r="J507" s="10"/>
      <c r="K507" s="11">
        <f t="shared" si="125"/>
        <v>0</v>
      </c>
      <c r="L507" s="6"/>
      <c r="M507" s="11">
        <f t="shared" si="126"/>
        <v>0</v>
      </c>
      <c r="N507" s="130"/>
      <c r="P507" s="48" t="str">
        <f t="shared" si="121"/>
        <v>leeg</v>
      </c>
      <c r="Q507" s="48"/>
      <c r="R507" s="48"/>
      <c r="S507" s="48"/>
      <c r="T507" s="84"/>
      <c r="W507" s="82" t="str" cm="1">
        <f t="array" ref="W507">IF(V507="h",_xlfn.XLOOKUP(X507,X508:$X$2963,V508:$V$2963,""),IF(V507="l",IF(X506&lt;&gt;"","sub",""),""))</f>
        <v/>
      </c>
      <c r="X507" s="82" t="str">
        <f t="shared" si="128"/>
        <v/>
      </c>
    </row>
    <row r="508" spans="1:24" ht="13.5" hidden="1" customHeight="1" x14ac:dyDescent="0.2">
      <c r="A508" s="8"/>
      <c r="B508" s="8"/>
      <c r="C508" s="9"/>
      <c r="D508" s="10"/>
      <c r="E508" s="11">
        <f t="shared" si="127"/>
        <v>0</v>
      </c>
      <c r="F508" s="10"/>
      <c r="G508" s="11">
        <f t="shared" si="123"/>
        <v>0</v>
      </c>
      <c r="H508" s="10"/>
      <c r="I508" s="11">
        <f t="shared" si="124"/>
        <v>0</v>
      </c>
      <c r="J508" s="10"/>
      <c r="K508" s="11">
        <f t="shared" si="125"/>
        <v>0</v>
      </c>
      <c r="L508" s="6"/>
      <c r="M508" s="11">
        <f t="shared" si="126"/>
        <v>0</v>
      </c>
      <c r="N508" s="130"/>
      <c r="P508" s="48" t="str">
        <f t="shared" si="121"/>
        <v>leeg</v>
      </c>
      <c r="Q508" s="48"/>
      <c r="R508" s="48"/>
      <c r="S508" s="48"/>
      <c r="T508" s="84"/>
      <c r="W508" s="82" t="str" cm="1">
        <f t="array" ref="W508">IF(V508="h",_xlfn.XLOOKUP(X508,X509:$X$2963,V509:$V$2963,""),IF(V508="l",IF(X507&lt;&gt;"","sub",""),""))</f>
        <v/>
      </c>
      <c r="X508" s="82" t="str">
        <f t="shared" si="128"/>
        <v/>
      </c>
    </row>
    <row r="509" spans="1:24" ht="13.5" hidden="1" customHeight="1" x14ac:dyDescent="0.2">
      <c r="A509" s="8"/>
      <c r="B509" s="8"/>
      <c r="C509" s="9"/>
      <c r="D509" s="10"/>
      <c r="E509" s="11">
        <f t="shared" si="127"/>
        <v>0</v>
      </c>
      <c r="F509" s="10"/>
      <c r="G509" s="11">
        <f t="shared" si="123"/>
        <v>0</v>
      </c>
      <c r="H509" s="10"/>
      <c r="I509" s="11">
        <f t="shared" si="124"/>
        <v>0</v>
      </c>
      <c r="J509" s="10"/>
      <c r="K509" s="11">
        <f t="shared" si="125"/>
        <v>0</v>
      </c>
      <c r="L509" s="6"/>
      <c r="M509" s="11">
        <f t="shared" si="126"/>
        <v>0</v>
      </c>
      <c r="N509" s="130"/>
      <c r="P509" s="48" t="str">
        <f t="shared" si="121"/>
        <v>leeg</v>
      </c>
      <c r="Q509" s="48"/>
      <c r="R509" s="48"/>
      <c r="S509" s="48"/>
      <c r="T509" s="84"/>
      <c r="W509" s="82" t="str" cm="1">
        <f t="array" ref="W509">IF(V509="h",_xlfn.XLOOKUP(X509,X510:$X$2963,V510:$V$2963,""),IF(V509="l",IF(X508&lt;&gt;"","sub",""),""))</f>
        <v/>
      </c>
      <c r="X509" s="82" t="str">
        <f t="shared" si="128"/>
        <v/>
      </c>
    </row>
    <row r="510" spans="1:24" ht="13.5" hidden="1" customHeight="1" x14ac:dyDescent="0.2">
      <c r="A510" s="8"/>
      <c r="B510" s="8"/>
      <c r="C510" s="9"/>
      <c r="D510" s="10"/>
      <c r="E510" s="11">
        <f t="shared" si="127"/>
        <v>0</v>
      </c>
      <c r="F510" s="10"/>
      <c r="G510" s="11">
        <f t="shared" si="123"/>
        <v>0</v>
      </c>
      <c r="H510" s="10"/>
      <c r="I510" s="11">
        <f t="shared" si="124"/>
        <v>0</v>
      </c>
      <c r="J510" s="10"/>
      <c r="K510" s="11">
        <f t="shared" si="125"/>
        <v>0</v>
      </c>
      <c r="L510" s="6"/>
      <c r="M510" s="11">
        <f t="shared" si="126"/>
        <v>0</v>
      </c>
      <c r="N510" s="130"/>
      <c r="P510" s="48" t="str">
        <f t="shared" si="121"/>
        <v>leeg</v>
      </c>
      <c r="Q510" s="48"/>
      <c r="R510" s="48"/>
      <c r="S510" s="48"/>
      <c r="T510" s="84"/>
      <c r="W510" s="82" t="str" cm="1">
        <f t="array" ref="W510">IF(V510="h",_xlfn.XLOOKUP(X510,X511:$X$2963,V511:$V$2963,""),IF(V510="l",IF(X509&lt;&gt;"","sub",""),""))</f>
        <v/>
      </c>
      <c r="X510" s="82" t="str">
        <f t="shared" si="128"/>
        <v/>
      </c>
    </row>
    <row r="511" spans="1:24" ht="13.5" hidden="1" customHeight="1" x14ac:dyDescent="0.2">
      <c r="A511" s="8"/>
      <c r="B511" s="8"/>
      <c r="C511" s="9"/>
      <c r="D511" s="10"/>
      <c r="E511" s="11">
        <f t="shared" si="127"/>
        <v>0</v>
      </c>
      <c r="F511" s="10"/>
      <c r="G511" s="11">
        <f t="shared" si="123"/>
        <v>0</v>
      </c>
      <c r="H511" s="10"/>
      <c r="I511" s="11">
        <f t="shared" si="124"/>
        <v>0</v>
      </c>
      <c r="J511" s="10"/>
      <c r="K511" s="11">
        <f t="shared" si="125"/>
        <v>0</v>
      </c>
      <c r="L511" s="6"/>
      <c r="M511" s="11">
        <f t="shared" si="126"/>
        <v>0</v>
      </c>
      <c r="N511" s="130"/>
      <c r="P511" s="48" t="str">
        <f t="shared" si="121"/>
        <v>leeg</v>
      </c>
      <c r="Q511" s="48"/>
      <c r="R511" s="48"/>
      <c r="S511" s="48"/>
      <c r="T511" s="84"/>
      <c r="W511" s="82" t="str" cm="1">
        <f t="array" ref="W511">IF(V511="h",_xlfn.XLOOKUP(X511,X512:$X$2963,V512:$V$2963,""),IF(V511="l",IF(X510&lt;&gt;"","sub",""),""))</f>
        <v/>
      </c>
      <c r="X511" s="82" t="str">
        <f t="shared" si="128"/>
        <v/>
      </c>
    </row>
    <row r="512" spans="1:24" ht="13.5" hidden="1" customHeight="1" x14ac:dyDescent="0.2">
      <c r="A512" s="8"/>
      <c r="B512" s="8"/>
      <c r="C512" s="9"/>
      <c r="D512" s="10"/>
      <c r="E512" s="11">
        <f t="shared" si="127"/>
        <v>0</v>
      </c>
      <c r="F512" s="10"/>
      <c r="G512" s="11">
        <f t="shared" si="123"/>
        <v>0</v>
      </c>
      <c r="H512" s="10"/>
      <c r="I512" s="11">
        <f t="shared" si="124"/>
        <v>0</v>
      </c>
      <c r="J512" s="10"/>
      <c r="K512" s="11">
        <f t="shared" si="125"/>
        <v>0</v>
      </c>
      <c r="L512" s="6"/>
      <c r="M512" s="11">
        <f t="shared" si="126"/>
        <v>0</v>
      </c>
      <c r="N512" s="130"/>
      <c r="P512" s="48" t="str">
        <f t="shared" si="121"/>
        <v>leeg</v>
      </c>
      <c r="Q512" s="48"/>
      <c r="R512" s="48"/>
      <c r="S512" s="48"/>
      <c r="T512" s="84"/>
      <c r="W512" s="82" t="str" cm="1">
        <f t="array" ref="W512">IF(V512="h",_xlfn.XLOOKUP(X512,X513:$X$2963,V513:$V$2963,""),IF(V512="l",IF(X511&lt;&gt;"","sub",""),""))</f>
        <v/>
      </c>
      <c r="X512" s="82" t="str">
        <f t="shared" si="128"/>
        <v/>
      </c>
    </row>
    <row r="513" spans="1:24" ht="13.5" hidden="1" customHeight="1" x14ac:dyDescent="0.2">
      <c r="A513" s="8"/>
      <c r="B513" s="8"/>
      <c r="C513" s="9"/>
      <c r="D513" s="10"/>
      <c r="E513" s="11">
        <f t="shared" si="127"/>
        <v>0</v>
      </c>
      <c r="F513" s="10"/>
      <c r="G513" s="11">
        <f t="shared" si="123"/>
        <v>0</v>
      </c>
      <c r="H513" s="10"/>
      <c r="I513" s="11">
        <f t="shared" si="124"/>
        <v>0</v>
      </c>
      <c r="J513" s="10"/>
      <c r="K513" s="11">
        <f t="shared" si="125"/>
        <v>0</v>
      </c>
      <c r="L513" s="6"/>
      <c r="M513" s="11">
        <f t="shared" si="126"/>
        <v>0</v>
      </c>
      <c r="N513" s="130"/>
      <c r="P513" s="48" t="str">
        <f t="shared" si="121"/>
        <v>leeg</v>
      </c>
      <c r="Q513" s="48"/>
      <c r="R513" s="48"/>
      <c r="S513" s="48"/>
      <c r="T513" s="84"/>
      <c r="W513" s="82" t="str" cm="1">
        <f t="array" ref="W513">IF(V513="h",_xlfn.XLOOKUP(X513,X514:$X$2963,V514:$V$2963,""),IF(V513="l",IF(X512&lt;&gt;"","sub",""),""))</f>
        <v/>
      </c>
      <c r="X513" s="82" t="str">
        <f t="shared" si="128"/>
        <v/>
      </c>
    </row>
    <row r="514" spans="1:24" ht="13.5" hidden="1" customHeight="1" x14ac:dyDescent="0.2">
      <c r="A514" s="8"/>
      <c r="B514" s="8"/>
      <c r="C514" s="9"/>
      <c r="D514" s="10"/>
      <c r="E514" s="11">
        <f t="shared" si="127"/>
        <v>0</v>
      </c>
      <c r="F514" s="10"/>
      <c r="G514" s="11">
        <f t="shared" si="123"/>
        <v>0</v>
      </c>
      <c r="H514" s="10"/>
      <c r="I514" s="11">
        <f t="shared" si="124"/>
        <v>0</v>
      </c>
      <c r="J514" s="10"/>
      <c r="K514" s="11">
        <f t="shared" si="125"/>
        <v>0</v>
      </c>
      <c r="L514" s="6"/>
      <c r="M514" s="11">
        <f t="shared" si="126"/>
        <v>0</v>
      </c>
      <c r="N514" s="130"/>
      <c r="P514" s="48" t="str">
        <f t="shared" si="121"/>
        <v>leeg</v>
      </c>
      <c r="Q514" s="48"/>
      <c r="R514" s="48"/>
      <c r="S514" s="48"/>
      <c r="T514" s="84"/>
      <c r="W514" s="82" t="str" cm="1">
        <f t="array" ref="W514">IF(V514="h",_xlfn.XLOOKUP(X514,X515:$X$2963,V515:$V$2963,""),IF(V514="l",IF(X513&lt;&gt;"","sub",""),""))</f>
        <v/>
      </c>
      <c r="X514" s="82" t="str">
        <f t="shared" si="128"/>
        <v/>
      </c>
    </row>
    <row r="515" spans="1:24" ht="13.5" hidden="1" customHeight="1" x14ac:dyDescent="0.2">
      <c r="A515" s="8"/>
      <c r="B515" s="8"/>
      <c r="C515" s="9"/>
      <c r="D515" s="10"/>
      <c r="E515" s="11">
        <f t="shared" si="127"/>
        <v>0</v>
      </c>
      <c r="F515" s="10"/>
      <c r="G515" s="11">
        <f t="shared" si="123"/>
        <v>0</v>
      </c>
      <c r="H515" s="10"/>
      <c r="I515" s="11">
        <f t="shared" si="124"/>
        <v>0</v>
      </c>
      <c r="J515" s="10"/>
      <c r="K515" s="11">
        <f t="shared" si="125"/>
        <v>0</v>
      </c>
      <c r="L515" s="6"/>
      <c r="M515" s="11">
        <f t="shared" si="126"/>
        <v>0</v>
      </c>
      <c r="N515" s="130"/>
      <c r="P515" s="48" t="str">
        <f t="shared" si="121"/>
        <v>leeg</v>
      </c>
      <c r="Q515" s="48"/>
      <c r="R515" s="48"/>
      <c r="S515" s="48"/>
      <c r="T515" s="84"/>
      <c r="W515" s="82" t="str" cm="1">
        <f t="array" ref="W515">IF(V515="h",_xlfn.XLOOKUP(X515,X516:$X$2963,V516:$V$2963,""),IF(V515="l",IF(X514&lt;&gt;"","sub",""),""))</f>
        <v/>
      </c>
      <c r="X515" s="82" t="str">
        <f t="shared" si="128"/>
        <v/>
      </c>
    </row>
    <row r="516" spans="1:24" ht="13.5" hidden="1" customHeight="1" x14ac:dyDescent="0.2">
      <c r="A516" s="8"/>
      <c r="B516" s="8"/>
      <c r="C516" s="9"/>
      <c r="D516" s="10"/>
      <c r="E516" s="11">
        <f t="shared" si="127"/>
        <v>0</v>
      </c>
      <c r="F516" s="10"/>
      <c r="G516" s="11">
        <f t="shared" si="123"/>
        <v>0</v>
      </c>
      <c r="H516" s="10"/>
      <c r="I516" s="11">
        <f t="shared" si="124"/>
        <v>0</v>
      </c>
      <c r="J516" s="10"/>
      <c r="K516" s="11">
        <f t="shared" si="125"/>
        <v>0</v>
      </c>
      <c r="L516" s="6"/>
      <c r="M516" s="11">
        <f t="shared" si="126"/>
        <v>0</v>
      </c>
      <c r="N516" s="130"/>
      <c r="P516" s="48" t="str">
        <f t="shared" si="121"/>
        <v>leeg</v>
      </c>
      <c r="Q516" s="48"/>
      <c r="R516" s="48"/>
      <c r="S516" s="48"/>
      <c r="T516" s="84"/>
      <c r="W516" s="82" t="str" cm="1">
        <f t="array" ref="W516">IF(V516="h",_xlfn.XLOOKUP(X516,X517:$X$2963,V517:$V$2963,""),IF(V516="l",IF(X515&lt;&gt;"","sub",""),""))</f>
        <v/>
      </c>
      <c r="X516" s="82" t="str">
        <f t="shared" si="128"/>
        <v/>
      </c>
    </row>
    <row r="517" spans="1:24" ht="13.5" hidden="1" customHeight="1" x14ac:dyDescent="0.2">
      <c r="A517" s="8"/>
      <c r="B517" s="8"/>
      <c r="C517" s="9"/>
      <c r="D517" s="10"/>
      <c r="E517" s="11">
        <f t="shared" si="127"/>
        <v>0</v>
      </c>
      <c r="F517" s="10"/>
      <c r="G517" s="11">
        <f t="shared" si="123"/>
        <v>0</v>
      </c>
      <c r="H517" s="10"/>
      <c r="I517" s="11">
        <f t="shared" si="124"/>
        <v>0</v>
      </c>
      <c r="J517" s="10"/>
      <c r="K517" s="11">
        <f t="shared" si="125"/>
        <v>0</v>
      </c>
      <c r="L517" s="6"/>
      <c r="M517" s="11">
        <f t="shared" si="126"/>
        <v>0</v>
      </c>
      <c r="N517" s="130"/>
      <c r="P517" s="48" t="str">
        <f t="shared" si="121"/>
        <v>leeg</v>
      </c>
      <c r="Q517" s="48"/>
      <c r="R517" s="48"/>
      <c r="S517" s="48"/>
      <c r="T517" s="84"/>
      <c r="W517" s="82" t="str" cm="1">
        <f t="array" ref="W517">IF(V517="h",_xlfn.XLOOKUP(X517,X518:$X$2963,V518:$V$2963,""),IF(V517="l",IF(X516&lt;&gt;"","sub",""),""))</f>
        <v/>
      </c>
      <c r="X517" s="82" t="str">
        <f t="shared" si="128"/>
        <v/>
      </c>
    </row>
    <row r="518" spans="1:24" ht="13.5" hidden="1" customHeight="1" x14ac:dyDescent="0.2">
      <c r="A518" s="8"/>
      <c r="B518" s="8"/>
      <c r="C518" s="9"/>
      <c r="D518" s="10"/>
      <c r="E518" s="11">
        <f t="shared" si="127"/>
        <v>0</v>
      </c>
      <c r="F518" s="10"/>
      <c r="G518" s="11">
        <f t="shared" si="123"/>
        <v>0</v>
      </c>
      <c r="H518" s="10"/>
      <c r="I518" s="11">
        <f t="shared" si="124"/>
        <v>0</v>
      </c>
      <c r="J518" s="10"/>
      <c r="K518" s="11">
        <f t="shared" si="125"/>
        <v>0</v>
      </c>
      <c r="L518" s="6"/>
      <c r="M518" s="11">
        <f t="shared" si="126"/>
        <v>0</v>
      </c>
      <c r="N518" s="130"/>
      <c r="P518" s="48" t="str">
        <f t="shared" si="121"/>
        <v>leeg</v>
      </c>
      <c r="Q518" s="48"/>
      <c r="R518" s="48"/>
      <c r="S518" s="48"/>
      <c r="T518" s="84"/>
      <c r="W518" s="82" t="str" cm="1">
        <f t="array" ref="W518">IF(V518="h",_xlfn.XLOOKUP(X518,X519:$X$2963,V519:$V$2963,""),IF(V518="l",IF(X517&lt;&gt;"","sub",""),""))</f>
        <v/>
      </c>
      <c r="X518" s="82" t="str">
        <f t="shared" si="128"/>
        <v/>
      </c>
    </row>
    <row r="519" spans="1:24" ht="13.5" hidden="1" customHeight="1" x14ac:dyDescent="0.2">
      <c r="A519" s="8"/>
      <c r="B519" s="8"/>
      <c r="C519" s="9"/>
      <c r="D519" s="10"/>
      <c r="E519" s="11">
        <f t="shared" si="127"/>
        <v>0</v>
      </c>
      <c r="F519" s="10"/>
      <c r="G519" s="11">
        <f t="shared" si="123"/>
        <v>0</v>
      </c>
      <c r="H519" s="10"/>
      <c r="I519" s="11">
        <f t="shared" si="124"/>
        <v>0</v>
      </c>
      <c r="J519" s="10"/>
      <c r="K519" s="11">
        <f t="shared" si="125"/>
        <v>0</v>
      </c>
      <c r="L519" s="6"/>
      <c r="M519" s="11">
        <f t="shared" si="126"/>
        <v>0</v>
      </c>
      <c r="N519" s="130"/>
      <c r="P519" s="48" t="str">
        <f t="shared" si="121"/>
        <v>leeg</v>
      </c>
      <c r="Q519" s="48"/>
      <c r="R519" s="48"/>
      <c r="S519" s="48"/>
      <c r="T519" s="84"/>
      <c r="W519" s="82" t="str" cm="1">
        <f t="array" ref="W519">IF(V519="h",_xlfn.XLOOKUP(X519,X520:$X$2963,V520:$V$2963,""),IF(V519="l",IF(X518&lt;&gt;"","sub",""),""))</f>
        <v/>
      </c>
      <c r="X519" s="82" t="str">
        <f t="shared" si="128"/>
        <v/>
      </c>
    </row>
    <row r="520" spans="1:24" ht="13.5" hidden="1" customHeight="1" x14ac:dyDescent="0.2">
      <c r="A520" s="8"/>
      <c r="B520" s="8"/>
      <c r="C520" s="9"/>
      <c r="D520" s="10"/>
      <c r="E520" s="11">
        <f t="shared" si="127"/>
        <v>0</v>
      </c>
      <c r="F520" s="10"/>
      <c r="G520" s="11">
        <f t="shared" si="123"/>
        <v>0</v>
      </c>
      <c r="H520" s="10"/>
      <c r="I520" s="11">
        <f t="shared" si="124"/>
        <v>0</v>
      </c>
      <c r="J520" s="10"/>
      <c r="K520" s="11">
        <f t="shared" si="125"/>
        <v>0</v>
      </c>
      <c r="L520" s="6"/>
      <c r="M520" s="11">
        <f t="shared" si="126"/>
        <v>0</v>
      </c>
      <c r="N520" s="130"/>
      <c r="P520" s="48" t="str">
        <f t="shared" si="121"/>
        <v>leeg</v>
      </c>
      <c r="Q520" s="48"/>
      <c r="R520" s="48"/>
      <c r="S520" s="48"/>
      <c r="T520" s="84"/>
      <c r="W520" s="82" t="str" cm="1">
        <f t="array" ref="W520">IF(V520="h",_xlfn.XLOOKUP(X520,X521:$X$2963,V521:$V$2963,""),IF(V520="l",IF(X519&lt;&gt;"","sub",""),""))</f>
        <v/>
      </c>
      <c r="X520" s="82" t="str">
        <f t="shared" si="128"/>
        <v/>
      </c>
    </row>
    <row r="521" spans="1:24" ht="13.5" hidden="1" customHeight="1" x14ac:dyDescent="0.2">
      <c r="A521" s="8"/>
      <c r="B521" s="8"/>
      <c r="C521" s="9"/>
      <c r="D521" s="10"/>
      <c r="E521" s="11">
        <f t="shared" si="127"/>
        <v>0</v>
      </c>
      <c r="F521" s="10"/>
      <c r="G521" s="11">
        <f t="shared" si="123"/>
        <v>0</v>
      </c>
      <c r="H521" s="10"/>
      <c r="I521" s="11">
        <f t="shared" si="124"/>
        <v>0</v>
      </c>
      <c r="J521" s="10"/>
      <c r="K521" s="11">
        <f t="shared" si="125"/>
        <v>0</v>
      </c>
      <c r="L521" s="6"/>
      <c r="M521" s="11">
        <f t="shared" si="126"/>
        <v>0</v>
      </c>
      <c r="N521" s="130"/>
      <c r="P521" s="48" t="str">
        <f t="shared" si="121"/>
        <v>leeg</v>
      </c>
      <c r="Q521" s="48"/>
      <c r="R521" s="48"/>
      <c r="S521" s="48"/>
      <c r="T521" s="84"/>
      <c r="W521" s="82" t="str" cm="1">
        <f t="array" ref="W521">IF(V521="h",_xlfn.XLOOKUP(X521,X522:$X$2963,V522:$V$2963,""),IF(V521="l",IF(X520&lt;&gt;"","sub",""),""))</f>
        <v/>
      </c>
      <c r="X521" s="82" t="str">
        <f t="shared" si="128"/>
        <v/>
      </c>
    </row>
    <row r="522" spans="1:24" ht="13.5" hidden="1" customHeight="1" x14ac:dyDescent="0.2">
      <c r="A522" s="8"/>
      <c r="B522" s="8"/>
      <c r="C522" s="9"/>
      <c r="D522" s="10"/>
      <c r="E522" s="11">
        <f t="shared" si="127"/>
        <v>0</v>
      </c>
      <c r="F522" s="10"/>
      <c r="G522" s="11">
        <f t="shared" si="123"/>
        <v>0</v>
      </c>
      <c r="H522" s="10"/>
      <c r="I522" s="11">
        <f t="shared" si="124"/>
        <v>0</v>
      </c>
      <c r="J522" s="10"/>
      <c r="K522" s="11">
        <f t="shared" si="125"/>
        <v>0</v>
      </c>
      <c r="L522" s="6"/>
      <c r="M522" s="11">
        <f t="shared" si="126"/>
        <v>0</v>
      </c>
      <c r="N522" s="130"/>
      <c r="P522" s="48" t="str">
        <f t="shared" si="121"/>
        <v>leeg</v>
      </c>
      <c r="Q522" s="48"/>
      <c r="R522" s="48"/>
      <c r="S522" s="48"/>
      <c r="T522" s="84"/>
      <c r="W522" s="82" t="str" cm="1">
        <f t="array" ref="W522">IF(V522="h",_xlfn.XLOOKUP(X522,X523:$X$2963,V523:$V$2963,""),IF(V522="l",IF(X521&lt;&gt;"","sub",""),""))</f>
        <v/>
      </c>
      <c r="X522" s="82" t="str">
        <f t="shared" si="128"/>
        <v/>
      </c>
    </row>
    <row r="523" spans="1:24" ht="13.5" hidden="1" customHeight="1" x14ac:dyDescent="0.2">
      <c r="A523" s="8"/>
      <c r="B523" s="8"/>
      <c r="C523" s="9"/>
      <c r="D523" s="10"/>
      <c r="E523" s="11">
        <f t="shared" si="127"/>
        <v>0</v>
      </c>
      <c r="F523" s="10"/>
      <c r="G523" s="11">
        <f t="shared" si="123"/>
        <v>0</v>
      </c>
      <c r="H523" s="10"/>
      <c r="I523" s="11">
        <f t="shared" si="124"/>
        <v>0</v>
      </c>
      <c r="J523" s="10"/>
      <c r="K523" s="11">
        <f t="shared" si="125"/>
        <v>0</v>
      </c>
      <c r="L523" s="6"/>
      <c r="M523" s="11">
        <f t="shared" si="126"/>
        <v>0</v>
      </c>
      <c r="N523" s="130"/>
      <c r="P523" s="48" t="str">
        <f t="shared" si="121"/>
        <v>leeg</v>
      </c>
      <c r="Q523" s="48"/>
      <c r="R523" s="48"/>
      <c r="S523" s="48"/>
      <c r="T523" s="84"/>
      <c r="W523" s="82" t="str" cm="1">
        <f t="array" ref="W523">IF(V523="h",_xlfn.XLOOKUP(X523,X524:$X$2963,V524:$V$2963,""),IF(V523="l",IF(X522&lt;&gt;"","sub",""),""))</f>
        <v/>
      </c>
      <c r="X523" s="82" t="str">
        <f t="shared" si="128"/>
        <v/>
      </c>
    </row>
    <row r="524" spans="1:24" ht="13.5" hidden="1" customHeight="1" x14ac:dyDescent="0.2">
      <c r="A524" s="8"/>
      <c r="B524" s="8"/>
      <c r="C524" s="9"/>
      <c r="D524" s="10"/>
      <c r="E524" s="11">
        <f t="shared" si="127"/>
        <v>0</v>
      </c>
      <c r="F524" s="10"/>
      <c r="G524" s="11">
        <f t="shared" si="123"/>
        <v>0</v>
      </c>
      <c r="H524" s="10"/>
      <c r="I524" s="11">
        <f t="shared" si="124"/>
        <v>0</v>
      </c>
      <c r="J524" s="10"/>
      <c r="K524" s="11">
        <f t="shared" si="125"/>
        <v>0</v>
      </c>
      <c r="L524" s="6"/>
      <c r="M524" s="11">
        <f t="shared" si="126"/>
        <v>0</v>
      </c>
      <c r="N524" s="130"/>
      <c r="P524" s="48" t="str">
        <f t="shared" si="121"/>
        <v>leeg</v>
      </c>
      <c r="Q524" s="48"/>
      <c r="R524" s="48"/>
      <c r="S524" s="48"/>
      <c r="T524" s="84"/>
      <c r="W524" s="82" t="str" cm="1">
        <f t="array" ref="W524">IF(V524="h",_xlfn.XLOOKUP(X524,X525:$X$2963,V525:$V$2963,""),IF(V524="l",IF(X523&lt;&gt;"","sub",""),""))</f>
        <v/>
      </c>
      <c r="X524" s="82" t="str">
        <f t="shared" si="128"/>
        <v/>
      </c>
    </row>
    <row r="525" spans="1:24" ht="13.5" hidden="1" customHeight="1" x14ac:dyDescent="0.2">
      <c r="A525" s="8"/>
      <c r="B525" s="8"/>
      <c r="C525" s="9"/>
      <c r="D525" s="10"/>
      <c r="E525" s="11">
        <f t="shared" si="127"/>
        <v>0</v>
      </c>
      <c r="F525" s="10"/>
      <c r="G525" s="11">
        <f t="shared" si="123"/>
        <v>0</v>
      </c>
      <c r="H525" s="10"/>
      <c r="I525" s="11">
        <f t="shared" si="124"/>
        <v>0</v>
      </c>
      <c r="J525" s="10"/>
      <c r="K525" s="11">
        <f t="shared" si="125"/>
        <v>0</v>
      </c>
      <c r="L525" s="6"/>
      <c r="M525" s="11">
        <f t="shared" si="126"/>
        <v>0</v>
      </c>
      <c r="N525" s="130"/>
      <c r="P525" s="48" t="str">
        <f t="shared" si="121"/>
        <v>leeg</v>
      </c>
      <c r="Q525" s="48"/>
      <c r="R525" s="48"/>
      <c r="S525" s="48"/>
      <c r="T525" s="84"/>
      <c r="W525" s="82" t="str" cm="1">
        <f t="array" ref="W525">IF(V525="h",_xlfn.XLOOKUP(X525,X526:$X$2963,V526:$V$2963,""),IF(V525="l",IF(X524&lt;&gt;"","sub",""),""))</f>
        <v/>
      </c>
      <c r="X525" s="82" t="str">
        <f t="shared" si="128"/>
        <v/>
      </c>
    </row>
    <row r="526" spans="1:24" ht="13.5" hidden="1" customHeight="1" x14ac:dyDescent="0.2">
      <c r="A526" s="8"/>
      <c r="B526" s="8"/>
      <c r="C526" s="9"/>
      <c r="D526" s="10"/>
      <c r="E526" s="11">
        <f t="shared" si="127"/>
        <v>0</v>
      </c>
      <c r="F526" s="10"/>
      <c r="G526" s="11">
        <f t="shared" si="123"/>
        <v>0</v>
      </c>
      <c r="H526" s="10"/>
      <c r="I526" s="11">
        <f t="shared" si="124"/>
        <v>0</v>
      </c>
      <c r="J526" s="10"/>
      <c r="K526" s="11">
        <f t="shared" si="125"/>
        <v>0</v>
      </c>
      <c r="L526" s="6"/>
      <c r="M526" s="11">
        <f t="shared" si="126"/>
        <v>0</v>
      </c>
      <c r="N526" s="130"/>
      <c r="P526" s="48" t="str">
        <f t="shared" si="121"/>
        <v>leeg</v>
      </c>
      <c r="Q526" s="48"/>
      <c r="R526" s="48"/>
      <c r="S526" s="48"/>
      <c r="T526" s="84"/>
      <c r="W526" s="82" t="str" cm="1">
        <f t="array" ref="W526">IF(V526="h",_xlfn.XLOOKUP(X526,X527:$X$2963,V527:$V$2963,""),IF(V526="l",IF(X525&lt;&gt;"","sub",""),""))</f>
        <v/>
      </c>
      <c r="X526" s="82" t="str">
        <f t="shared" si="128"/>
        <v/>
      </c>
    </row>
    <row r="527" spans="1:24" ht="13.5" hidden="1" customHeight="1" x14ac:dyDescent="0.2">
      <c r="A527" s="8"/>
      <c r="B527" s="8"/>
      <c r="C527" s="9"/>
      <c r="D527" s="10"/>
      <c r="E527" s="11">
        <f t="shared" si="127"/>
        <v>0</v>
      </c>
      <c r="F527" s="10"/>
      <c r="G527" s="11">
        <f t="shared" si="123"/>
        <v>0</v>
      </c>
      <c r="H527" s="10"/>
      <c r="I527" s="11">
        <f t="shared" si="124"/>
        <v>0</v>
      </c>
      <c r="J527" s="10"/>
      <c r="K527" s="11">
        <f t="shared" si="125"/>
        <v>0</v>
      </c>
      <c r="L527" s="6"/>
      <c r="M527" s="11">
        <f t="shared" si="126"/>
        <v>0</v>
      </c>
      <c r="N527" s="130"/>
      <c r="P527" s="48" t="str">
        <f t="shared" si="121"/>
        <v>leeg</v>
      </c>
      <c r="Q527" s="48"/>
      <c r="R527" s="48"/>
      <c r="S527" s="48"/>
      <c r="T527" s="84"/>
      <c r="W527" s="82" t="str" cm="1">
        <f t="array" ref="W527">IF(V527="h",_xlfn.XLOOKUP(X527,X528:$X$2963,V528:$V$2963,""),IF(V527="l",IF(X526&lt;&gt;"","sub",""),""))</f>
        <v/>
      </c>
      <c r="X527" s="82" t="str">
        <f t="shared" si="128"/>
        <v/>
      </c>
    </row>
    <row r="528" spans="1:24" ht="13.5" hidden="1" customHeight="1" x14ac:dyDescent="0.2">
      <c r="A528" s="8"/>
      <c r="B528" s="8"/>
      <c r="C528" s="9"/>
      <c r="D528" s="10"/>
      <c r="E528" s="11">
        <f t="shared" si="127"/>
        <v>0</v>
      </c>
      <c r="F528" s="10"/>
      <c r="G528" s="11">
        <f t="shared" si="123"/>
        <v>0</v>
      </c>
      <c r="H528" s="10"/>
      <c r="I528" s="11">
        <f t="shared" si="124"/>
        <v>0</v>
      </c>
      <c r="J528" s="10"/>
      <c r="K528" s="11">
        <f t="shared" si="125"/>
        <v>0</v>
      </c>
      <c r="L528" s="6"/>
      <c r="M528" s="11">
        <f t="shared" si="126"/>
        <v>0</v>
      </c>
      <c r="N528" s="130"/>
      <c r="P528" s="48" t="str">
        <f t="shared" ref="P528:P591" si="129">IF(V528="staart","niet leeg",IF(OR(V528="h",V528="l"),IF(W528="sub","niet leeg","leeg"),IF(AND(AND(A528="",M528=0),SUM(B528:M528)=0),"leeg","niet leeg")))</f>
        <v>leeg</v>
      </c>
      <c r="Q528" s="48"/>
      <c r="R528" s="48"/>
      <c r="S528" s="48"/>
      <c r="T528" s="84"/>
      <c r="W528" s="82" t="str" cm="1">
        <f t="array" ref="W528">IF(V528="h",_xlfn.XLOOKUP(X528,X529:$X$2963,V529:$V$2963,""),IF(V528="l",IF(X527&lt;&gt;"","sub",""),""))</f>
        <v/>
      </c>
      <c r="X528" s="82" t="str">
        <f t="shared" si="128"/>
        <v/>
      </c>
    </row>
    <row r="529" spans="1:24" ht="13.5" hidden="1" customHeight="1" x14ac:dyDescent="0.2">
      <c r="A529" s="8"/>
      <c r="B529" s="8"/>
      <c r="C529" s="9"/>
      <c r="D529" s="10"/>
      <c r="E529" s="11">
        <f t="shared" si="127"/>
        <v>0</v>
      </c>
      <c r="F529" s="10"/>
      <c r="G529" s="11">
        <f t="shared" si="123"/>
        <v>0</v>
      </c>
      <c r="H529" s="10"/>
      <c r="I529" s="11">
        <f t="shared" si="124"/>
        <v>0</v>
      </c>
      <c r="J529" s="10"/>
      <c r="K529" s="11">
        <f t="shared" si="125"/>
        <v>0</v>
      </c>
      <c r="L529" s="6"/>
      <c r="M529" s="11">
        <f t="shared" si="126"/>
        <v>0</v>
      </c>
      <c r="N529" s="130"/>
      <c r="P529" s="48" t="str">
        <f t="shared" si="129"/>
        <v>leeg</v>
      </c>
      <c r="Q529" s="48"/>
      <c r="R529" s="48"/>
      <c r="S529" s="48"/>
      <c r="T529" s="84"/>
      <c r="W529" s="82" t="str" cm="1">
        <f t="array" ref="W529">IF(V529="h",_xlfn.XLOOKUP(X529,X530:$X$2963,V530:$V$2963,""),IF(V529="l",IF(X528&lt;&gt;"","sub",""),""))</f>
        <v/>
      </c>
      <c r="X529" s="82" t="str">
        <f t="shared" si="128"/>
        <v/>
      </c>
    </row>
    <row r="530" spans="1:24" ht="13.5" hidden="1" customHeight="1" x14ac:dyDescent="0.2">
      <c r="A530" s="8"/>
      <c r="B530" s="8"/>
      <c r="C530" s="9"/>
      <c r="D530" s="10"/>
      <c r="E530" s="11">
        <f t="shared" si="127"/>
        <v>0</v>
      </c>
      <c r="F530" s="10"/>
      <c r="G530" s="11">
        <f t="shared" si="123"/>
        <v>0</v>
      </c>
      <c r="H530" s="10"/>
      <c r="I530" s="11">
        <f t="shared" si="124"/>
        <v>0</v>
      </c>
      <c r="J530" s="10"/>
      <c r="K530" s="11">
        <f t="shared" si="125"/>
        <v>0</v>
      </c>
      <c r="L530" s="6"/>
      <c r="M530" s="11">
        <f t="shared" si="126"/>
        <v>0</v>
      </c>
      <c r="N530" s="130"/>
      <c r="P530" s="48" t="str">
        <f t="shared" si="129"/>
        <v>leeg</v>
      </c>
      <c r="Q530" s="48"/>
      <c r="R530" s="48"/>
      <c r="S530" s="48"/>
      <c r="T530" s="84"/>
      <c r="W530" s="82" t="str" cm="1">
        <f t="array" ref="W530">IF(V530="h",_xlfn.XLOOKUP(X530,X531:$X$2963,V531:$V$2963,""),IF(V530="l",IF(X529&lt;&gt;"","sub",""),""))</f>
        <v/>
      </c>
      <c r="X530" s="82" t="str">
        <f t="shared" si="128"/>
        <v/>
      </c>
    </row>
    <row r="531" spans="1:24" ht="13.5" hidden="1" customHeight="1" x14ac:dyDescent="0.2">
      <c r="A531" s="8"/>
      <c r="B531" s="8"/>
      <c r="C531" s="9"/>
      <c r="D531" s="10"/>
      <c r="E531" s="11">
        <f t="shared" si="127"/>
        <v>0</v>
      </c>
      <c r="F531" s="10"/>
      <c r="G531" s="11">
        <f t="shared" si="123"/>
        <v>0</v>
      </c>
      <c r="H531" s="10"/>
      <c r="I531" s="11">
        <f t="shared" si="124"/>
        <v>0</v>
      </c>
      <c r="J531" s="10"/>
      <c r="K531" s="11">
        <f t="shared" si="125"/>
        <v>0</v>
      </c>
      <c r="L531" s="6"/>
      <c r="M531" s="11">
        <f t="shared" si="126"/>
        <v>0</v>
      </c>
      <c r="N531" s="130"/>
      <c r="P531" s="48" t="str">
        <f t="shared" si="129"/>
        <v>leeg</v>
      </c>
      <c r="Q531" s="48"/>
      <c r="R531" s="48"/>
      <c r="S531" s="48"/>
      <c r="T531" s="84"/>
      <c r="W531" s="82" t="str" cm="1">
        <f t="array" ref="W531">IF(V531="h",_xlfn.XLOOKUP(X531,X532:$X$2963,V532:$V$2963,""),IF(V531="l",IF(X530&lt;&gt;"","sub",""),""))</f>
        <v/>
      </c>
      <c r="X531" s="82" t="str">
        <f t="shared" si="128"/>
        <v/>
      </c>
    </row>
    <row r="532" spans="1:24" ht="13.5" hidden="1" customHeight="1" x14ac:dyDescent="0.2">
      <c r="A532" s="8"/>
      <c r="B532" s="8"/>
      <c r="C532" s="9"/>
      <c r="D532" s="10"/>
      <c r="E532" s="11">
        <f t="shared" si="127"/>
        <v>0</v>
      </c>
      <c r="F532" s="10"/>
      <c r="G532" s="11">
        <f t="shared" si="123"/>
        <v>0</v>
      </c>
      <c r="H532" s="10"/>
      <c r="I532" s="11">
        <f t="shared" si="124"/>
        <v>0</v>
      </c>
      <c r="J532" s="10"/>
      <c r="K532" s="11">
        <f t="shared" si="125"/>
        <v>0</v>
      </c>
      <c r="L532" s="6"/>
      <c r="M532" s="11">
        <f t="shared" si="126"/>
        <v>0</v>
      </c>
      <c r="N532" s="130"/>
      <c r="P532" s="48" t="str">
        <f t="shared" si="129"/>
        <v>leeg</v>
      </c>
      <c r="Q532" s="48"/>
      <c r="R532" s="48"/>
      <c r="S532" s="48"/>
      <c r="T532" s="84"/>
      <c r="W532" s="82" t="str" cm="1">
        <f t="array" ref="W532">IF(V532="h",_xlfn.XLOOKUP(X532,X533:$X$2963,V533:$V$2963,""),IF(V532="l",IF(X531&lt;&gt;"","sub",""),""))</f>
        <v/>
      </c>
      <c r="X532" s="82" t="str">
        <f t="shared" si="128"/>
        <v/>
      </c>
    </row>
    <row r="533" spans="1:24" ht="13.5" hidden="1" customHeight="1" x14ac:dyDescent="0.2">
      <c r="A533" s="8"/>
      <c r="B533" s="8"/>
      <c r="C533" s="9"/>
      <c r="D533" s="10"/>
      <c r="E533" s="11">
        <f t="shared" si="127"/>
        <v>0</v>
      </c>
      <c r="F533" s="10"/>
      <c r="G533" s="11">
        <f t="shared" si="123"/>
        <v>0</v>
      </c>
      <c r="H533" s="10"/>
      <c r="I533" s="11">
        <f t="shared" si="124"/>
        <v>0</v>
      </c>
      <c r="J533" s="10"/>
      <c r="K533" s="11">
        <f t="shared" si="125"/>
        <v>0</v>
      </c>
      <c r="L533" s="6"/>
      <c r="M533" s="11">
        <f t="shared" si="126"/>
        <v>0</v>
      </c>
      <c r="N533" s="130"/>
      <c r="P533" s="48" t="str">
        <f t="shared" si="129"/>
        <v>leeg</v>
      </c>
      <c r="Q533" s="48"/>
      <c r="R533" s="48"/>
      <c r="S533" s="48"/>
      <c r="T533" s="84"/>
      <c r="W533" s="82" t="str" cm="1">
        <f t="array" ref="W533">IF(V533="h",_xlfn.XLOOKUP(X533,X534:$X$2963,V534:$V$2963,""),IF(V533="l",IF(X532&lt;&gt;"","sub",""),""))</f>
        <v/>
      </c>
      <c r="X533" s="82" t="str">
        <f t="shared" si="128"/>
        <v/>
      </c>
    </row>
    <row r="534" spans="1:24" ht="13.5" hidden="1" customHeight="1" x14ac:dyDescent="0.2">
      <c r="A534" s="8"/>
      <c r="B534" s="8"/>
      <c r="C534" s="9"/>
      <c r="D534" s="10"/>
      <c r="E534" s="11">
        <f t="shared" si="127"/>
        <v>0</v>
      </c>
      <c r="F534" s="10"/>
      <c r="G534" s="11">
        <f t="shared" si="123"/>
        <v>0</v>
      </c>
      <c r="H534" s="10"/>
      <c r="I534" s="11">
        <f t="shared" si="124"/>
        <v>0</v>
      </c>
      <c r="J534" s="10"/>
      <c r="K534" s="11">
        <f t="shared" si="125"/>
        <v>0</v>
      </c>
      <c r="L534" s="6"/>
      <c r="M534" s="11">
        <f t="shared" si="126"/>
        <v>0</v>
      </c>
      <c r="N534" s="130"/>
      <c r="P534" s="48" t="str">
        <f t="shared" si="129"/>
        <v>leeg</v>
      </c>
      <c r="Q534" s="48"/>
      <c r="R534" s="48"/>
      <c r="S534" s="48"/>
      <c r="T534" s="84"/>
      <c r="W534" s="82" t="str" cm="1">
        <f t="array" ref="W534">IF(V534="h",_xlfn.XLOOKUP(X534,X535:$X$2963,V535:$V$2963,""),IF(V534="l",IF(X533&lt;&gt;"","sub",""),""))</f>
        <v/>
      </c>
      <c r="X534" s="82" t="str">
        <f t="shared" si="128"/>
        <v/>
      </c>
    </row>
    <row r="535" spans="1:24" ht="13.5" hidden="1" customHeight="1" x14ac:dyDescent="0.2">
      <c r="A535" s="8"/>
      <c r="B535" s="8"/>
      <c r="C535" s="9"/>
      <c r="D535" s="10"/>
      <c r="E535" s="11">
        <f t="shared" si="127"/>
        <v>0</v>
      </c>
      <c r="F535" s="10"/>
      <c r="G535" s="11">
        <f t="shared" si="123"/>
        <v>0</v>
      </c>
      <c r="H535" s="10"/>
      <c r="I535" s="11">
        <f t="shared" si="124"/>
        <v>0</v>
      </c>
      <c r="J535" s="10"/>
      <c r="K535" s="11">
        <f t="shared" si="125"/>
        <v>0</v>
      </c>
      <c r="L535" s="6"/>
      <c r="M535" s="11">
        <f t="shared" si="126"/>
        <v>0</v>
      </c>
      <c r="N535" s="130"/>
      <c r="P535" s="48" t="str">
        <f t="shared" si="129"/>
        <v>leeg</v>
      </c>
      <c r="Q535" s="48"/>
      <c r="R535" s="48"/>
      <c r="S535" s="48"/>
      <c r="T535" s="84"/>
      <c r="W535" s="82" t="str" cm="1">
        <f t="array" ref="W535">IF(V535="h",_xlfn.XLOOKUP(X535,X536:$X$2963,V536:$V$2963,""),IF(V535="l",IF(X534&lt;&gt;"","sub",""),""))</f>
        <v/>
      </c>
      <c r="X535" s="82" t="str">
        <f t="shared" si="128"/>
        <v/>
      </c>
    </row>
    <row r="536" spans="1:24" ht="13.5" hidden="1" customHeight="1" x14ac:dyDescent="0.2">
      <c r="A536" s="8"/>
      <c r="B536" s="8"/>
      <c r="C536" s="9"/>
      <c r="D536" s="10"/>
      <c r="E536" s="11">
        <f t="shared" si="127"/>
        <v>0</v>
      </c>
      <c r="F536" s="10"/>
      <c r="G536" s="11">
        <f t="shared" si="123"/>
        <v>0</v>
      </c>
      <c r="H536" s="10"/>
      <c r="I536" s="11">
        <f t="shared" si="124"/>
        <v>0</v>
      </c>
      <c r="J536" s="10"/>
      <c r="K536" s="11">
        <f t="shared" si="125"/>
        <v>0</v>
      </c>
      <c r="L536" s="6"/>
      <c r="M536" s="11">
        <f t="shared" si="126"/>
        <v>0</v>
      </c>
      <c r="N536" s="130"/>
      <c r="P536" s="48" t="str">
        <f t="shared" si="129"/>
        <v>leeg</v>
      </c>
      <c r="Q536" s="48"/>
      <c r="R536" s="48"/>
      <c r="S536" s="48"/>
      <c r="T536" s="84"/>
      <c r="W536" s="82" t="str" cm="1">
        <f t="array" ref="W536">IF(V536="h",_xlfn.XLOOKUP(X536,X537:$X$2963,V537:$V$2963,""),IF(V536="l",IF(X535&lt;&gt;"","sub",""),""))</f>
        <v/>
      </c>
      <c r="X536" s="82" t="str">
        <f t="shared" si="128"/>
        <v/>
      </c>
    </row>
    <row r="537" spans="1:24" ht="13.5" hidden="1" customHeight="1" x14ac:dyDescent="0.2">
      <c r="A537" s="8"/>
      <c r="B537" s="8"/>
      <c r="C537" s="9"/>
      <c r="D537" s="10"/>
      <c r="E537" s="11">
        <f t="shared" si="127"/>
        <v>0</v>
      </c>
      <c r="F537" s="10"/>
      <c r="G537" s="11">
        <f t="shared" ref="G537:G586" si="130">B537*F537</f>
        <v>0</v>
      </c>
      <c r="H537" s="10"/>
      <c r="I537" s="11">
        <f t="shared" ref="I537:I586" si="131">B537*H537</f>
        <v>0</v>
      </c>
      <c r="J537" s="10"/>
      <c r="K537" s="11">
        <f t="shared" ref="K537:K586" si="132">(E537*$J$6)+G537+I537+J537</f>
        <v>0</v>
      </c>
      <c r="L537" s="6"/>
      <c r="M537" s="11">
        <f t="shared" ref="M537:M586" si="133">K537</f>
        <v>0</v>
      </c>
      <c r="N537" s="130"/>
      <c r="P537" s="48" t="str">
        <f t="shared" si="129"/>
        <v>leeg</v>
      </c>
      <c r="Q537" s="48"/>
      <c r="R537" s="48"/>
      <c r="S537" s="48"/>
      <c r="T537" s="84"/>
      <c r="W537" s="82" t="str" cm="1">
        <f t="array" ref="W537">IF(V537="h",_xlfn.XLOOKUP(X537,X538:$X$2963,V538:$V$2963,""),IF(V537="l",IF(X536&lt;&gt;"","sub",""),""))</f>
        <v/>
      </c>
      <c r="X537" s="82" t="str">
        <f t="shared" si="128"/>
        <v/>
      </c>
    </row>
    <row r="538" spans="1:24" ht="13.5" hidden="1" customHeight="1" x14ac:dyDescent="0.2">
      <c r="A538" s="8"/>
      <c r="B538" s="8"/>
      <c r="C538" s="9"/>
      <c r="D538" s="10"/>
      <c r="E538" s="11">
        <f t="shared" ref="E538:E586" si="134">B538*D538</f>
        <v>0</v>
      </c>
      <c r="F538" s="10"/>
      <c r="G538" s="11">
        <f t="shared" si="130"/>
        <v>0</v>
      </c>
      <c r="H538" s="10"/>
      <c r="I538" s="11">
        <f t="shared" si="131"/>
        <v>0</v>
      </c>
      <c r="J538" s="10"/>
      <c r="K538" s="11">
        <f t="shared" si="132"/>
        <v>0</v>
      </c>
      <c r="L538" s="6"/>
      <c r="M538" s="11">
        <f t="shared" si="133"/>
        <v>0</v>
      </c>
      <c r="N538" s="130"/>
      <c r="P538" s="48" t="str">
        <f t="shared" si="129"/>
        <v>leeg</v>
      </c>
      <c r="Q538" s="48"/>
      <c r="R538" s="48"/>
      <c r="S538" s="48"/>
      <c r="T538" s="84"/>
      <c r="W538" s="82" t="str" cm="1">
        <f t="array" ref="W538">IF(V538="h",_xlfn.XLOOKUP(X538,X539:$X$2963,V539:$V$2963,""),IF(V538="l",IF(X537&lt;&gt;"","sub",""),""))</f>
        <v/>
      </c>
      <c r="X538" s="82" t="str">
        <f t="shared" si="128"/>
        <v/>
      </c>
    </row>
    <row r="539" spans="1:24" ht="13.5" hidden="1" customHeight="1" x14ac:dyDescent="0.2">
      <c r="A539" s="8"/>
      <c r="B539" s="8"/>
      <c r="C539" s="9"/>
      <c r="D539" s="10"/>
      <c r="E539" s="11">
        <f t="shared" si="134"/>
        <v>0</v>
      </c>
      <c r="F539" s="10"/>
      <c r="G539" s="11">
        <f t="shared" si="130"/>
        <v>0</v>
      </c>
      <c r="H539" s="10"/>
      <c r="I539" s="11">
        <f t="shared" si="131"/>
        <v>0</v>
      </c>
      <c r="J539" s="10"/>
      <c r="K539" s="11">
        <f t="shared" si="132"/>
        <v>0</v>
      </c>
      <c r="L539" s="6"/>
      <c r="M539" s="11">
        <f t="shared" si="133"/>
        <v>0</v>
      </c>
      <c r="N539" s="130"/>
      <c r="P539" s="48" t="str">
        <f t="shared" si="129"/>
        <v>leeg</v>
      </c>
      <c r="Q539" s="48"/>
      <c r="R539" s="48"/>
      <c r="S539" s="48"/>
      <c r="T539" s="84"/>
      <c r="W539" s="82" t="str" cm="1">
        <f t="array" ref="W539">IF(V539="h",_xlfn.XLOOKUP(X539,X540:$X$2963,V540:$V$2963,""),IF(V539="l",IF(X538&lt;&gt;"","sub",""),""))</f>
        <v/>
      </c>
      <c r="X539" s="82" t="str">
        <f t="shared" si="128"/>
        <v/>
      </c>
    </row>
    <row r="540" spans="1:24" ht="13.5" hidden="1" customHeight="1" x14ac:dyDescent="0.2">
      <c r="A540" s="8"/>
      <c r="B540" s="8"/>
      <c r="C540" s="9"/>
      <c r="D540" s="10"/>
      <c r="E540" s="11">
        <f t="shared" si="134"/>
        <v>0</v>
      </c>
      <c r="F540" s="10"/>
      <c r="G540" s="11">
        <f t="shared" si="130"/>
        <v>0</v>
      </c>
      <c r="H540" s="10"/>
      <c r="I540" s="11">
        <f t="shared" si="131"/>
        <v>0</v>
      </c>
      <c r="J540" s="10"/>
      <c r="K540" s="11">
        <f t="shared" si="132"/>
        <v>0</v>
      </c>
      <c r="L540" s="6"/>
      <c r="M540" s="11">
        <f t="shared" si="133"/>
        <v>0</v>
      </c>
      <c r="N540" s="130"/>
      <c r="P540" s="48" t="str">
        <f t="shared" si="129"/>
        <v>leeg</v>
      </c>
      <c r="Q540" s="48"/>
      <c r="R540" s="48"/>
      <c r="S540" s="48"/>
      <c r="T540" s="84"/>
      <c r="W540" s="82" t="str" cm="1">
        <f t="array" ref="W540">IF(V540="h",_xlfn.XLOOKUP(X540,X541:$X$2963,V541:$V$2963,""),IF(V540="l",IF(X539&lt;&gt;"","sub",""),""))</f>
        <v/>
      </c>
      <c r="X540" s="82" t="str">
        <f t="shared" si="128"/>
        <v/>
      </c>
    </row>
    <row r="541" spans="1:24" ht="13.5" hidden="1" customHeight="1" x14ac:dyDescent="0.2">
      <c r="A541" s="8"/>
      <c r="B541" s="8"/>
      <c r="C541" s="9"/>
      <c r="D541" s="10"/>
      <c r="E541" s="11">
        <f t="shared" si="134"/>
        <v>0</v>
      </c>
      <c r="F541" s="10"/>
      <c r="G541" s="11">
        <f t="shared" si="130"/>
        <v>0</v>
      </c>
      <c r="H541" s="10"/>
      <c r="I541" s="11">
        <f t="shared" si="131"/>
        <v>0</v>
      </c>
      <c r="J541" s="10"/>
      <c r="K541" s="11">
        <f t="shared" si="132"/>
        <v>0</v>
      </c>
      <c r="L541" s="6"/>
      <c r="M541" s="11">
        <f t="shared" si="133"/>
        <v>0</v>
      </c>
      <c r="N541" s="130"/>
      <c r="P541" s="48" t="str">
        <f t="shared" si="129"/>
        <v>leeg</v>
      </c>
      <c r="Q541" s="48"/>
      <c r="R541" s="48"/>
      <c r="S541" s="48"/>
      <c r="T541" s="84"/>
      <c r="W541" s="82" t="str" cm="1">
        <f t="array" ref="W541">IF(V541="h",_xlfn.XLOOKUP(X541,X542:$X$2963,V542:$V$2963,""),IF(V541="l",IF(X540&lt;&gt;"","sub",""),""))</f>
        <v/>
      </c>
      <c r="X541" s="82" t="str">
        <f t="shared" si="128"/>
        <v/>
      </c>
    </row>
    <row r="542" spans="1:24" ht="13.5" hidden="1" customHeight="1" x14ac:dyDescent="0.2">
      <c r="A542" s="8"/>
      <c r="B542" s="8"/>
      <c r="C542" s="9"/>
      <c r="D542" s="10"/>
      <c r="E542" s="11">
        <f t="shared" si="134"/>
        <v>0</v>
      </c>
      <c r="F542" s="10"/>
      <c r="G542" s="11">
        <f t="shared" si="130"/>
        <v>0</v>
      </c>
      <c r="H542" s="10"/>
      <c r="I542" s="11">
        <f t="shared" si="131"/>
        <v>0</v>
      </c>
      <c r="J542" s="10"/>
      <c r="K542" s="11">
        <f t="shared" si="132"/>
        <v>0</v>
      </c>
      <c r="L542" s="6"/>
      <c r="M542" s="11">
        <f t="shared" si="133"/>
        <v>0</v>
      </c>
      <c r="N542" s="130"/>
      <c r="P542" s="48" t="str">
        <f t="shared" si="129"/>
        <v>leeg</v>
      </c>
      <c r="Q542" s="48"/>
      <c r="R542" s="48"/>
      <c r="S542" s="48"/>
      <c r="T542" s="84"/>
      <c r="W542" s="82" t="str" cm="1">
        <f t="array" ref="W542">IF(V542="h",_xlfn.XLOOKUP(X542,X543:$X$2963,V543:$V$2963,""),IF(V542="l",IF(X541&lt;&gt;"","sub",""),""))</f>
        <v/>
      </c>
      <c r="X542" s="82" t="str">
        <f t="shared" si="128"/>
        <v/>
      </c>
    </row>
    <row r="543" spans="1:24" ht="13.5" hidden="1" customHeight="1" x14ac:dyDescent="0.2">
      <c r="A543" s="8"/>
      <c r="B543" s="8"/>
      <c r="C543" s="9"/>
      <c r="D543" s="10"/>
      <c r="E543" s="11">
        <f t="shared" si="134"/>
        <v>0</v>
      </c>
      <c r="F543" s="10"/>
      <c r="G543" s="11">
        <f t="shared" si="130"/>
        <v>0</v>
      </c>
      <c r="H543" s="10"/>
      <c r="I543" s="11">
        <f t="shared" si="131"/>
        <v>0</v>
      </c>
      <c r="J543" s="10"/>
      <c r="K543" s="11">
        <f t="shared" si="132"/>
        <v>0</v>
      </c>
      <c r="L543" s="6"/>
      <c r="M543" s="11">
        <f t="shared" si="133"/>
        <v>0</v>
      </c>
      <c r="N543" s="130"/>
      <c r="P543" s="48" t="str">
        <f t="shared" si="129"/>
        <v>leeg</v>
      </c>
      <c r="Q543" s="48"/>
      <c r="R543" s="48"/>
      <c r="S543" s="48"/>
      <c r="T543" s="84"/>
      <c r="W543" s="82" t="str" cm="1">
        <f t="array" ref="W543">IF(V543="h",_xlfn.XLOOKUP(X543,X544:$X$2963,V544:$V$2963,""),IF(V543="l",IF(X542&lt;&gt;"","sub",""),""))</f>
        <v/>
      </c>
      <c r="X543" s="82" t="str">
        <f t="shared" si="128"/>
        <v/>
      </c>
    </row>
    <row r="544" spans="1:24" ht="13.5" hidden="1" customHeight="1" x14ac:dyDescent="0.2">
      <c r="A544" s="8"/>
      <c r="B544" s="8"/>
      <c r="C544" s="9"/>
      <c r="D544" s="10"/>
      <c r="E544" s="11">
        <f t="shared" si="134"/>
        <v>0</v>
      </c>
      <c r="F544" s="10"/>
      <c r="G544" s="11">
        <f t="shared" si="130"/>
        <v>0</v>
      </c>
      <c r="H544" s="10"/>
      <c r="I544" s="11">
        <f t="shared" si="131"/>
        <v>0</v>
      </c>
      <c r="J544" s="10"/>
      <c r="K544" s="11">
        <f t="shared" si="132"/>
        <v>0</v>
      </c>
      <c r="L544" s="6"/>
      <c r="M544" s="11">
        <f t="shared" si="133"/>
        <v>0</v>
      </c>
      <c r="N544" s="130"/>
      <c r="P544" s="48" t="str">
        <f t="shared" si="129"/>
        <v>leeg</v>
      </c>
      <c r="Q544" s="48"/>
      <c r="R544" s="48"/>
      <c r="S544" s="48"/>
      <c r="T544" s="84"/>
      <c r="W544" s="82" t="str" cm="1">
        <f t="array" ref="W544">IF(V544="h",_xlfn.XLOOKUP(X544,X545:$X$2963,V545:$V$2963,""),IF(V544="l",IF(X543&lt;&gt;"","sub",""),""))</f>
        <v/>
      </c>
      <c r="X544" s="82" t="str">
        <f t="shared" si="128"/>
        <v/>
      </c>
    </row>
    <row r="545" spans="1:24" ht="13.5" hidden="1" customHeight="1" x14ac:dyDescent="0.2">
      <c r="A545" s="8"/>
      <c r="B545" s="8"/>
      <c r="C545" s="9"/>
      <c r="D545" s="10"/>
      <c r="E545" s="11">
        <f t="shared" si="134"/>
        <v>0</v>
      </c>
      <c r="F545" s="10"/>
      <c r="G545" s="11">
        <f t="shared" si="130"/>
        <v>0</v>
      </c>
      <c r="H545" s="10"/>
      <c r="I545" s="11">
        <f t="shared" si="131"/>
        <v>0</v>
      </c>
      <c r="J545" s="10"/>
      <c r="K545" s="11">
        <f t="shared" si="132"/>
        <v>0</v>
      </c>
      <c r="L545" s="6"/>
      <c r="M545" s="11">
        <f t="shared" si="133"/>
        <v>0</v>
      </c>
      <c r="N545" s="130"/>
      <c r="P545" s="48" t="str">
        <f t="shared" si="129"/>
        <v>leeg</v>
      </c>
      <c r="Q545" s="48"/>
      <c r="R545" s="48"/>
      <c r="S545" s="48"/>
      <c r="T545" s="84"/>
      <c r="W545" s="82" t="str" cm="1">
        <f t="array" ref="W545">IF(V545="h",_xlfn.XLOOKUP(X545,X546:$X$2963,V546:$V$2963,""),IF(V545="l",IF(X544&lt;&gt;"","sub",""),""))</f>
        <v/>
      </c>
      <c r="X545" s="82" t="str">
        <f t="shared" si="128"/>
        <v/>
      </c>
    </row>
    <row r="546" spans="1:24" ht="13.5" hidden="1" customHeight="1" x14ac:dyDescent="0.2">
      <c r="A546" s="8"/>
      <c r="B546" s="8"/>
      <c r="C546" s="9"/>
      <c r="D546" s="10"/>
      <c r="E546" s="11">
        <f t="shared" si="134"/>
        <v>0</v>
      </c>
      <c r="F546" s="10"/>
      <c r="G546" s="11">
        <f t="shared" si="130"/>
        <v>0</v>
      </c>
      <c r="H546" s="10"/>
      <c r="I546" s="11">
        <f t="shared" si="131"/>
        <v>0</v>
      </c>
      <c r="J546" s="10"/>
      <c r="K546" s="11">
        <f t="shared" si="132"/>
        <v>0</v>
      </c>
      <c r="L546" s="6"/>
      <c r="M546" s="11">
        <f t="shared" si="133"/>
        <v>0</v>
      </c>
      <c r="N546" s="130"/>
      <c r="P546" s="48" t="str">
        <f t="shared" si="129"/>
        <v>leeg</v>
      </c>
      <c r="Q546" s="48"/>
      <c r="R546" s="48"/>
      <c r="S546" s="48"/>
      <c r="T546" s="84"/>
      <c r="W546" s="82" t="str" cm="1">
        <f t="array" ref="W546">IF(V546="h",_xlfn.XLOOKUP(X546,X547:$X$2963,V547:$V$2963,""),IF(V546="l",IF(X545&lt;&gt;"","sub",""),""))</f>
        <v/>
      </c>
      <c r="X546" s="82" t="str">
        <f t="shared" si="128"/>
        <v/>
      </c>
    </row>
    <row r="547" spans="1:24" ht="13.5" hidden="1" customHeight="1" x14ac:dyDescent="0.2">
      <c r="A547" s="8"/>
      <c r="B547" s="8"/>
      <c r="C547" s="9"/>
      <c r="D547" s="10"/>
      <c r="E547" s="11">
        <f t="shared" si="134"/>
        <v>0</v>
      </c>
      <c r="F547" s="10"/>
      <c r="G547" s="11">
        <f t="shared" si="130"/>
        <v>0</v>
      </c>
      <c r="H547" s="10"/>
      <c r="I547" s="11">
        <f t="shared" si="131"/>
        <v>0</v>
      </c>
      <c r="J547" s="10"/>
      <c r="K547" s="11">
        <f t="shared" si="132"/>
        <v>0</v>
      </c>
      <c r="L547" s="6"/>
      <c r="M547" s="11">
        <f t="shared" si="133"/>
        <v>0</v>
      </c>
      <c r="N547" s="130"/>
      <c r="P547" s="48" t="str">
        <f t="shared" si="129"/>
        <v>leeg</v>
      </c>
      <c r="Q547" s="48"/>
      <c r="R547" s="48"/>
      <c r="S547" s="48"/>
      <c r="T547" s="84"/>
      <c r="W547" s="82" t="str" cm="1">
        <f t="array" ref="W547">IF(V547="h",_xlfn.XLOOKUP(X547,X548:$X$2963,V548:$V$2963,""),IF(V547="l",IF(X546&lt;&gt;"","sub",""),""))</f>
        <v/>
      </c>
      <c r="X547" s="82" t="str">
        <f t="shared" si="128"/>
        <v/>
      </c>
    </row>
    <row r="548" spans="1:24" ht="13.5" hidden="1" customHeight="1" x14ac:dyDescent="0.2">
      <c r="A548" s="8"/>
      <c r="B548" s="8"/>
      <c r="C548" s="9"/>
      <c r="D548" s="10"/>
      <c r="E548" s="11">
        <f t="shared" si="134"/>
        <v>0</v>
      </c>
      <c r="F548" s="10"/>
      <c r="G548" s="11">
        <f t="shared" si="130"/>
        <v>0</v>
      </c>
      <c r="H548" s="10"/>
      <c r="I548" s="11">
        <f t="shared" si="131"/>
        <v>0</v>
      </c>
      <c r="J548" s="10"/>
      <c r="K548" s="11">
        <f t="shared" si="132"/>
        <v>0</v>
      </c>
      <c r="L548" s="6"/>
      <c r="M548" s="11">
        <f t="shared" si="133"/>
        <v>0</v>
      </c>
      <c r="N548" s="130"/>
      <c r="P548" s="48" t="str">
        <f t="shared" si="129"/>
        <v>leeg</v>
      </c>
      <c r="Q548" s="48"/>
      <c r="R548" s="48"/>
      <c r="S548" s="48"/>
      <c r="T548" s="84"/>
      <c r="W548" s="82" t="str" cm="1">
        <f t="array" ref="W548">IF(V548="h",_xlfn.XLOOKUP(X548,X549:$X$2963,V549:$V$2963,""),IF(V548="l",IF(X547&lt;&gt;"","sub",""),""))</f>
        <v/>
      </c>
      <c r="X548" s="82" t="str">
        <f t="shared" si="128"/>
        <v/>
      </c>
    </row>
    <row r="549" spans="1:24" ht="13.5" hidden="1" customHeight="1" x14ac:dyDescent="0.2">
      <c r="A549" s="8"/>
      <c r="B549" s="8"/>
      <c r="C549" s="9"/>
      <c r="D549" s="10"/>
      <c r="E549" s="11">
        <f t="shared" si="134"/>
        <v>0</v>
      </c>
      <c r="F549" s="10"/>
      <c r="G549" s="11">
        <f t="shared" si="130"/>
        <v>0</v>
      </c>
      <c r="H549" s="10"/>
      <c r="I549" s="11">
        <f t="shared" si="131"/>
        <v>0</v>
      </c>
      <c r="J549" s="10"/>
      <c r="K549" s="11">
        <f t="shared" si="132"/>
        <v>0</v>
      </c>
      <c r="L549" s="6"/>
      <c r="M549" s="11">
        <f t="shared" si="133"/>
        <v>0</v>
      </c>
      <c r="N549" s="130"/>
      <c r="P549" s="48" t="str">
        <f t="shared" si="129"/>
        <v>leeg</v>
      </c>
      <c r="Q549" s="48"/>
      <c r="R549" s="48"/>
      <c r="S549" s="48"/>
      <c r="T549" s="84"/>
      <c r="W549" s="82" t="str" cm="1">
        <f t="array" ref="W549">IF(V549="h",_xlfn.XLOOKUP(X549,X550:$X$2963,V550:$V$2963,""),IF(V549="l",IF(X548&lt;&gt;"","sub",""),""))</f>
        <v/>
      </c>
      <c r="X549" s="82" t="str">
        <f t="shared" si="128"/>
        <v/>
      </c>
    </row>
    <row r="550" spans="1:24" ht="13.5" hidden="1" customHeight="1" x14ac:dyDescent="0.2">
      <c r="A550" s="8"/>
      <c r="B550" s="8"/>
      <c r="C550" s="9"/>
      <c r="D550" s="10"/>
      <c r="E550" s="11">
        <f t="shared" si="134"/>
        <v>0</v>
      </c>
      <c r="F550" s="10"/>
      <c r="G550" s="11">
        <f t="shared" si="130"/>
        <v>0</v>
      </c>
      <c r="H550" s="10"/>
      <c r="I550" s="11">
        <f t="shared" si="131"/>
        <v>0</v>
      </c>
      <c r="J550" s="10"/>
      <c r="K550" s="11">
        <f t="shared" si="132"/>
        <v>0</v>
      </c>
      <c r="L550" s="6"/>
      <c r="M550" s="11">
        <f t="shared" si="133"/>
        <v>0</v>
      </c>
      <c r="N550" s="130"/>
      <c r="P550" s="48" t="str">
        <f t="shared" si="129"/>
        <v>leeg</v>
      </c>
      <c r="Q550" s="48"/>
      <c r="R550" s="48"/>
      <c r="S550" s="48"/>
      <c r="T550" s="84"/>
      <c r="W550" s="82" t="str" cm="1">
        <f t="array" ref="W550">IF(V550="h",_xlfn.XLOOKUP(X550,X551:$X$2963,V551:$V$2963,""),IF(V550="l",IF(X549&lt;&gt;"","sub",""),""))</f>
        <v/>
      </c>
      <c r="X550" s="82" t="str">
        <f t="shared" si="128"/>
        <v/>
      </c>
    </row>
    <row r="551" spans="1:24" ht="13.5" hidden="1" customHeight="1" x14ac:dyDescent="0.2">
      <c r="A551" s="8"/>
      <c r="B551" s="8"/>
      <c r="C551" s="9"/>
      <c r="D551" s="10"/>
      <c r="E551" s="11">
        <f t="shared" si="134"/>
        <v>0</v>
      </c>
      <c r="F551" s="10"/>
      <c r="G551" s="11">
        <f t="shared" si="130"/>
        <v>0</v>
      </c>
      <c r="H551" s="10"/>
      <c r="I551" s="11">
        <f t="shared" si="131"/>
        <v>0</v>
      </c>
      <c r="J551" s="10"/>
      <c r="K551" s="11">
        <f t="shared" si="132"/>
        <v>0</v>
      </c>
      <c r="L551" s="6"/>
      <c r="M551" s="11">
        <f t="shared" si="133"/>
        <v>0</v>
      </c>
      <c r="N551" s="130"/>
      <c r="P551" s="48" t="str">
        <f t="shared" si="129"/>
        <v>leeg</v>
      </c>
      <c r="Q551" s="48"/>
      <c r="R551" s="48"/>
      <c r="S551" s="48"/>
      <c r="T551" s="84"/>
      <c r="W551" s="82" t="str" cm="1">
        <f t="array" ref="W551">IF(V551="h",_xlfn.XLOOKUP(X551,X552:$X$2963,V552:$V$2963,""),IF(V551="l",IF(X550&lt;&gt;"","sub",""),""))</f>
        <v/>
      </c>
      <c r="X551" s="82" t="str">
        <f t="shared" si="128"/>
        <v/>
      </c>
    </row>
    <row r="552" spans="1:24" ht="13.5" hidden="1" customHeight="1" x14ac:dyDescent="0.2">
      <c r="A552" s="8"/>
      <c r="B552" s="8"/>
      <c r="C552" s="9"/>
      <c r="D552" s="10"/>
      <c r="E552" s="11">
        <f t="shared" si="134"/>
        <v>0</v>
      </c>
      <c r="F552" s="10"/>
      <c r="G552" s="11">
        <f t="shared" si="130"/>
        <v>0</v>
      </c>
      <c r="H552" s="10"/>
      <c r="I552" s="11">
        <f t="shared" si="131"/>
        <v>0</v>
      </c>
      <c r="J552" s="10"/>
      <c r="K552" s="11">
        <f t="shared" si="132"/>
        <v>0</v>
      </c>
      <c r="L552" s="6"/>
      <c r="M552" s="11">
        <f t="shared" si="133"/>
        <v>0</v>
      </c>
      <c r="N552" s="130"/>
      <c r="P552" s="48" t="str">
        <f t="shared" si="129"/>
        <v>leeg</v>
      </c>
      <c r="Q552" s="48"/>
      <c r="R552" s="48"/>
      <c r="S552" s="48"/>
      <c r="T552" s="84"/>
      <c r="W552" s="82" t="str" cm="1">
        <f t="array" ref="W552">IF(V552="h",_xlfn.XLOOKUP(X552,X553:$X$2963,V553:$V$2963,""),IF(V552="l",IF(X551&lt;&gt;"","sub",""),""))</f>
        <v/>
      </c>
      <c r="X552" s="82" t="str">
        <f t="shared" si="128"/>
        <v/>
      </c>
    </row>
    <row r="553" spans="1:24" ht="13.5" hidden="1" customHeight="1" x14ac:dyDescent="0.2">
      <c r="A553" s="8"/>
      <c r="B553" s="8"/>
      <c r="C553" s="9"/>
      <c r="D553" s="10"/>
      <c r="E553" s="11">
        <f t="shared" si="134"/>
        <v>0</v>
      </c>
      <c r="F553" s="10"/>
      <c r="G553" s="11">
        <f t="shared" si="130"/>
        <v>0</v>
      </c>
      <c r="H553" s="10"/>
      <c r="I553" s="11">
        <f t="shared" si="131"/>
        <v>0</v>
      </c>
      <c r="J553" s="10"/>
      <c r="K553" s="11">
        <f t="shared" si="132"/>
        <v>0</v>
      </c>
      <c r="L553" s="6"/>
      <c r="M553" s="11">
        <f t="shared" si="133"/>
        <v>0</v>
      </c>
      <c r="N553" s="130"/>
      <c r="P553" s="48" t="str">
        <f t="shared" si="129"/>
        <v>leeg</v>
      </c>
      <c r="Q553" s="48"/>
      <c r="R553" s="48"/>
      <c r="S553" s="48"/>
      <c r="T553" s="84"/>
      <c r="W553" s="82" t="str" cm="1">
        <f t="array" ref="W553">IF(V553="h",_xlfn.XLOOKUP(X553,X554:$X$2963,V554:$V$2963,""),IF(V553="l",IF(X552&lt;&gt;"","sub",""),""))</f>
        <v/>
      </c>
      <c r="X553" s="82" t="str">
        <f t="shared" si="128"/>
        <v/>
      </c>
    </row>
    <row r="554" spans="1:24" ht="13.5" hidden="1" customHeight="1" x14ac:dyDescent="0.2">
      <c r="A554" s="8"/>
      <c r="B554" s="8"/>
      <c r="C554" s="9"/>
      <c r="D554" s="10"/>
      <c r="E554" s="11">
        <f t="shared" si="134"/>
        <v>0</v>
      </c>
      <c r="F554" s="10"/>
      <c r="G554" s="11">
        <f t="shared" si="130"/>
        <v>0</v>
      </c>
      <c r="H554" s="10"/>
      <c r="I554" s="11">
        <f t="shared" si="131"/>
        <v>0</v>
      </c>
      <c r="J554" s="10"/>
      <c r="K554" s="11">
        <f t="shared" si="132"/>
        <v>0</v>
      </c>
      <c r="L554" s="6"/>
      <c r="M554" s="11">
        <f t="shared" si="133"/>
        <v>0</v>
      </c>
      <c r="N554" s="130"/>
      <c r="P554" s="48" t="str">
        <f t="shared" si="129"/>
        <v>leeg</v>
      </c>
      <c r="Q554" s="48"/>
      <c r="R554" s="48"/>
      <c r="S554" s="48"/>
      <c r="T554" s="84"/>
      <c r="W554" s="82" t="str" cm="1">
        <f t="array" ref="W554">IF(V554="h",_xlfn.XLOOKUP(X554,X555:$X$2963,V555:$V$2963,""),IF(V554="l",IF(X553&lt;&gt;"","sub",""),""))</f>
        <v/>
      </c>
      <c r="X554" s="82" t="str">
        <f t="shared" si="128"/>
        <v/>
      </c>
    </row>
    <row r="555" spans="1:24" ht="13.5" hidden="1" customHeight="1" x14ac:dyDescent="0.2">
      <c r="A555" s="8"/>
      <c r="B555" s="8"/>
      <c r="C555" s="9"/>
      <c r="D555" s="10"/>
      <c r="E555" s="11">
        <f t="shared" si="134"/>
        <v>0</v>
      </c>
      <c r="F555" s="10"/>
      <c r="G555" s="11">
        <f t="shared" si="130"/>
        <v>0</v>
      </c>
      <c r="H555" s="10"/>
      <c r="I555" s="11">
        <f t="shared" si="131"/>
        <v>0</v>
      </c>
      <c r="J555" s="10"/>
      <c r="K555" s="11">
        <f t="shared" si="132"/>
        <v>0</v>
      </c>
      <c r="L555" s="6"/>
      <c r="M555" s="11">
        <f t="shared" si="133"/>
        <v>0</v>
      </c>
      <c r="N555" s="130"/>
      <c r="P555" s="48" t="str">
        <f t="shared" si="129"/>
        <v>leeg</v>
      </c>
      <c r="Q555" s="48"/>
      <c r="R555" s="48"/>
      <c r="S555" s="48"/>
      <c r="T555" s="84"/>
      <c r="W555" s="82" t="str" cm="1">
        <f t="array" ref="W555">IF(V555="h",_xlfn.XLOOKUP(X555,X556:$X$2963,V556:$V$2963,""),IF(V555="l",IF(X554&lt;&gt;"","sub",""),""))</f>
        <v/>
      </c>
      <c r="X555" s="82" t="str">
        <f t="shared" si="128"/>
        <v/>
      </c>
    </row>
    <row r="556" spans="1:24" ht="13.5" hidden="1" customHeight="1" x14ac:dyDescent="0.2">
      <c r="A556" s="8"/>
      <c r="B556" s="8"/>
      <c r="C556" s="9"/>
      <c r="D556" s="10"/>
      <c r="E556" s="11">
        <f t="shared" si="134"/>
        <v>0</v>
      </c>
      <c r="F556" s="10"/>
      <c r="G556" s="11">
        <f t="shared" si="130"/>
        <v>0</v>
      </c>
      <c r="H556" s="10"/>
      <c r="I556" s="11">
        <f t="shared" si="131"/>
        <v>0</v>
      </c>
      <c r="J556" s="10"/>
      <c r="K556" s="11">
        <f t="shared" si="132"/>
        <v>0</v>
      </c>
      <c r="L556" s="6"/>
      <c r="M556" s="11">
        <f t="shared" si="133"/>
        <v>0</v>
      </c>
      <c r="N556" s="130"/>
      <c r="P556" s="48" t="str">
        <f t="shared" si="129"/>
        <v>leeg</v>
      </c>
      <c r="Q556" s="48"/>
      <c r="R556" s="48"/>
      <c r="S556" s="48"/>
      <c r="T556" s="84"/>
      <c r="W556" s="82" t="str" cm="1">
        <f t="array" ref="W556">IF(V556="h",_xlfn.XLOOKUP(X556,X557:$X$2963,V557:$V$2963,""),IF(V556="l",IF(X555&lt;&gt;"","sub",""),""))</f>
        <v/>
      </c>
      <c r="X556" s="82" t="str">
        <f t="shared" si="128"/>
        <v/>
      </c>
    </row>
    <row r="557" spans="1:24" ht="13.5" hidden="1" customHeight="1" x14ac:dyDescent="0.2">
      <c r="A557" s="8"/>
      <c r="B557" s="8"/>
      <c r="C557" s="9"/>
      <c r="D557" s="10"/>
      <c r="E557" s="11">
        <f t="shared" si="134"/>
        <v>0</v>
      </c>
      <c r="F557" s="10"/>
      <c r="G557" s="11">
        <f t="shared" si="130"/>
        <v>0</v>
      </c>
      <c r="H557" s="10"/>
      <c r="I557" s="11">
        <f t="shared" si="131"/>
        <v>0</v>
      </c>
      <c r="J557" s="10"/>
      <c r="K557" s="11">
        <f t="shared" si="132"/>
        <v>0</v>
      </c>
      <c r="L557" s="6"/>
      <c r="M557" s="11">
        <f t="shared" si="133"/>
        <v>0</v>
      </c>
      <c r="N557" s="130"/>
      <c r="P557" s="48" t="str">
        <f t="shared" si="129"/>
        <v>leeg</v>
      </c>
      <c r="Q557" s="48"/>
      <c r="R557" s="48"/>
      <c r="S557" s="48"/>
      <c r="T557" s="84"/>
      <c r="W557" s="82" t="str" cm="1">
        <f t="array" ref="W557">IF(V557="h",_xlfn.XLOOKUP(X557,X558:$X$2963,V558:$V$2963,""),IF(V557="l",IF(X556&lt;&gt;"","sub",""),""))</f>
        <v/>
      </c>
      <c r="X557" s="82" t="str">
        <f t="shared" ref="X557:X620" si="135">IF(V557="h",LEFT(A557,2),IF(SUM(B557:M557)&gt;0,IF(V557="sub",RIGHT(A557,2),""),""))</f>
        <v/>
      </c>
    </row>
    <row r="558" spans="1:24" ht="13.5" hidden="1" customHeight="1" x14ac:dyDescent="0.2">
      <c r="A558" s="8"/>
      <c r="B558" s="8"/>
      <c r="C558" s="9"/>
      <c r="D558" s="10"/>
      <c r="E558" s="11">
        <f t="shared" si="134"/>
        <v>0</v>
      </c>
      <c r="F558" s="10"/>
      <c r="G558" s="11">
        <f t="shared" si="130"/>
        <v>0</v>
      </c>
      <c r="H558" s="10"/>
      <c r="I558" s="11">
        <f t="shared" si="131"/>
        <v>0</v>
      </c>
      <c r="J558" s="10"/>
      <c r="K558" s="11">
        <f t="shared" si="132"/>
        <v>0</v>
      </c>
      <c r="L558" s="6"/>
      <c r="M558" s="11">
        <f t="shared" si="133"/>
        <v>0</v>
      </c>
      <c r="N558" s="130"/>
      <c r="P558" s="48" t="str">
        <f t="shared" si="129"/>
        <v>leeg</v>
      </c>
      <c r="Q558" s="48"/>
      <c r="R558" s="48"/>
      <c r="S558" s="48"/>
      <c r="T558" s="84"/>
      <c r="W558" s="82" t="str" cm="1">
        <f t="array" ref="W558">IF(V558="h",_xlfn.XLOOKUP(X558,X559:$X$2963,V559:$V$2963,""),IF(V558="l",IF(X557&lt;&gt;"","sub",""),""))</f>
        <v/>
      </c>
      <c r="X558" s="82" t="str">
        <f t="shared" si="135"/>
        <v/>
      </c>
    </row>
    <row r="559" spans="1:24" ht="13.5" hidden="1" customHeight="1" x14ac:dyDescent="0.2">
      <c r="A559" s="8"/>
      <c r="B559" s="8"/>
      <c r="C559" s="9"/>
      <c r="D559" s="10"/>
      <c r="E559" s="11">
        <f t="shared" si="134"/>
        <v>0</v>
      </c>
      <c r="F559" s="10"/>
      <c r="G559" s="11">
        <f t="shared" si="130"/>
        <v>0</v>
      </c>
      <c r="H559" s="10"/>
      <c r="I559" s="11">
        <f t="shared" si="131"/>
        <v>0</v>
      </c>
      <c r="J559" s="10"/>
      <c r="K559" s="11">
        <f t="shared" si="132"/>
        <v>0</v>
      </c>
      <c r="L559" s="6"/>
      <c r="M559" s="11">
        <f t="shared" si="133"/>
        <v>0</v>
      </c>
      <c r="N559" s="130"/>
      <c r="P559" s="48" t="str">
        <f t="shared" si="129"/>
        <v>leeg</v>
      </c>
      <c r="Q559" s="48"/>
      <c r="R559" s="48"/>
      <c r="S559" s="48"/>
      <c r="T559" s="84"/>
      <c r="W559" s="82" t="str" cm="1">
        <f t="array" ref="W559">IF(V559="h",_xlfn.XLOOKUP(X559,X560:$X$2963,V560:$V$2963,""),IF(V559="l",IF(X558&lt;&gt;"","sub",""),""))</f>
        <v/>
      </c>
      <c r="X559" s="82" t="str">
        <f t="shared" si="135"/>
        <v/>
      </c>
    </row>
    <row r="560" spans="1:24" ht="13.5" hidden="1" customHeight="1" x14ac:dyDescent="0.2">
      <c r="A560" s="8"/>
      <c r="B560" s="8"/>
      <c r="C560" s="9"/>
      <c r="D560" s="10"/>
      <c r="E560" s="11">
        <f t="shared" si="134"/>
        <v>0</v>
      </c>
      <c r="F560" s="10"/>
      <c r="G560" s="11">
        <f t="shared" si="130"/>
        <v>0</v>
      </c>
      <c r="H560" s="10"/>
      <c r="I560" s="11">
        <f t="shared" si="131"/>
        <v>0</v>
      </c>
      <c r="J560" s="10"/>
      <c r="K560" s="11">
        <f t="shared" si="132"/>
        <v>0</v>
      </c>
      <c r="L560" s="6"/>
      <c r="M560" s="11">
        <f t="shared" si="133"/>
        <v>0</v>
      </c>
      <c r="N560" s="130"/>
      <c r="P560" s="48" t="str">
        <f t="shared" si="129"/>
        <v>leeg</v>
      </c>
      <c r="Q560" s="48"/>
      <c r="R560" s="48"/>
      <c r="S560" s="48"/>
      <c r="T560" s="84"/>
      <c r="W560" s="82" t="str" cm="1">
        <f t="array" ref="W560">IF(V560="h",_xlfn.XLOOKUP(X560,X561:$X$2963,V561:$V$2963,""),IF(V560="l",IF(X559&lt;&gt;"","sub",""),""))</f>
        <v/>
      </c>
      <c r="X560" s="82" t="str">
        <f t="shared" si="135"/>
        <v/>
      </c>
    </row>
    <row r="561" spans="1:24" ht="13.5" hidden="1" customHeight="1" x14ac:dyDescent="0.2">
      <c r="A561" s="8"/>
      <c r="B561" s="8"/>
      <c r="C561" s="9"/>
      <c r="D561" s="10"/>
      <c r="E561" s="11">
        <f t="shared" si="134"/>
        <v>0</v>
      </c>
      <c r="F561" s="10"/>
      <c r="G561" s="11">
        <f t="shared" si="130"/>
        <v>0</v>
      </c>
      <c r="H561" s="10"/>
      <c r="I561" s="11">
        <f t="shared" si="131"/>
        <v>0</v>
      </c>
      <c r="J561" s="10"/>
      <c r="K561" s="11">
        <f t="shared" si="132"/>
        <v>0</v>
      </c>
      <c r="L561" s="6"/>
      <c r="M561" s="11">
        <f t="shared" si="133"/>
        <v>0</v>
      </c>
      <c r="N561" s="130"/>
      <c r="P561" s="48" t="str">
        <f t="shared" si="129"/>
        <v>leeg</v>
      </c>
      <c r="Q561" s="48"/>
      <c r="R561" s="48"/>
      <c r="S561" s="48"/>
      <c r="T561" s="84"/>
      <c r="W561" s="82" t="str" cm="1">
        <f t="array" ref="W561">IF(V561="h",_xlfn.XLOOKUP(X561,X562:$X$2963,V562:$V$2963,""),IF(V561="l",IF(X560&lt;&gt;"","sub",""),""))</f>
        <v/>
      </c>
      <c r="X561" s="82" t="str">
        <f t="shared" si="135"/>
        <v/>
      </c>
    </row>
    <row r="562" spans="1:24" ht="13.5" hidden="1" customHeight="1" x14ac:dyDescent="0.2">
      <c r="A562" s="8"/>
      <c r="B562" s="8"/>
      <c r="C562" s="9"/>
      <c r="D562" s="10"/>
      <c r="E562" s="11">
        <f t="shared" si="134"/>
        <v>0</v>
      </c>
      <c r="F562" s="10"/>
      <c r="G562" s="11">
        <f t="shared" si="130"/>
        <v>0</v>
      </c>
      <c r="H562" s="10"/>
      <c r="I562" s="11">
        <f t="shared" si="131"/>
        <v>0</v>
      </c>
      <c r="J562" s="10"/>
      <c r="K562" s="11">
        <f t="shared" si="132"/>
        <v>0</v>
      </c>
      <c r="L562" s="6"/>
      <c r="M562" s="11">
        <f t="shared" si="133"/>
        <v>0</v>
      </c>
      <c r="N562" s="130"/>
      <c r="P562" s="48" t="str">
        <f t="shared" si="129"/>
        <v>leeg</v>
      </c>
      <c r="Q562" s="48"/>
      <c r="R562" s="48"/>
      <c r="S562" s="48"/>
      <c r="T562" s="84"/>
      <c r="W562" s="82" t="str" cm="1">
        <f t="array" ref="W562">IF(V562="h",_xlfn.XLOOKUP(X562,X563:$X$2963,V563:$V$2963,""),IF(V562="l",IF(X561&lt;&gt;"","sub",""),""))</f>
        <v/>
      </c>
      <c r="X562" s="82" t="str">
        <f t="shared" si="135"/>
        <v/>
      </c>
    </row>
    <row r="563" spans="1:24" ht="13.5" hidden="1" customHeight="1" x14ac:dyDescent="0.2">
      <c r="A563" s="8"/>
      <c r="B563" s="8"/>
      <c r="C563" s="9"/>
      <c r="D563" s="10"/>
      <c r="E563" s="11">
        <f t="shared" si="134"/>
        <v>0</v>
      </c>
      <c r="F563" s="10"/>
      <c r="G563" s="11">
        <f t="shared" si="130"/>
        <v>0</v>
      </c>
      <c r="H563" s="10"/>
      <c r="I563" s="11">
        <f t="shared" si="131"/>
        <v>0</v>
      </c>
      <c r="J563" s="10"/>
      <c r="K563" s="11">
        <f t="shared" si="132"/>
        <v>0</v>
      </c>
      <c r="L563" s="6"/>
      <c r="M563" s="11">
        <f t="shared" si="133"/>
        <v>0</v>
      </c>
      <c r="N563" s="130"/>
      <c r="P563" s="48" t="str">
        <f t="shared" si="129"/>
        <v>leeg</v>
      </c>
      <c r="Q563" s="48"/>
      <c r="R563" s="48"/>
      <c r="S563" s="48"/>
      <c r="T563" s="84"/>
      <c r="W563" s="82" t="str" cm="1">
        <f t="array" ref="W563">IF(V563="h",_xlfn.XLOOKUP(X563,X564:$X$2963,V564:$V$2963,""),IF(V563="l",IF(X562&lt;&gt;"","sub",""),""))</f>
        <v/>
      </c>
      <c r="X563" s="82" t="str">
        <f t="shared" si="135"/>
        <v/>
      </c>
    </row>
    <row r="564" spans="1:24" ht="13.5" hidden="1" customHeight="1" x14ac:dyDescent="0.2">
      <c r="A564" s="8"/>
      <c r="B564" s="8"/>
      <c r="C564" s="9"/>
      <c r="D564" s="10"/>
      <c r="E564" s="11">
        <f t="shared" si="134"/>
        <v>0</v>
      </c>
      <c r="F564" s="10"/>
      <c r="G564" s="11">
        <f t="shared" si="130"/>
        <v>0</v>
      </c>
      <c r="H564" s="10"/>
      <c r="I564" s="11">
        <f t="shared" si="131"/>
        <v>0</v>
      </c>
      <c r="J564" s="10"/>
      <c r="K564" s="11">
        <f t="shared" si="132"/>
        <v>0</v>
      </c>
      <c r="L564" s="6"/>
      <c r="M564" s="11">
        <f t="shared" si="133"/>
        <v>0</v>
      </c>
      <c r="N564" s="130"/>
      <c r="P564" s="48" t="str">
        <f t="shared" si="129"/>
        <v>leeg</v>
      </c>
      <c r="Q564" s="48"/>
      <c r="R564" s="48"/>
      <c r="S564" s="48"/>
      <c r="T564" s="84"/>
      <c r="W564" s="82" t="str" cm="1">
        <f t="array" ref="W564">IF(V564="h",_xlfn.XLOOKUP(X564,X565:$X$2963,V565:$V$2963,""),IF(V564="l",IF(X563&lt;&gt;"","sub",""),""))</f>
        <v/>
      </c>
      <c r="X564" s="82" t="str">
        <f t="shared" si="135"/>
        <v/>
      </c>
    </row>
    <row r="565" spans="1:24" ht="13.5" hidden="1" customHeight="1" x14ac:dyDescent="0.2">
      <c r="A565" s="8"/>
      <c r="B565" s="8"/>
      <c r="C565" s="9"/>
      <c r="D565" s="10"/>
      <c r="E565" s="11">
        <f t="shared" si="134"/>
        <v>0</v>
      </c>
      <c r="F565" s="10"/>
      <c r="G565" s="11">
        <f t="shared" si="130"/>
        <v>0</v>
      </c>
      <c r="H565" s="10"/>
      <c r="I565" s="11">
        <f t="shared" si="131"/>
        <v>0</v>
      </c>
      <c r="J565" s="10"/>
      <c r="K565" s="11">
        <f t="shared" si="132"/>
        <v>0</v>
      </c>
      <c r="L565" s="6"/>
      <c r="M565" s="11">
        <f t="shared" si="133"/>
        <v>0</v>
      </c>
      <c r="N565" s="130"/>
      <c r="P565" s="48" t="str">
        <f t="shared" si="129"/>
        <v>leeg</v>
      </c>
      <c r="Q565" s="48"/>
      <c r="R565" s="48"/>
      <c r="S565" s="48"/>
      <c r="T565" s="84"/>
      <c r="W565" s="82" t="str" cm="1">
        <f t="array" ref="W565">IF(V565="h",_xlfn.XLOOKUP(X565,X566:$X$2963,V566:$V$2963,""),IF(V565="l",IF(X564&lt;&gt;"","sub",""),""))</f>
        <v/>
      </c>
      <c r="X565" s="82" t="str">
        <f t="shared" si="135"/>
        <v/>
      </c>
    </row>
    <row r="566" spans="1:24" ht="13.5" hidden="1" customHeight="1" x14ac:dyDescent="0.2">
      <c r="A566" s="8"/>
      <c r="B566" s="8"/>
      <c r="C566" s="9"/>
      <c r="D566" s="10"/>
      <c r="E566" s="11">
        <f t="shared" si="134"/>
        <v>0</v>
      </c>
      <c r="F566" s="10"/>
      <c r="G566" s="11">
        <f t="shared" si="130"/>
        <v>0</v>
      </c>
      <c r="H566" s="10"/>
      <c r="I566" s="11">
        <f t="shared" si="131"/>
        <v>0</v>
      </c>
      <c r="J566" s="10"/>
      <c r="K566" s="11">
        <f t="shared" si="132"/>
        <v>0</v>
      </c>
      <c r="L566" s="6"/>
      <c r="M566" s="11">
        <f t="shared" si="133"/>
        <v>0</v>
      </c>
      <c r="N566" s="130"/>
      <c r="P566" s="48" t="str">
        <f t="shared" si="129"/>
        <v>leeg</v>
      </c>
      <c r="Q566" s="48"/>
      <c r="R566" s="48"/>
      <c r="S566" s="48"/>
      <c r="T566" s="84"/>
      <c r="W566" s="82" t="str" cm="1">
        <f t="array" ref="W566">IF(V566="h",_xlfn.XLOOKUP(X566,X567:$X$2963,V567:$V$2963,""),IF(V566="l",IF(X565&lt;&gt;"","sub",""),""))</f>
        <v/>
      </c>
      <c r="X566" s="82" t="str">
        <f t="shared" si="135"/>
        <v/>
      </c>
    </row>
    <row r="567" spans="1:24" ht="13.5" hidden="1" customHeight="1" x14ac:dyDescent="0.2">
      <c r="A567" s="8"/>
      <c r="B567" s="8"/>
      <c r="C567" s="9"/>
      <c r="D567" s="10"/>
      <c r="E567" s="11">
        <f t="shared" si="134"/>
        <v>0</v>
      </c>
      <c r="F567" s="10"/>
      <c r="G567" s="11">
        <f t="shared" si="130"/>
        <v>0</v>
      </c>
      <c r="H567" s="10"/>
      <c r="I567" s="11">
        <f t="shared" si="131"/>
        <v>0</v>
      </c>
      <c r="J567" s="10"/>
      <c r="K567" s="11">
        <f t="shared" si="132"/>
        <v>0</v>
      </c>
      <c r="L567" s="6"/>
      <c r="M567" s="11">
        <f t="shared" si="133"/>
        <v>0</v>
      </c>
      <c r="N567" s="130"/>
      <c r="P567" s="48" t="str">
        <f t="shared" si="129"/>
        <v>leeg</v>
      </c>
      <c r="Q567" s="48"/>
      <c r="R567" s="48"/>
      <c r="S567" s="48"/>
      <c r="T567" s="84"/>
      <c r="W567" s="82" t="str" cm="1">
        <f t="array" ref="W567">IF(V567="h",_xlfn.XLOOKUP(X567,X568:$X$2963,V568:$V$2963,""),IF(V567="l",IF(X566&lt;&gt;"","sub",""),""))</f>
        <v/>
      </c>
      <c r="X567" s="82" t="str">
        <f t="shared" si="135"/>
        <v/>
      </c>
    </row>
    <row r="568" spans="1:24" ht="13.5" hidden="1" customHeight="1" x14ac:dyDescent="0.2">
      <c r="A568" s="8"/>
      <c r="B568" s="8"/>
      <c r="C568" s="9"/>
      <c r="D568" s="10"/>
      <c r="E568" s="11">
        <f t="shared" si="134"/>
        <v>0</v>
      </c>
      <c r="F568" s="10"/>
      <c r="G568" s="11">
        <f t="shared" si="130"/>
        <v>0</v>
      </c>
      <c r="H568" s="10"/>
      <c r="I568" s="11">
        <f t="shared" si="131"/>
        <v>0</v>
      </c>
      <c r="J568" s="10"/>
      <c r="K568" s="11">
        <f t="shared" si="132"/>
        <v>0</v>
      </c>
      <c r="L568" s="6"/>
      <c r="M568" s="11">
        <f t="shared" si="133"/>
        <v>0</v>
      </c>
      <c r="N568" s="130"/>
      <c r="P568" s="48" t="str">
        <f t="shared" si="129"/>
        <v>leeg</v>
      </c>
      <c r="Q568" s="48"/>
      <c r="R568" s="48"/>
      <c r="S568" s="48"/>
      <c r="T568" s="84"/>
      <c r="W568" s="82" t="str" cm="1">
        <f t="array" ref="W568">IF(V568="h",_xlfn.XLOOKUP(X568,X569:$X$2963,V569:$V$2963,""),IF(V568="l",IF(X567&lt;&gt;"","sub",""),""))</f>
        <v/>
      </c>
      <c r="X568" s="82" t="str">
        <f t="shared" si="135"/>
        <v/>
      </c>
    </row>
    <row r="569" spans="1:24" ht="13.5" hidden="1" customHeight="1" x14ac:dyDescent="0.2">
      <c r="A569" s="8"/>
      <c r="B569" s="8"/>
      <c r="C569" s="9"/>
      <c r="D569" s="10"/>
      <c r="E569" s="11">
        <f t="shared" si="134"/>
        <v>0</v>
      </c>
      <c r="F569" s="10"/>
      <c r="G569" s="11">
        <f t="shared" si="130"/>
        <v>0</v>
      </c>
      <c r="H569" s="10"/>
      <c r="I569" s="11">
        <f t="shared" si="131"/>
        <v>0</v>
      </c>
      <c r="J569" s="10"/>
      <c r="K569" s="11">
        <f t="shared" si="132"/>
        <v>0</v>
      </c>
      <c r="L569" s="6"/>
      <c r="M569" s="11">
        <f t="shared" si="133"/>
        <v>0</v>
      </c>
      <c r="N569" s="130"/>
      <c r="P569" s="48" t="str">
        <f t="shared" si="129"/>
        <v>leeg</v>
      </c>
      <c r="Q569" s="48"/>
      <c r="R569" s="48"/>
      <c r="S569" s="48"/>
      <c r="T569" s="84"/>
      <c r="W569" s="82" t="str" cm="1">
        <f t="array" ref="W569">IF(V569="h",_xlfn.XLOOKUP(X569,X570:$X$2963,V570:$V$2963,""),IF(V569="l",IF(X568&lt;&gt;"","sub",""),""))</f>
        <v/>
      </c>
      <c r="X569" s="82" t="str">
        <f t="shared" si="135"/>
        <v/>
      </c>
    </row>
    <row r="570" spans="1:24" ht="13.5" hidden="1" customHeight="1" x14ac:dyDescent="0.2">
      <c r="A570" s="8"/>
      <c r="B570" s="8"/>
      <c r="C570" s="9"/>
      <c r="D570" s="10"/>
      <c r="E570" s="11">
        <f t="shared" si="134"/>
        <v>0</v>
      </c>
      <c r="F570" s="10"/>
      <c r="G570" s="11">
        <f t="shared" si="130"/>
        <v>0</v>
      </c>
      <c r="H570" s="10"/>
      <c r="I570" s="11">
        <f t="shared" si="131"/>
        <v>0</v>
      </c>
      <c r="J570" s="10"/>
      <c r="K570" s="11">
        <f t="shared" si="132"/>
        <v>0</v>
      </c>
      <c r="L570" s="6"/>
      <c r="M570" s="11">
        <f t="shared" si="133"/>
        <v>0</v>
      </c>
      <c r="N570" s="130"/>
      <c r="P570" s="48" t="str">
        <f t="shared" si="129"/>
        <v>leeg</v>
      </c>
      <c r="Q570" s="48"/>
      <c r="R570" s="48"/>
      <c r="S570" s="48"/>
      <c r="T570" s="84"/>
      <c r="W570" s="82" t="str" cm="1">
        <f t="array" ref="W570">IF(V570="h",_xlfn.XLOOKUP(X570,X571:$X$2963,V571:$V$2963,""),IF(V570="l",IF(X569&lt;&gt;"","sub",""),""))</f>
        <v/>
      </c>
      <c r="X570" s="82" t="str">
        <f t="shared" si="135"/>
        <v/>
      </c>
    </row>
    <row r="571" spans="1:24" ht="13.5" hidden="1" customHeight="1" x14ac:dyDescent="0.2">
      <c r="A571" s="8"/>
      <c r="B571" s="8"/>
      <c r="C571" s="9"/>
      <c r="D571" s="10"/>
      <c r="E571" s="11">
        <f t="shared" si="134"/>
        <v>0</v>
      </c>
      <c r="F571" s="10"/>
      <c r="G571" s="11">
        <f t="shared" si="130"/>
        <v>0</v>
      </c>
      <c r="H571" s="10"/>
      <c r="I571" s="11">
        <f t="shared" si="131"/>
        <v>0</v>
      </c>
      <c r="J571" s="10"/>
      <c r="K571" s="11">
        <f t="shared" si="132"/>
        <v>0</v>
      </c>
      <c r="L571" s="6"/>
      <c r="M571" s="11">
        <f t="shared" si="133"/>
        <v>0</v>
      </c>
      <c r="N571" s="130"/>
      <c r="P571" s="48" t="str">
        <f t="shared" si="129"/>
        <v>leeg</v>
      </c>
      <c r="Q571" s="48"/>
      <c r="R571" s="48"/>
      <c r="S571" s="48"/>
      <c r="T571" s="84"/>
      <c r="W571" s="82" t="str" cm="1">
        <f t="array" ref="W571">IF(V571="h",_xlfn.XLOOKUP(X571,X572:$X$2963,V572:$V$2963,""),IF(V571="l",IF(X570&lt;&gt;"","sub",""),""))</f>
        <v/>
      </c>
      <c r="X571" s="82" t="str">
        <f t="shared" si="135"/>
        <v/>
      </c>
    </row>
    <row r="572" spans="1:24" ht="13.5" hidden="1" customHeight="1" x14ac:dyDescent="0.2">
      <c r="A572" s="8"/>
      <c r="B572" s="8"/>
      <c r="C572" s="9"/>
      <c r="D572" s="10"/>
      <c r="E572" s="11">
        <f t="shared" si="134"/>
        <v>0</v>
      </c>
      <c r="F572" s="10"/>
      <c r="G572" s="11">
        <f t="shared" si="130"/>
        <v>0</v>
      </c>
      <c r="H572" s="10"/>
      <c r="I572" s="11">
        <f t="shared" si="131"/>
        <v>0</v>
      </c>
      <c r="J572" s="10"/>
      <c r="K572" s="11">
        <f t="shared" si="132"/>
        <v>0</v>
      </c>
      <c r="L572" s="6"/>
      <c r="M572" s="11">
        <f t="shared" si="133"/>
        <v>0</v>
      </c>
      <c r="N572" s="130"/>
      <c r="P572" s="48" t="str">
        <f t="shared" si="129"/>
        <v>leeg</v>
      </c>
      <c r="Q572" s="48"/>
      <c r="R572" s="48"/>
      <c r="S572" s="48"/>
      <c r="T572" s="84"/>
      <c r="W572" s="82" t="str" cm="1">
        <f t="array" ref="W572">IF(V572="h",_xlfn.XLOOKUP(X572,X573:$X$2963,V573:$V$2963,""),IF(V572="l",IF(X571&lt;&gt;"","sub",""),""))</f>
        <v/>
      </c>
      <c r="X572" s="82" t="str">
        <f t="shared" si="135"/>
        <v/>
      </c>
    </row>
    <row r="573" spans="1:24" ht="13.5" hidden="1" customHeight="1" x14ac:dyDescent="0.2">
      <c r="A573" s="8"/>
      <c r="B573" s="8"/>
      <c r="C573" s="9"/>
      <c r="D573" s="10"/>
      <c r="E573" s="11">
        <f t="shared" si="134"/>
        <v>0</v>
      </c>
      <c r="F573" s="10"/>
      <c r="G573" s="11">
        <f t="shared" si="130"/>
        <v>0</v>
      </c>
      <c r="H573" s="10"/>
      <c r="I573" s="11">
        <f t="shared" si="131"/>
        <v>0</v>
      </c>
      <c r="J573" s="10"/>
      <c r="K573" s="11">
        <f t="shared" si="132"/>
        <v>0</v>
      </c>
      <c r="L573" s="6"/>
      <c r="M573" s="11">
        <f t="shared" si="133"/>
        <v>0</v>
      </c>
      <c r="N573" s="130"/>
      <c r="P573" s="48" t="str">
        <f t="shared" si="129"/>
        <v>leeg</v>
      </c>
      <c r="Q573" s="48"/>
      <c r="R573" s="48"/>
      <c r="S573" s="48"/>
      <c r="T573" s="84"/>
      <c r="W573" s="82" t="str" cm="1">
        <f t="array" ref="W573">IF(V573="h",_xlfn.XLOOKUP(X573,X574:$X$2963,V574:$V$2963,""),IF(V573="l",IF(X572&lt;&gt;"","sub",""),""))</f>
        <v/>
      </c>
      <c r="X573" s="82" t="str">
        <f t="shared" si="135"/>
        <v/>
      </c>
    </row>
    <row r="574" spans="1:24" ht="13.5" hidden="1" customHeight="1" x14ac:dyDescent="0.2">
      <c r="A574" s="8"/>
      <c r="B574" s="8"/>
      <c r="C574" s="9"/>
      <c r="D574" s="10"/>
      <c r="E574" s="11">
        <f t="shared" si="134"/>
        <v>0</v>
      </c>
      <c r="F574" s="10"/>
      <c r="G574" s="11">
        <f t="shared" si="130"/>
        <v>0</v>
      </c>
      <c r="H574" s="10"/>
      <c r="I574" s="11">
        <f t="shared" si="131"/>
        <v>0</v>
      </c>
      <c r="J574" s="10"/>
      <c r="K574" s="11">
        <f t="shared" si="132"/>
        <v>0</v>
      </c>
      <c r="L574" s="6"/>
      <c r="M574" s="11">
        <f t="shared" si="133"/>
        <v>0</v>
      </c>
      <c r="N574" s="130"/>
      <c r="P574" s="48" t="str">
        <f t="shared" si="129"/>
        <v>leeg</v>
      </c>
      <c r="Q574" s="48"/>
      <c r="R574" s="48"/>
      <c r="S574" s="48"/>
      <c r="T574" s="84"/>
      <c r="W574" s="82" t="str" cm="1">
        <f t="array" ref="W574">IF(V574="h",_xlfn.XLOOKUP(X574,X575:$X$2963,V575:$V$2963,""),IF(V574="l",IF(X573&lt;&gt;"","sub",""),""))</f>
        <v/>
      </c>
      <c r="X574" s="82" t="str">
        <f t="shared" si="135"/>
        <v/>
      </c>
    </row>
    <row r="575" spans="1:24" ht="13.5" hidden="1" customHeight="1" x14ac:dyDescent="0.2">
      <c r="A575" s="8"/>
      <c r="B575" s="8"/>
      <c r="C575" s="9"/>
      <c r="D575" s="10"/>
      <c r="E575" s="11">
        <f t="shared" si="134"/>
        <v>0</v>
      </c>
      <c r="F575" s="10"/>
      <c r="G575" s="11">
        <f t="shared" si="130"/>
        <v>0</v>
      </c>
      <c r="H575" s="10"/>
      <c r="I575" s="11">
        <f t="shared" si="131"/>
        <v>0</v>
      </c>
      <c r="J575" s="10"/>
      <c r="K575" s="11">
        <f t="shared" si="132"/>
        <v>0</v>
      </c>
      <c r="L575" s="6"/>
      <c r="M575" s="11">
        <f t="shared" si="133"/>
        <v>0</v>
      </c>
      <c r="N575" s="130"/>
      <c r="P575" s="48" t="str">
        <f t="shared" si="129"/>
        <v>leeg</v>
      </c>
      <c r="Q575" s="48"/>
      <c r="R575" s="48"/>
      <c r="S575" s="48"/>
      <c r="T575" s="84"/>
      <c r="W575" s="82" t="str" cm="1">
        <f t="array" ref="W575">IF(V575="h",_xlfn.XLOOKUP(X575,X576:$X$2963,V576:$V$2963,""),IF(V575="l",IF(X574&lt;&gt;"","sub",""),""))</f>
        <v/>
      </c>
      <c r="X575" s="82" t="str">
        <f t="shared" si="135"/>
        <v/>
      </c>
    </row>
    <row r="576" spans="1:24" ht="13.5" hidden="1" customHeight="1" x14ac:dyDescent="0.2">
      <c r="A576" s="8"/>
      <c r="B576" s="8"/>
      <c r="C576" s="9"/>
      <c r="D576" s="10"/>
      <c r="E576" s="11">
        <f t="shared" si="134"/>
        <v>0</v>
      </c>
      <c r="F576" s="10"/>
      <c r="G576" s="11">
        <f t="shared" si="130"/>
        <v>0</v>
      </c>
      <c r="H576" s="10"/>
      <c r="I576" s="11">
        <f t="shared" si="131"/>
        <v>0</v>
      </c>
      <c r="J576" s="10"/>
      <c r="K576" s="11">
        <f t="shared" si="132"/>
        <v>0</v>
      </c>
      <c r="L576" s="6"/>
      <c r="M576" s="11">
        <f t="shared" si="133"/>
        <v>0</v>
      </c>
      <c r="N576" s="130"/>
      <c r="P576" s="48" t="str">
        <f t="shared" si="129"/>
        <v>leeg</v>
      </c>
      <c r="Q576" s="48"/>
      <c r="R576" s="48"/>
      <c r="S576" s="48"/>
      <c r="T576" s="84"/>
      <c r="W576" s="82" t="str" cm="1">
        <f t="array" ref="W576">IF(V576="h",_xlfn.XLOOKUP(X576,X577:$X$2963,V577:$V$2963,""),IF(V576="l",IF(X575&lt;&gt;"","sub",""),""))</f>
        <v/>
      </c>
      <c r="X576" s="82" t="str">
        <f t="shared" si="135"/>
        <v/>
      </c>
    </row>
    <row r="577" spans="1:24" ht="13.5" hidden="1" customHeight="1" x14ac:dyDescent="0.2">
      <c r="A577" s="8"/>
      <c r="B577" s="8"/>
      <c r="C577" s="9"/>
      <c r="D577" s="10"/>
      <c r="E577" s="11">
        <f t="shared" si="134"/>
        <v>0</v>
      </c>
      <c r="F577" s="10"/>
      <c r="G577" s="11">
        <f t="shared" si="130"/>
        <v>0</v>
      </c>
      <c r="H577" s="10"/>
      <c r="I577" s="11">
        <f t="shared" si="131"/>
        <v>0</v>
      </c>
      <c r="J577" s="10"/>
      <c r="K577" s="11">
        <f t="shared" si="132"/>
        <v>0</v>
      </c>
      <c r="L577" s="6"/>
      <c r="M577" s="11">
        <f t="shared" si="133"/>
        <v>0</v>
      </c>
      <c r="N577" s="130"/>
      <c r="P577" s="48" t="str">
        <f t="shared" si="129"/>
        <v>leeg</v>
      </c>
      <c r="Q577" s="48"/>
      <c r="R577" s="48"/>
      <c r="S577" s="48"/>
      <c r="T577" s="84"/>
      <c r="W577" s="82" t="str" cm="1">
        <f t="array" ref="W577">IF(V577="h",_xlfn.XLOOKUP(X577,X578:$X$2963,V578:$V$2963,""),IF(V577="l",IF(X576&lt;&gt;"","sub",""),""))</f>
        <v/>
      </c>
      <c r="X577" s="82" t="str">
        <f t="shared" si="135"/>
        <v/>
      </c>
    </row>
    <row r="578" spans="1:24" ht="13.5" hidden="1" customHeight="1" x14ac:dyDescent="0.2">
      <c r="A578" s="8"/>
      <c r="B578" s="8"/>
      <c r="C578" s="9"/>
      <c r="D578" s="10"/>
      <c r="E578" s="11">
        <f t="shared" si="134"/>
        <v>0</v>
      </c>
      <c r="F578" s="10"/>
      <c r="G578" s="11">
        <f t="shared" si="130"/>
        <v>0</v>
      </c>
      <c r="H578" s="10"/>
      <c r="I578" s="11">
        <f t="shared" si="131"/>
        <v>0</v>
      </c>
      <c r="J578" s="10"/>
      <c r="K578" s="11">
        <f t="shared" si="132"/>
        <v>0</v>
      </c>
      <c r="L578" s="6"/>
      <c r="M578" s="11">
        <f t="shared" si="133"/>
        <v>0</v>
      </c>
      <c r="N578" s="130"/>
      <c r="P578" s="48" t="str">
        <f t="shared" si="129"/>
        <v>leeg</v>
      </c>
      <c r="Q578" s="48"/>
      <c r="R578" s="48"/>
      <c r="S578" s="48"/>
      <c r="T578" s="84"/>
      <c r="W578" s="82" t="str" cm="1">
        <f t="array" ref="W578">IF(V578="h",_xlfn.XLOOKUP(X578,X579:$X$2963,V579:$V$2963,""),IF(V578="l",IF(X577&lt;&gt;"","sub",""),""))</f>
        <v/>
      </c>
      <c r="X578" s="82" t="str">
        <f t="shared" si="135"/>
        <v/>
      </c>
    </row>
    <row r="579" spans="1:24" ht="13.5" hidden="1" customHeight="1" x14ac:dyDescent="0.2">
      <c r="A579" s="8"/>
      <c r="B579" s="8"/>
      <c r="C579" s="9"/>
      <c r="D579" s="10"/>
      <c r="E579" s="11">
        <f t="shared" si="134"/>
        <v>0</v>
      </c>
      <c r="F579" s="10"/>
      <c r="G579" s="11">
        <f t="shared" si="130"/>
        <v>0</v>
      </c>
      <c r="H579" s="10"/>
      <c r="I579" s="11">
        <f t="shared" si="131"/>
        <v>0</v>
      </c>
      <c r="J579" s="10"/>
      <c r="K579" s="11">
        <f t="shared" si="132"/>
        <v>0</v>
      </c>
      <c r="L579" s="6"/>
      <c r="M579" s="11">
        <f t="shared" si="133"/>
        <v>0</v>
      </c>
      <c r="N579" s="130"/>
      <c r="P579" s="48" t="str">
        <f t="shared" si="129"/>
        <v>leeg</v>
      </c>
      <c r="Q579" s="48"/>
      <c r="R579" s="48"/>
      <c r="S579" s="48"/>
      <c r="T579" s="84"/>
      <c r="W579" s="82" t="str" cm="1">
        <f t="array" ref="W579">IF(V579="h",_xlfn.XLOOKUP(X579,X580:$X$2963,V580:$V$2963,""),IF(V579="l",IF(X578&lt;&gt;"","sub",""),""))</f>
        <v/>
      </c>
      <c r="X579" s="82" t="str">
        <f t="shared" si="135"/>
        <v/>
      </c>
    </row>
    <row r="580" spans="1:24" ht="13.5" hidden="1" customHeight="1" x14ac:dyDescent="0.2">
      <c r="A580" s="8"/>
      <c r="B580" s="8"/>
      <c r="C580" s="9"/>
      <c r="D580" s="10"/>
      <c r="E580" s="11">
        <f t="shared" si="134"/>
        <v>0</v>
      </c>
      <c r="F580" s="10"/>
      <c r="G580" s="11">
        <f t="shared" si="130"/>
        <v>0</v>
      </c>
      <c r="H580" s="10"/>
      <c r="I580" s="11">
        <f t="shared" si="131"/>
        <v>0</v>
      </c>
      <c r="J580" s="10"/>
      <c r="K580" s="11">
        <f t="shared" si="132"/>
        <v>0</v>
      </c>
      <c r="L580" s="6"/>
      <c r="M580" s="11">
        <f t="shared" si="133"/>
        <v>0</v>
      </c>
      <c r="N580" s="130"/>
      <c r="P580" s="48" t="str">
        <f t="shared" si="129"/>
        <v>leeg</v>
      </c>
      <c r="Q580" s="48"/>
      <c r="R580" s="48"/>
      <c r="S580" s="48"/>
      <c r="T580" s="84"/>
      <c r="W580" s="82" t="str" cm="1">
        <f t="array" ref="W580">IF(V580="h",_xlfn.XLOOKUP(X580,X581:$X$2963,V581:$V$2963,""),IF(V580="l",IF(X579&lt;&gt;"","sub",""),""))</f>
        <v/>
      </c>
      <c r="X580" s="82" t="str">
        <f t="shared" si="135"/>
        <v/>
      </c>
    </row>
    <row r="581" spans="1:24" ht="13.5" hidden="1" customHeight="1" x14ac:dyDescent="0.2">
      <c r="A581" s="8"/>
      <c r="B581" s="8"/>
      <c r="C581" s="9"/>
      <c r="D581" s="10"/>
      <c r="E581" s="11">
        <f t="shared" si="134"/>
        <v>0</v>
      </c>
      <c r="F581" s="10"/>
      <c r="G581" s="11">
        <f t="shared" si="130"/>
        <v>0</v>
      </c>
      <c r="H581" s="10"/>
      <c r="I581" s="11">
        <f t="shared" si="131"/>
        <v>0</v>
      </c>
      <c r="J581" s="10"/>
      <c r="K581" s="11">
        <f t="shared" si="132"/>
        <v>0</v>
      </c>
      <c r="L581" s="6"/>
      <c r="M581" s="11">
        <f t="shared" si="133"/>
        <v>0</v>
      </c>
      <c r="N581" s="130"/>
      <c r="P581" s="48" t="str">
        <f t="shared" si="129"/>
        <v>leeg</v>
      </c>
      <c r="Q581" s="48"/>
      <c r="R581" s="48"/>
      <c r="S581" s="48"/>
      <c r="T581" s="84"/>
      <c r="W581" s="82" t="str" cm="1">
        <f t="array" ref="W581">IF(V581="h",_xlfn.XLOOKUP(X581,X582:$X$2963,V582:$V$2963,""),IF(V581="l",IF(X580&lt;&gt;"","sub",""),""))</f>
        <v/>
      </c>
      <c r="X581" s="82" t="str">
        <f t="shared" si="135"/>
        <v/>
      </c>
    </row>
    <row r="582" spans="1:24" ht="13.5" hidden="1" customHeight="1" x14ac:dyDescent="0.2">
      <c r="A582" s="8"/>
      <c r="B582" s="8"/>
      <c r="C582" s="9"/>
      <c r="D582" s="10"/>
      <c r="E582" s="11">
        <f t="shared" si="134"/>
        <v>0</v>
      </c>
      <c r="F582" s="10"/>
      <c r="G582" s="11">
        <f t="shared" si="130"/>
        <v>0</v>
      </c>
      <c r="H582" s="10"/>
      <c r="I582" s="11">
        <f t="shared" si="131"/>
        <v>0</v>
      </c>
      <c r="J582" s="10"/>
      <c r="K582" s="11">
        <f t="shared" si="132"/>
        <v>0</v>
      </c>
      <c r="L582" s="6"/>
      <c r="M582" s="11">
        <f t="shared" si="133"/>
        <v>0</v>
      </c>
      <c r="N582" s="130"/>
      <c r="P582" s="48" t="str">
        <f t="shared" si="129"/>
        <v>leeg</v>
      </c>
      <c r="Q582" s="48"/>
      <c r="R582" s="48"/>
      <c r="S582" s="48"/>
      <c r="T582" s="84"/>
      <c r="W582" s="82" t="str" cm="1">
        <f t="array" ref="W582">IF(V582="h",_xlfn.XLOOKUP(X582,X583:$X$2963,V583:$V$2963,""),IF(V582="l",IF(X581&lt;&gt;"","sub",""),""))</f>
        <v/>
      </c>
      <c r="X582" s="82" t="str">
        <f t="shared" si="135"/>
        <v/>
      </c>
    </row>
    <row r="583" spans="1:24" ht="13.5" hidden="1" customHeight="1" x14ac:dyDescent="0.2">
      <c r="A583" s="8"/>
      <c r="B583" s="8"/>
      <c r="C583" s="9"/>
      <c r="D583" s="10"/>
      <c r="E583" s="11">
        <f t="shared" si="134"/>
        <v>0</v>
      </c>
      <c r="F583" s="10"/>
      <c r="G583" s="11">
        <f t="shared" si="130"/>
        <v>0</v>
      </c>
      <c r="H583" s="10"/>
      <c r="I583" s="11">
        <f t="shared" si="131"/>
        <v>0</v>
      </c>
      <c r="J583" s="10"/>
      <c r="K583" s="11">
        <f t="shared" si="132"/>
        <v>0</v>
      </c>
      <c r="L583" s="6"/>
      <c r="M583" s="11">
        <f t="shared" si="133"/>
        <v>0</v>
      </c>
      <c r="N583" s="130"/>
      <c r="P583" s="48" t="str">
        <f t="shared" si="129"/>
        <v>leeg</v>
      </c>
      <c r="Q583" s="48"/>
      <c r="R583" s="48"/>
      <c r="S583" s="48"/>
      <c r="T583" s="84"/>
      <c r="W583" s="82" t="str" cm="1">
        <f t="array" ref="W583">IF(V583="h",_xlfn.XLOOKUP(X583,X584:$X$2963,V584:$V$2963,""),IF(V583="l",IF(X582&lt;&gt;"","sub",""),""))</f>
        <v/>
      </c>
      <c r="X583" s="82" t="str">
        <f t="shared" si="135"/>
        <v/>
      </c>
    </row>
    <row r="584" spans="1:24" ht="13.5" hidden="1" customHeight="1" x14ac:dyDescent="0.2">
      <c r="A584" s="8"/>
      <c r="B584" s="8"/>
      <c r="C584" s="9"/>
      <c r="D584" s="10"/>
      <c r="E584" s="11">
        <f t="shared" si="134"/>
        <v>0</v>
      </c>
      <c r="F584" s="10"/>
      <c r="G584" s="11">
        <f t="shared" si="130"/>
        <v>0</v>
      </c>
      <c r="H584" s="10"/>
      <c r="I584" s="11">
        <f t="shared" si="131"/>
        <v>0</v>
      </c>
      <c r="J584" s="10"/>
      <c r="K584" s="11">
        <f t="shared" si="132"/>
        <v>0</v>
      </c>
      <c r="L584" s="6"/>
      <c r="M584" s="11">
        <f t="shared" si="133"/>
        <v>0</v>
      </c>
      <c r="N584" s="130"/>
      <c r="P584" s="48" t="str">
        <f t="shared" si="129"/>
        <v>leeg</v>
      </c>
      <c r="Q584" s="48"/>
      <c r="R584" s="48"/>
      <c r="S584" s="48"/>
      <c r="T584" s="84"/>
      <c r="W584" s="82" t="str" cm="1">
        <f t="array" ref="W584">IF(V584="h",_xlfn.XLOOKUP(X584,X585:$X$2963,V585:$V$2963,""),IF(V584="l",IF(X583&lt;&gt;"","sub",""),""))</f>
        <v/>
      </c>
      <c r="X584" s="82" t="str">
        <f t="shared" si="135"/>
        <v/>
      </c>
    </row>
    <row r="585" spans="1:24" ht="13.5" hidden="1" customHeight="1" x14ac:dyDescent="0.2">
      <c r="A585" s="8"/>
      <c r="B585" s="8"/>
      <c r="C585" s="9"/>
      <c r="D585" s="10"/>
      <c r="E585" s="11">
        <f t="shared" si="134"/>
        <v>0</v>
      </c>
      <c r="F585" s="10"/>
      <c r="G585" s="11">
        <f t="shared" si="130"/>
        <v>0</v>
      </c>
      <c r="H585" s="10"/>
      <c r="I585" s="11">
        <f t="shared" si="131"/>
        <v>0</v>
      </c>
      <c r="J585" s="10"/>
      <c r="K585" s="11">
        <f t="shared" si="132"/>
        <v>0</v>
      </c>
      <c r="L585" s="6"/>
      <c r="M585" s="11">
        <f t="shared" si="133"/>
        <v>0</v>
      </c>
      <c r="N585" s="130"/>
      <c r="P585" s="48" t="str">
        <f t="shared" si="129"/>
        <v>leeg</v>
      </c>
      <c r="Q585" s="48"/>
      <c r="R585" s="48"/>
      <c r="S585" s="48"/>
      <c r="T585" s="84"/>
      <c r="W585" s="82" t="str" cm="1">
        <f t="array" ref="W585">IF(V585="h",_xlfn.XLOOKUP(X585,X586:$X$2963,V586:$V$2963,""),IF(V585="l",IF(X584&lt;&gt;"","sub",""),""))</f>
        <v/>
      </c>
      <c r="X585" s="82" t="str">
        <f t="shared" si="135"/>
        <v/>
      </c>
    </row>
    <row r="586" spans="1:24" ht="13.5" hidden="1" customHeight="1" x14ac:dyDescent="0.2">
      <c r="A586" s="8"/>
      <c r="B586" s="8"/>
      <c r="C586" s="9"/>
      <c r="D586" s="10"/>
      <c r="E586" s="11">
        <f t="shared" si="134"/>
        <v>0</v>
      </c>
      <c r="F586" s="10"/>
      <c r="G586" s="11">
        <f t="shared" si="130"/>
        <v>0</v>
      </c>
      <c r="H586" s="10"/>
      <c r="I586" s="11">
        <f t="shared" si="131"/>
        <v>0</v>
      </c>
      <c r="J586" s="10"/>
      <c r="K586" s="11">
        <f t="shared" si="132"/>
        <v>0</v>
      </c>
      <c r="L586" s="6"/>
      <c r="M586" s="11">
        <f t="shared" si="133"/>
        <v>0</v>
      </c>
      <c r="N586" s="130"/>
      <c r="P586" s="48" t="str">
        <f t="shared" si="129"/>
        <v>leeg</v>
      </c>
      <c r="Q586" s="48"/>
      <c r="R586" s="48"/>
      <c r="S586" s="48"/>
      <c r="T586" s="84"/>
      <c r="W586" s="82" t="str" cm="1">
        <f t="array" ref="W586">IF(V586="h",_xlfn.XLOOKUP(X586,X587:$X$2963,V587:$V$2963,""),IF(V586="l",IF(X585&lt;&gt;"","sub",""),""))</f>
        <v/>
      </c>
      <c r="X586" s="82" t="str">
        <f t="shared" si="135"/>
        <v/>
      </c>
    </row>
    <row r="587" spans="1:24" x14ac:dyDescent="0.2">
      <c r="A587" s="16" t="s">
        <v>100</v>
      </c>
      <c r="B587" s="138"/>
      <c r="C587" s="138"/>
      <c r="D587" s="17"/>
      <c r="E587" s="172">
        <f>SUM(E473:E586)</f>
        <v>0</v>
      </c>
      <c r="F587" s="17"/>
      <c r="G587" s="172">
        <f>SUM(G473:G586)</f>
        <v>0</v>
      </c>
      <c r="H587" s="17"/>
      <c r="I587" s="172">
        <f>SUM(I473:I586)</f>
        <v>0</v>
      </c>
      <c r="J587" s="17"/>
      <c r="K587" s="172">
        <f>SUM(K473:K586)</f>
        <v>0</v>
      </c>
      <c r="L587" s="6"/>
      <c r="M587" s="172">
        <f>SUM(M473:M586)</f>
        <v>0</v>
      </c>
      <c r="N587" s="182"/>
      <c r="P587" s="48" t="str">
        <f t="shared" si="129"/>
        <v>niet leeg</v>
      </c>
      <c r="Q587" s="48"/>
      <c r="R587" s="48"/>
      <c r="S587" s="48"/>
      <c r="T587" s="84"/>
      <c r="V587" s="82" t="s">
        <v>169</v>
      </c>
      <c r="W587" s="82" t="str" cm="1">
        <f t="array" ref="W587">IF(V587="h",_xlfn.XLOOKUP(X587,X588:$X$2963,V588:$V$2963,""),IF(V587="l",IF(X586&lt;&gt;"","sub",""),""))</f>
        <v/>
      </c>
      <c r="X587" s="82" t="str">
        <f t="shared" si="135"/>
        <v/>
      </c>
    </row>
    <row r="588" spans="1:24" x14ac:dyDescent="0.2">
      <c r="A588" s="7"/>
      <c r="B588" s="18"/>
      <c r="C588" s="8"/>
      <c r="D588" s="10"/>
      <c r="E588" s="171"/>
      <c r="F588" s="10"/>
      <c r="G588" s="171"/>
      <c r="H588" s="10"/>
      <c r="I588" s="171"/>
      <c r="J588" s="10"/>
      <c r="K588" s="171"/>
      <c r="L588" s="6"/>
      <c r="M588" s="171"/>
      <c r="N588" s="211"/>
      <c r="P588" s="48" t="str">
        <f t="shared" si="129"/>
        <v>leeg</v>
      </c>
      <c r="Q588" s="48"/>
      <c r="R588" s="48"/>
      <c r="S588" s="48"/>
      <c r="T588" s="84"/>
      <c r="V588" s="82" t="s">
        <v>177</v>
      </c>
      <c r="W588" s="82" t="str" cm="1">
        <f t="array" ref="W588">IF(V588="h",_xlfn.XLOOKUP(X588,X589:$X$2963,V589:$V$2963,""),IF(V588="l",IF(X587&lt;&gt;"","sub",""),""))</f>
        <v/>
      </c>
      <c r="X588" s="82" t="str">
        <f t="shared" si="135"/>
        <v/>
      </c>
    </row>
    <row r="589" spans="1:24" x14ac:dyDescent="0.2">
      <c r="A589" s="7" t="s">
        <v>38</v>
      </c>
      <c r="B589" s="8"/>
      <c r="C589" s="9"/>
      <c r="D589" s="10"/>
      <c r="E589" s="171"/>
      <c r="F589" s="10"/>
      <c r="G589" s="171"/>
      <c r="H589" s="10"/>
      <c r="I589" s="171"/>
      <c r="J589" s="10"/>
      <c r="K589" s="171"/>
      <c r="L589" s="6"/>
      <c r="M589" s="171"/>
      <c r="N589" s="211"/>
      <c r="P589" s="48" t="str">
        <f t="shared" si="129"/>
        <v>leeg</v>
      </c>
      <c r="Q589" s="48"/>
      <c r="R589" s="48"/>
      <c r="S589" s="48"/>
      <c r="T589" s="84"/>
      <c r="V589" s="82" t="s">
        <v>170</v>
      </c>
      <c r="W589" s="82" t="str" cm="1">
        <f t="array" ref="W589">IF(V589="h",_xlfn.XLOOKUP(X589,X590:$X$2963,V590:$V$2963,""),IF(V589="l",IF(X588&lt;&gt;"","sub",""),""))</f>
        <v/>
      </c>
      <c r="X589" s="82" t="str">
        <f t="shared" si="135"/>
        <v>24</v>
      </c>
    </row>
    <row r="590" spans="1:24" x14ac:dyDescent="0.2">
      <c r="A590" s="8"/>
      <c r="B590" s="8"/>
      <c r="C590" s="9"/>
      <c r="D590" s="10"/>
      <c r="E590" s="171">
        <f>B590*D590</f>
        <v>0</v>
      </c>
      <c r="F590" s="10"/>
      <c r="G590" s="171">
        <f t="shared" ref="G590:G653" si="136">B590*F590</f>
        <v>0</v>
      </c>
      <c r="H590" s="10"/>
      <c r="I590" s="171">
        <f t="shared" ref="I590:I653" si="137">B590*H590</f>
        <v>0</v>
      </c>
      <c r="J590" s="10"/>
      <c r="K590" s="171">
        <f t="shared" ref="K590:K653" si="138">(E590*$J$6)+G590+I590+J590</f>
        <v>0</v>
      </c>
      <c r="L590" s="6"/>
      <c r="M590" s="171">
        <f t="shared" ref="M590:M653" si="139">K590</f>
        <v>0</v>
      </c>
      <c r="N590" s="211"/>
      <c r="P590" s="48" t="str">
        <f t="shared" si="129"/>
        <v>leeg</v>
      </c>
      <c r="Q590" s="48"/>
      <c r="R590" s="48"/>
      <c r="S590" s="48"/>
      <c r="T590" s="84"/>
      <c r="W590" s="82" t="str" cm="1">
        <f t="array" ref="W590">IF(V590="h",_xlfn.XLOOKUP(X590,X591:$X$2963,V591:$V$2963,""),IF(V590="l",IF(X589&lt;&gt;"","sub",""),""))</f>
        <v/>
      </c>
      <c r="X590" s="82" t="str">
        <f t="shared" si="135"/>
        <v/>
      </c>
    </row>
    <row r="591" spans="1:24" x14ac:dyDescent="0.2">
      <c r="A591" s="8"/>
      <c r="B591" s="8"/>
      <c r="C591" s="9"/>
      <c r="D591" s="10"/>
      <c r="E591" s="171">
        <f t="shared" ref="E591:E654" si="140">B591*D591</f>
        <v>0</v>
      </c>
      <c r="F591" s="10"/>
      <c r="G591" s="171">
        <f t="shared" si="136"/>
        <v>0</v>
      </c>
      <c r="H591" s="10"/>
      <c r="I591" s="171">
        <f t="shared" si="137"/>
        <v>0</v>
      </c>
      <c r="J591" s="10"/>
      <c r="K591" s="171">
        <f t="shared" si="138"/>
        <v>0</v>
      </c>
      <c r="L591" s="6"/>
      <c r="M591" s="171">
        <f t="shared" si="139"/>
        <v>0</v>
      </c>
      <c r="N591" s="211"/>
      <c r="P591" s="48" t="str">
        <f t="shared" si="129"/>
        <v>leeg</v>
      </c>
      <c r="Q591" s="48"/>
      <c r="R591" s="48"/>
      <c r="S591" s="48"/>
      <c r="T591" s="84"/>
      <c r="W591" s="82" t="str" cm="1">
        <f t="array" ref="W591">IF(V591="h",_xlfn.XLOOKUP(X591,X592:$X$2963,V592:$V$2963,""),IF(V591="l",IF(X590&lt;&gt;"","sub",""),""))</f>
        <v/>
      </c>
      <c r="X591" s="82" t="str">
        <f t="shared" si="135"/>
        <v/>
      </c>
    </row>
    <row r="592" spans="1:24" x14ac:dyDescent="0.2">
      <c r="A592" s="8"/>
      <c r="B592" s="8"/>
      <c r="C592" s="9"/>
      <c r="D592" s="10"/>
      <c r="E592" s="171">
        <f t="shared" si="140"/>
        <v>0</v>
      </c>
      <c r="F592" s="10"/>
      <c r="G592" s="171">
        <f t="shared" si="136"/>
        <v>0</v>
      </c>
      <c r="H592" s="10"/>
      <c r="I592" s="171">
        <f t="shared" si="137"/>
        <v>0</v>
      </c>
      <c r="J592" s="10"/>
      <c r="K592" s="171">
        <f t="shared" si="138"/>
        <v>0</v>
      </c>
      <c r="L592" s="6"/>
      <c r="M592" s="171">
        <f t="shared" si="139"/>
        <v>0</v>
      </c>
      <c r="N592" s="211"/>
      <c r="P592" s="48" t="str">
        <f t="shared" ref="P592:P655" si="141">IF(V592="staart","niet leeg",IF(OR(V592="h",V592="l"),IF(W592="sub","niet leeg","leeg"),IF(AND(AND(A592="",M592=0),SUM(B592:M592)=0),"leeg","niet leeg")))</f>
        <v>leeg</v>
      </c>
      <c r="Q592" s="48"/>
      <c r="R592" s="48"/>
      <c r="S592" s="48"/>
      <c r="T592" s="84"/>
      <c r="W592" s="82" t="str" cm="1">
        <f t="array" ref="W592">IF(V592="h",_xlfn.XLOOKUP(X592,X593:$X$2963,V593:$V$2963,""),IF(V592="l",IF(X591&lt;&gt;"","sub",""),""))</f>
        <v/>
      </c>
      <c r="X592" s="82" t="str">
        <f t="shared" si="135"/>
        <v/>
      </c>
    </row>
    <row r="593" spans="1:24" x14ac:dyDescent="0.2">
      <c r="A593" s="8"/>
      <c r="B593" s="8"/>
      <c r="C593" s="9"/>
      <c r="D593" s="10"/>
      <c r="E593" s="171">
        <f t="shared" si="140"/>
        <v>0</v>
      </c>
      <c r="F593" s="10"/>
      <c r="G593" s="171">
        <f t="shared" si="136"/>
        <v>0</v>
      </c>
      <c r="H593" s="10"/>
      <c r="I593" s="171">
        <f t="shared" si="137"/>
        <v>0</v>
      </c>
      <c r="J593" s="10"/>
      <c r="K593" s="171">
        <f t="shared" si="138"/>
        <v>0</v>
      </c>
      <c r="L593" s="6"/>
      <c r="M593" s="171">
        <f t="shared" si="139"/>
        <v>0</v>
      </c>
      <c r="N593" s="211"/>
      <c r="P593" s="48" t="str">
        <f t="shared" si="141"/>
        <v>leeg</v>
      </c>
      <c r="Q593" s="48"/>
      <c r="R593" s="48"/>
      <c r="S593" s="48"/>
      <c r="T593" s="84"/>
      <c r="W593" s="82" t="str" cm="1">
        <f t="array" ref="W593">IF(V593="h",_xlfn.XLOOKUP(X593,X594:$X$2963,V594:$V$2963,""),IF(V593="l",IF(X592&lt;&gt;"","sub",""),""))</f>
        <v/>
      </c>
      <c r="X593" s="82" t="str">
        <f t="shared" si="135"/>
        <v/>
      </c>
    </row>
    <row r="594" spans="1:24" x14ac:dyDescent="0.2">
      <c r="A594" s="8"/>
      <c r="B594" s="8"/>
      <c r="C594" s="9"/>
      <c r="D594" s="10"/>
      <c r="E594" s="171">
        <f t="shared" si="140"/>
        <v>0</v>
      </c>
      <c r="F594" s="10"/>
      <c r="G594" s="171">
        <f t="shared" si="136"/>
        <v>0</v>
      </c>
      <c r="H594" s="10"/>
      <c r="I594" s="171">
        <f t="shared" si="137"/>
        <v>0</v>
      </c>
      <c r="J594" s="10"/>
      <c r="K594" s="171">
        <f t="shared" si="138"/>
        <v>0</v>
      </c>
      <c r="L594" s="6"/>
      <c r="M594" s="171">
        <f t="shared" si="139"/>
        <v>0</v>
      </c>
      <c r="N594" s="211"/>
      <c r="P594" s="48" t="str">
        <f t="shared" si="141"/>
        <v>leeg</v>
      </c>
      <c r="Q594" s="48"/>
      <c r="R594" s="48"/>
      <c r="S594" s="48"/>
      <c r="T594" s="84"/>
      <c r="W594" s="82" t="str" cm="1">
        <f t="array" ref="W594">IF(V594="h",_xlfn.XLOOKUP(X594,X595:$X$2963,V595:$V$2963,""),IF(V594="l",IF(X593&lt;&gt;"","sub",""),""))</f>
        <v/>
      </c>
      <c r="X594" s="82" t="str">
        <f t="shared" si="135"/>
        <v/>
      </c>
    </row>
    <row r="595" spans="1:24" x14ac:dyDescent="0.2">
      <c r="A595" s="8"/>
      <c r="B595" s="8"/>
      <c r="C595" s="9"/>
      <c r="D595" s="10"/>
      <c r="E595" s="171">
        <f t="shared" si="140"/>
        <v>0</v>
      </c>
      <c r="F595" s="10"/>
      <c r="G595" s="171">
        <f t="shared" si="136"/>
        <v>0</v>
      </c>
      <c r="H595" s="10"/>
      <c r="I595" s="171">
        <f t="shared" si="137"/>
        <v>0</v>
      </c>
      <c r="J595" s="10"/>
      <c r="K595" s="171">
        <f t="shared" si="138"/>
        <v>0</v>
      </c>
      <c r="L595" s="6"/>
      <c r="M595" s="171">
        <f t="shared" si="139"/>
        <v>0</v>
      </c>
      <c r="N595" s="211"/>
      <c r="P595" s="48" t="str">
        <f t="shared" si="141"/>
        <v>leeg</v>
      </c>
      <c r="Q595" s="48"/>
      <c r="R595" s="48"/>
      <c r="S595" s="48"/>
      <c r="T595" s="84"/>
      <c r="W595" s="82" t="str" cm="1">
        <f t="array" ref="W595">IF(V595="h",_xlfn.XLOOKUP(X595,X596:$X$2963,V596:$V$2963,""),IF(V595="l",IF(X594&lt;&gt;"","sub",""),""))</f>
        <v/>
      </c>
      <c r="X595" s="82" t="str">
        <f t="shared" si="135"/>
        <v/>
      </c>
    </row>
    <row r="596" spans="1:24" x14ac:dyDescent="0.2">
      <c r="A596" s="8"/>
      <c r="B596" s="8"/>
      <c r="C596" s="9"/>
      <c r="D596" s="10"/>
      <c r="E596" s="171">
        <f t="shared" si="140"/>
        <v>0</v>
      </c>
      <c r="F596" s="10"/>
      <c r="G596" s="171">
        <f t="shared" si="136"/>
        <v>0</v>
      </c>
      <c r="H596" s="10"/>
      <c r="I596" s="171">
        <f t="shared" si="137"/>
        <v>0</v>
      </c>
      <c r="J596" s="10"/>
      <c r="K596" s="171">
        <f t="shared" si="138"/>
        <v>0</v>
      </c>
      <c r="L596" s="6"/>
      <c r="M596" s="171">
        <f t="shared" si="139"/>
        <v>0</v>
      </c>
      <c r="N596" s="211"/>
      <c r="P596" s="48" t="str">
        <f t="shared" si="141"/>
        <v>leeg</v>
      </c>
      <c r="Q596" s="48"/>
      <c r="R596" s="48"/>
      <c r="S596" s="48"/>
      <c r="T596" s="84"/>
      <c r="W596" s="82" t="str" cm="1">
        <f t="array" ref="W596">IF(V596="h",_xlfn.XLOOKUP(X596,X597:$X$2963,V597:$V$2963,""),IF(V596="l",IF(X595&lt;&gt;"","sub",""),""))</f>
        <v/>
      </c>
      <c r="X596" s="82" t="str">
        <f t="shared" si="135"/>
        <v/>
      </c>
    </row>
    <row r="597" spans="1:24" x14ac:dyDescent="0.2">
      <c r="A597" s="8"/>
      <c r="B597" s="8"/>
      <c r="C597" s="9"/>
      <c r="D597" s="10"/>
      <c r="E597" s="171">
        <f t="shared" si="140"/>
        <v>0</v>
      </c>
      <c r="F597" s="10"/>
      <c r="G597" s="171">
        <f t="shared" si="136"/>
        <v>0</v>
      </c>
      <c r="H597" s="10"/>
      <c r="I597" s="171">
        <f t="shared" si="137"/>
        <v>0</v>
      </c>
      <c r="J597" s="10"/>
      <c r="K597" s="171">
        <f t="shared" si="138"/>
        <v>0</v>
      </c>
      <c r="L597" s="6"/>
      <c r="M597" s="171">
        <f t="shared" si="139"/>
        <v>0</v>
      </c>
      <c r="N597" s="211"/>
      <c r="P597" s="48" t="str">
        <f t="shared" si="141"/>
        <v>leeg</v>
      </c>
      <c r="Q597" s="48"/>
      <c r="R597" s="48"/>
      <c r="S597" s="48"/>
      <c r="T597" s="84"/>
      <c r="W597" s="82" t="str" cm="1">
        <f t="array" ref="W597">IF(V597="h",_xlfn.XLOOKUP(X597,X598:$X$2963,V598:$V$2963,""),IF(V597="l",IF(X596&lt;&gt;"","sub",""),""))</f>
        <v/>
      </c>
      <c r="X597" s="82" t="str">
        <f t="shared" si="135"/>
        <v/>
      </c>
    </row>
    <row r="598" spans="1:24" x14ac:dyDescent="0.2">
      <c r="A598" s="8"/>
      <c r="B598" s="8"/>
      <c r="C598" s="9"/>
      <c r="D598" s="10"/>
      <c r="E598" s="171">
        <f t="shared" si="140"/>
        <v>0</v>
      </c>
      <c r="F598" s="10"/>
      <c r="G598" s="171">
        <f t="shared" si="136"/>
        <v>0</v>
      </c>
      <c r="H598" s="10"/>
      <c r="I598" s="171">
        <f t="shared" si="137"/>
        <v>0</v>
      </c>
      <c r="J598" s="10"/>
      <c r="K598" s="171">
        <f t="shared" si="138"/>
        <v>0</v>
      </c>
      <c r="L598" s="6"/>
      <c r="M598" s="171">
        <f t="shared" si="139"/>
        <v>0</v>
      </c>
      <c r="N598" s="211"/>
      <c r="P598" s="48" t="str">
        <f t="shared" si="141"/>
        <v>leeg</v>
      </c>
      <c r="Q598" s="48"/>
      <c r="R598" s="48"/>
      <c r="S598" s="48"/>
      <c r="T598" s="84"/>
      <c r="W598" s="82" t="str" cm="1">
        <f t="array" ref="W598">IF(V598="h",_xlfn.XLOOKUP(X598,X599:$X$2963,V599:$V$2963,""),IF(V598="l",IF(X597&lt;&gt;"","sub",""),""))</f>
        <v/>
      </c>
      <c r="X598" s="82" t="str">
        <f t="shared" si="135"/>
        <v/>
      </c>
    </row>
    <row r="599" spans="1:24" x14ac:dyDescent="0.2">
      <c r="A599" s="8"/>
      <c r="B599" s="8"/>
      <c r="C599" s="9"/>
      <c r="D599" s="10"/>
      <c r="E599" s="171">
        <f t="shared" si="140"/>
        <v>0</v>
      </c>
      <c r="F599" s="10"/>
      <c r="G599" s="171">
        <f t="shared" si="136"/>
        <v>0</v>
      </c>
      <c r="H599" s="10"/>
      <c r="I599" s="171">
        <f t="shared" si="137"/>
        <v>0</v>
      </c>
      <c r="J599" s="10"/>
      <c r="K599" s="171">
        <f t="shared" si="138"/>
        <v>0</v>
      </c>
      <c r="L599" s="6"/>
      <c r="M599" s="171">
        <f t="shared" si="139"/>
        <v>0</v>
      </c>
      <c r="N599" s="211"/>
      <c r="P599" s="48" t="str">
        <f t="shared" si="141"/>
        <v>leeg</v>
      </c>
      <c r="Q599" s="48"/>
      <c r="R599" s="48"/>
      <c r="S599" s="48"/>
      <c r="T599" s="84"/>
      <c r="W599" s="82" t="str" cm="1">
        <f t="array" ref="W599">IF(V599="h",_xlfn.XLOOKUP(X599,X600:$X$2963,V600:$V$2963,""),IF(V599="l",IF(X598&lt;&gt;"","sub",""),""))</f>
        <v/>
      </c>
      <c r="X599" s="82" t="str">
        <f t="shared" si="135"/>
        <v/>
      </c>
    </row>
    <row r="600" spans="1:24" ht="13.5" hidden="1" customHeight="1" x14ac:dyDescent="0.2">
      <c r="A600" s="8"/>
      <c r="B600" s="8"/>
      <c r="C600" s="9"/>
      <c r="D600" s="10"/>
      <c r="E600" s="11">
        <f t="shared" si="140"/>
        <v>0</v>
      </c>
      <c r="F600" s="10"/>
      <c r="G600" s="11">
        <f t="shared" si="136"/>
        <v>0</v>
      </c>
      <c r="H600" s="10"/>
      <c r="I600" s="11">
        <f t="shared" si="137"/>
        <v>0</v>
      </c>
      <c r="J600" s="10"/>
      <c r="K600" s="11">
        <f t="shared" si="138"/>
        <v>0</v>
      </c>
      <c r="L600" s="6"/>
      <c r="M600" s="11">
        <f t="shared" si="139"/>
        <v>0</v>
      </c>
      <c r="N600" s="130"/>
      <c r="P600" s="48" t="str">
        <f t="shared" si="141"/>
        <v>leeg</v>
      </c>
      <c r="Q600" s="48"/>
      <c r="R600" s="48"/>
      <c r="S600" s="48"/>
      <c r="T600" s="84"/>
      <c r="W600" s="82" t="str" cm="1">
        <f t="array" ref="W600">IF(V600="h",_xlfn.XLOOKUP(X600,X601:$X$2963,V601:$V$2963,""),IF(V600="l",IF(X599&lt;&gt;"","sub",""),""))</f>
        <v/>
      </c>
      <c r="X600" s="82" t="str">
        <f t="shared" si="135"/>
        <v/>
      </c>
    </row>
    <row r="601" spans="1:24" ht="13.5" hidden="1" customHeight="1" x14ac:dyDescent="0.2">
      <c r="A601" s="8"/>
      <c r="B601" s="8"/>
      <c r="C601" s="9"/>
      <c r="D601" s="10"/>
      <c r="E601" s="11">
        <f t="shared" si="140"/>
        <v>0</v>
      </c>
      <c r="F601" s="10"/>
      <c r="G601" s="11">
        <f t="shared" si="136"/>
        <v>0</v>
      </c>
      <c r="H601" s="10"/>
      <c r="I601" s="11">
        <f t="shared" si="137"/>
        <v>0</v>
      </c>
      <c r="J601" s="10"/>
      <c r="K601" s="11">
        <f t="shared" si="138"/>
        <v>0</v>
      </c>
      <c r="L601" s="6"/>
      <c r="M601" s="11">
        <f t="shared" si="139"/>
        <v>0</v>
      </c>
      <c r="N601" s="130"/>
      <c r="P601" s="48" t="str">
        <f t="shared" si="141"/>
        <v>leeg</v>
      </c>
      <c r="Q601" s="48"/>
      <c r="R601" s="48"/>
      <c r="S601" s="48"/>
      <c r="T601" s="84"/>
      <c r="W601" s="82" t="str" cm="1">
        <f t="array" ref="W601">IF(V601="h",_xlfn.XLOOKUP(X601,X602:$X$2963,V602:$V$2963,""),IF(V601="l",IF(X600&lt;&gt;"","sub",""),""))</f>
        <v/>
      </c>
      <c r="X601" s="82" t="str">
        <f t="shared" si="135"/>
        <v/>
      </c>
    </row>
    <row r="602" spans="1:24" ht="13.5" hidden="1" customHeight="1" x14ac:dyDescent="0.2">
      <c r="A602" s="8"/>
      <c r="B602" s="8"/>
      <c r="C602" s="9"/>
      <c r="D602" s="10"/>
      <c r="E602" s="11">
        <f t="shared" si="140"/>
        <v>0</v>
      </c>
      <c r="F602" s="10"/>
      <c r="G602" s="11">
        <f t="shared" si="136"/>
        <v>0</v>
      </c>
      <c r="H602" s="10"/>
      <c r="I602" s="11">
        <f t="shared" si="137"/>
        <v>0</v>
      </c>
      <c r="J602" s="10"/>
      <c r="K602" s="11">
        <f t="shared" si="138"/>
        <v>0</v>
      </c>
      <c r="L602" s="6"/>
      <c r="M602" s="11">
        <f t="shared" si="139"/>
        <v>0</v>
      </c>
      <c r="N602" s="130"/>
      <c r="P602" s="48" t="str">
        <f t="shared" si="141"/>
        <v>leeg</v>
      </c>
      <c r="Q602" s="48"/>
      <c r="R602" s="48"/>
      <c r="S602" s="48"/>
      <c r="T602" s="84"/>
      <c r="W602" s="82" t="str" cm="1">
        <f t="array" ref="W602">IF(V602="h",_xlfn.XLOOKUP(X602,X603:$X$2963,V603:$V$2963,""),IF(V602="l",IF(X601&lt;&gt;"","sub",""),""))</f>
        <v/>
      </c>
      <c r="X602" s="82" t="str">
        <f t="shared" si="135"/>
        <v/>
      </c>
    </row>
    <row r="603" spans="1:24" ht="13.5" hidden="1" customHeight="1" x14ac:dyDescent="0.2">
      <c r="A603" s="8"/>
      <c r="B603" s="8"/>
      <c r="C603" s="9"/>
      <c r="D603" s="10"/>
      <c r="E603" s="11">
        <f t="shared" si="140"/>
        <v>0</v>
      </c>
      <c r="F603" s="10"/>
      <c r="G603" s="11">
        <f t="shared" si="136"/>
        <v>0</v>
      </c>
      <c r="H603" s="10"/>
      <c r="I603" s="11">
        <f t="shared" si="137"/>
        <v>0</v>
      </c>
      <c r="J603" s="10"/>
      <c r="K603" s="11">
        <f t="shared" si="138"/>
        <v>0</v>
      </c>
      <c r="L603" s="6"/>
      <c r="M603" s="11">
        <f t="shared" si="139"/>
        <v>0</v>
      </c>
      <c r="N603" s="130"/>
      <c r="P603" s="48" t="str">
        <f t="shared" si="141"/>
        <v>leeg</v>
      </c>
      <c r="Q603" s="48"/>
      <c r="R603" s="48"/>
      <c r="S603" s="48"/>
      <c r="T603" s="84"/>
      <c r="W603" s="82" t="str" cm="1">
        <f t="array" ref="W603">IF(V603="h",_xlfn.XLOOKUP(X603,X604:$X$2963,V604:$V$2963,""),IF(V603="l",IF(X602&lt;&gt;"","sub",""),""))</f>
        <v/>
      </c>
      <c r="X603" s="82" t="str">
        <f t="shared" si="135"/>
        <v/>
      </c>
    </row>
    <row r="604" spans="1:24" ht="13.5" hidden="1" customHeight="1" x14ac:dyDescent="0.2">
      <c r="A604" s="8"/>
      <c r="B604" s="8"/>
      <c r="C604" s="9"/>
      <c r="D604" s="10"/>
      <c r="E604" s="11">
        <f t="shared" si="140"/>
        <v>0</v>
      </c>
      <c r="F604" s="10"/>
      <c r="G604" s="11">
        <f t="shared" si="136"/>
        <v>0</v>
      </c>
      <c r="H604" s="10"/>
      <c r="I604" s="11">
        <f t="shared" si="137"/>
        <v>0</v>
      </c>
      <c r="J604" s="10"/>
      <c r="K604" s="11">
        <f t="shared" si="138"/>
        <v>0</v>
      </c>
      <c r="L604" s="6"/>
      <c r="M604" s="11">
        <f t="shared" si="139"/>
        <v>0</v>
      </c>
      <c r="N604" s="130"/>
      <c r="P604" s="48" t="str">
        <f t="shared" si="141"/>
        <v>leeg</v>
      </c>
      <c r="Q604" s="48"/>
      <c r="R604" s="48"/>
      <c r="S604" s="48"/>
      <c r="T604" s="84"/>
      <c r="W604" s="82" t="str" cm="1">
        <f t="array" ref="W604">IF(V604="h",_xlfn.XLOOKUP(X604,X605:$X$2963,V605:$V$2963,""),IF(V604="l",IF(X603&lt;&gt;"","sub",""),""))</f>
        <v/>
      </c>
      <c r="X604" s="82" t="str">
        <f t="shared" si="135"/>
        <v/>
      </c>
    </row>
    <row r="605" spans="1:24" ht="13.5" hidden="1" customHeight="1" x14ac:dyDescent="0.2">
      <c r="A605" s="8"/>
      <c r="B605" s="8"/>
      <c r="C605" s="9"/>
      <c r="D605" s="10"/>
      <c r="E605" s="11">
        <f t="shared" si="140"/>
        <v>0</v>
      </c>
      <c r="F605" s="10"/>
      <c r="G605" s="11">
        <f t="shared" si="136"/>
        <v>0</v>
      </c>
      <c r="H605" s="10"/>
      <c r="I605" s="11">
        <f t="shared" si="137"/>
        <v>0</v>
      </c>
      <c r="J605" s="10"/>
      <c r="K605" s="11">
        <f t="shared" si="138"/>
        <v>0</v>
      </c>
      <c r="L605" s="6"/>
      <c r="M605" s="11">
        <f t="shared" si="139"/>
        <v>0</v>
      </c>
      <c r="N605" s="130"/>
      <c r="P605" s="48" t="str">
        <f t="shared" si="141"/>
        <v>leeg</v>
      </c>
      <c r="Q605" s="48"/>
      <c r="R605" s="48"/>
      <c r="S605" s="48"/>
      <c r="T605" s="84"/>
      <c r="W605" s="82" t="str" cm="1">
        <f t="array" ref="W605">IF(V605="h",_xlfn.XLOOKUP(X605,X606:$X$2963,V606:$V$2963,""),IF(V605="l",IF(X604&lt;&gt;"","sub",""),""))</f>
        <v/>
      </c>
      <c r="X605" s="82" t="str">
        <f t="shared" si="135"/>
        <v/>
      </c>
    </row>
    <row r="606" spans="1:24" ht="13.5" hidden="1" customHeight="1" x14ac:dyDescent="0.2">
      <c r="A606" s="8"/>
      <c r="B606" s="8"/>
      <c r="C606" s="9"/>
      <c r="D606" s="10"/>
      <c r="E606" s="11">
        <f t="shared" si="140"/>
        <v>0</v>
      </c>
      <c r="F606" s="10"/>
      <c r="G606" s="11">
        <f t="shared" si="136"/>
        <v>0</v>
      </c>
      <c r="H606" s="10"/>
      <c r="I606" s="11">
        <f t="shared" si="137"/>
        <v>0</v>
      </c>
      <c r="J606" s="10"/>
      <c r="K606" s="11">
        <f t="shared" si="138"/>
        <v>0</v>
      </c>
      <c r="L606" s="6"/>
      <c r="M606" s="11">
        <f t="shared" si="139"/>
        <v>0</v>
      </c>
      <c r="N606" s="130"/>
      <c r="P606" s="48" t="str">
        <f t="shared" si="141"/>
        <v>leeg</v>
      </c>
      <c r="Q606" s="48"/>
      <c r="R606" s="48"/>
      <c r="S606" s="48"/>
      <c r="T606" s="84"/>
      <c r="W606" s="82" t="str" cm="1">
        <f t="array" ref="W606">IF(V606="h",_xlfn.XLOOKUP(X606,X607:$X$2963,V607:$V$2963,""),IF(V606="l",IF(X605&lt;&gt;"","sub",""),""))</f>
        <v/>
      </c>
      <c r="X606" s="82" t="str">
        <f t="shared" si="135"/>
        <v/>
      </c>
    </row>
    <row r="607" spans="1:24" ht="13.5" hidden="1" customHeight="1" x14ac:dyDescent="0.2">
      <c r="A607" s="8"/>
      <c r="B607" s="8"/>
      <c r="C607" s="9"/>
      <c r="D607" s="10"/>
      <c r="E607" s="11">
        <f t="shared" si="140"/>
        <v>0</v>
      </c>
      <c r="F607" s="10"/>
      <c r="G607" s="11">
        <f t="shared" si="136"/>
        <v>0</v>
      </c>
      <c r="H607" s="10"/>
      <c r="I607" s="11">
        <f t="shared" si="137"/>
        <v>0</v>
      </c>
      <c r="J607" s="10"/>
      <c r="K607" s="11">
        <f t="shared" si="138"/>
        <v>0</v>
      </c>
      <c r="L607" s="6"/>
      <c r="M607" s="11">
        <f t="shared" si="139"/>
        <v>0</v>
      </c>
      <c r="N607" s="130"/>
      <c r="P607" s="48" t="str">
        <f t="shared" si="141"/>
        <v>leeg</v>
      </c>
      <c r="Q607" s="48"/>
      <c r="R607" s="48"/>
      <c r="S607" s="48"/>
      <c r="T607" s="84"/>
      <c r="W607" s="82" t="str" cm="1">
        <f t="array" ref="W607">IF(V607="h",_xlfn.XLOOKUP(X607,X608:$X$2963,V608:$V$2963,""),IF(V607="l",IF(X606&lt;&gt;"","sub",""),""))</f>
        <v/>
      </c>
      <c r="X607" s="82" t="str">
        <f t="shared" si="135"/>
        <v/>
      </c>
    </row>
    <row r="608" spans="1:24" ht="13.5" hidden="1" customHeight="1" x14ac:dyDescent="0.2">
      <c r="A608" s="8"/>
      <c r="B608" s="8"/>
      <c r="C608" s="9"/>
      <c r="D608" s="10"/>
      <c r="E608" s="11">
        <f t="shared" si="140"/>
        <v>0</v>
      </c>
      <c r="F608" s="10"/>
      <c r="G608" s="11">
        <f t="shared" si="136"/>
        <v>0</v>
      </c>
      <c r="H608" s="10"/>
      <c r="I608" s="11">
        <f t="shared" si="137"/>
        <v>0</v>
      </c>
      <c r="J608" s="10"/>
      <c r="K608" s="11">
        <f t="shared" si="138"/>
        <v>0</v>
      </c>
      <c r="L608" s="6"/>
      <c r="M608" s="11">
        <f t="shared" si="139"/>
        <v>0</v>
      </c>
      <c r="N608" s="130"/>
      <c r="P608" s="48" t="str">
        <f t="shared" si="141"/>
        <v>leeg</v>
      </c>
      <c r="Q608" s="48"/>
      <c r="R608" s="48"/>
      <c r="S608" s="48"/>
      <c r="T608" s="84"/>
      <c r="W608" s="82" t="str" cm="1">
        <f t="array" ref="W608">IF(V608="h",_xlfn.XLOOKUP(X608,X609:$X$2963,V609:$V$2963,""),IF(V608="l",IF(X607&lt;&gt;"","sub",""),""))</f>
        <v/>
      </c>
      <c r="X608" s="82" t="str">
        <f t="shared" si="135"/>
        <v/>
      </c>
    </row>
    <row r="609" spans="1:24" ht="13.5" hidden="1" customHeight="1" x14ac:dyDescent="0.2">
      <c r="A609" s="8"/>
      <c r="B609" s="8"/>
      <c r="C609" s="9"/>
      <c r="D609" s="10"/>
      <c r="E609" s="11">
        <f t="shared" si="140"/>
        <v>0</v>
      </c>
      <c r="F609" s="10"/>
      <c r="G609" s="11">
        <f t="shared" si="136"/>
        <v>0</v>
      </c>
      <c r="H609" s="10"/>
      <c r="I609" s="11">
        <f t="shared" si="137"/>
        <v>0</v>
      </c>
      <c r="J609" s="10"/>
      <c r="K609" s="11">
        <f t="shared" si="138"/>
        <v>0</v>
      </c>
      <c r="L609" s="6"/>
      <c r="M609" s="11">
        <f t="shared" si="139"/>
        <v>0</v>
      </c>
      <c r="N609" s="130"/>
      <c r="P609" s="48" t="str">
        <f t="shared" si="141"/>
        <v>leeg</v>
      </c>
      <c r="Q609" s="48"/>
      <c r="R609" s="48"/>
      <c r="S609" s="48"/>
      <c r="T609" s="84"/>
      <c r="W609" s="82" t="str" cm="1">
        <f t="array" ref="W609">IF(V609="h",_xlfn.XLOOKUP(X609,X610:$X$2963,V610:$V$2963,""),IF(V609="l",IF(X608&lt;&gt;"","sub",""),""))</f>
        <v/>
      </c>
      <c r="X609" s="82" t="str">
        <f t="shared" si="135"/>
        <v/>
      </c>
    </row>
    <row r="610" spans="1:24" ht="13.5" hidden="1" customHeight="1" x14ac:dyDescent="0.2">
      <c r="A610" s="8"/>
      <c r="B610" s="8"/>
      <c r="C610" s="9"/>
      <c r="D610" s="10"/>
      <c r="E610" s="11">
        <f t="shared" si="140"/>
        <v>0</v>
      </c>
      <c r="F610" s="10"/>
      <c r="G610" s="11">
        <f t="shared" si="136"/>
        <v>0</v>
      </c>
      <c r="H610" s="10"/>
      <c r="I610" s="11">
        <f t="shared" si="137"/>
        <v>0</v>
      </c>
      <c r="J610" s="10"/>
      <c r="K610" s="11">
        <f t="shared" si="138"/>
        <v>0</v>
      </c>
      <c r="L610" s="6"/>
      <c r="M610" s="11">
        <f t="shared" si="139"/>
        <v>0</v>
      </c>
      <c r="N610" s="130"/>
      <c r="P610" s="48" t="str">
        <f t="shared" si="141"/>
        <v>leeg</v>
      </c>
      <c r="Q610" s="48"/>
      <c r="R610" s="48"/>
      <c r="S610" s="48"/>
      <c r="T610" s="84"/>
      <c r="W610" s="82" t="str" cm="1">
        <f t="array" ref="W610">IF(V610="h",_xlfn.XLOOKUP(X610,X611:$X$2963,V611:$V$2963,""),IF(V610="l",IF(X609&lt;&gt;"","sub",""),""))</f>
        <v/>
      </c>
      <c r="X610" s="82" t="str">
        <f t="shared" si="135"/>
        <v/>
      </c>
    </row>
    <row r="611" spans="1:24" ht="13.5" hidden="1" customHeight="1" x14ac:dyDescent="0.2">
      <c r="A611" s="8"/>
      <c r="B611" s="8"/>
      <c r="C611" s="9"/>
      <c r="D611" s="10"/>
      <c r="E611" s="11">
        <f t="shared" si="140"/>
        <v>0</v>
      </c>
      <c r="F611" s="10"/>
      <c r="G611" s="11">
        <f t="shared" si="136"/>
        <v>0</v>
      </c>
      <c r="H611" s="10"/>
      <c r="I611" s="11">
        <f t="shared" si="137"/>
        <v>0</v>
      </c>
      <c r="J611" s="10"/>
      <c r="K611" s="11">
        <f t="shared" si="138"/>
        <v>0</v>
      </c>
      <c r="L611" s="6"/>
      <c r="M611" s="11">
        <f t="shared" si="139"/>
        <v>0</v>
      </c>
      <c r="N611" s="130"/>
      <c r="P611" s="48" t="str">
        <f t="shared" si="141"/>
        <v>leeg</v>
      </c>
      <c r="Q611" s="48"/>
      <c r="R611" s="48"/>
      <c r="S611" s="48"/>
      <c r="T611" s="84"/>
      <c r="W611" s="82" t="str" cm="1">
        <f t="array" ref="W611">IF(V611="h",_xlfn.XLOOKUP(X611,X612:$X$2963,V612:$V$2963,""),IF(V611="l",IF(X610&lt;&gt;"","sub",""),""))</f>
        <v/>
      </c>
      <c r="X611" s="82" t="str">
        <f t="shared" si="135"/>
        <v/>
      </c>
    </row>
    <row r="612" spans="1:24" ht="13.5" hidden="1" customHeight="1" x14ac:dyDescent="0.2">
      <c r="A612" s="8"/>
      <c r="B612" s="8"/>
      <c r="C612" s="9"/>
      <c r="D612" s="10"/>
      <c r="E612" s="11">
        <f t="shared" si="140"/>
        <v>0</v>
      </c>
      <c r="F612" s="10"/>
      <c r="G612" s="11">
        <f t="shared" si="136"/>
        <v>0</v>
      </c>
      <c r="H612" s="10"/>
      <c r="I612" s="11">
        <f t="shared" si="137"/>
        <v>0</v>
      </c>
      <c r="J612" s="10"/>
      <c r="K612" s="11">
        <f t="shared" si="138"/>
        <v>0</v>
      </c>
      <c r="L612" s="6"/>
      <c r="M612" s="11">
        <f t="shared" si="139"/>
        <v>0</v>
      </c>
      <c r="N612" s="130"/>
      <c r="P612" s="48" t="str">
        <f t="shared" si="141"/>
        <v>leeg</v>
      </c>
      <c r="Q612" s="48"/>
      <c r="R612" s="48"/>
      <c r="S612" s="48"/>
      <c r="T612" s="84"/>
      <c r="W612" s="82" t="str" cm="1">
        <f t="array" ref="W612">IF(V612="h",_xlfn.XLOOKUP(X612,X613:$X$2963,V613:$V$2963,""),IF(V612="l",IF(X611&lt;&gt;"","sub",""),""))</f>
        <v/>
      </c>
      <c r="X612" s="82" t="str">
        <f t="shared" si="135"/>
        <v/>
      </c>
    </row>
    <row r="613" spans="1:24" ht="13.5" hidden="1" customHeight="1" x14ac:dyDescent="0.2">
      <c r="A613" s="8"/>
      <c r="B613" s="8"/>
      <c r="C613" s="9"/>
      <c r="D613" s="10"/>
      <c r="E613" s="11">
        <f t="shared" si="140"/>
        <v>0</v>
      </c>
      <c r="F613" s="10"/>
      <c r="G613" s="11">
        <f t="shared" si="136"/>
        <v>0</v>
      </c>
      <c r="H613" s="10"/>
      <c r="I613" s="11">
        <f t="shared" si="137"/>
        <v>0</v>
      </c>
      <c r="J613" s="10"/>
      <c r="K613" s="11">
        <f t="shared" si="138"/>
        <v>0</v>
      </c>
      <c r="L613" s="6"/>
      <c r="M613" s="11">
        <f t="shared" si="139"/>
        <v>0</v>
      </c>
      <c r="N613" s="130"/>
      <c r="P613" s="48" t="str">
        <f t="shared" si="141"/>
        <v>leeg</v>
      </c>
      <c r="Q613" s="48"/>
      <c r="R613" s="48"/>
      <c r="S613" s="48"/>
      <c r="T613" s="84"/>
      <c r="W613" s="82" t="str" cm="1">
        <f t="array" ref="W613">IF(V613="h",_xlfn.XLOOKUP(X613,X614:$X$2963,V614:$V$2963,""),IF(V613="l",IF(X612&lt;&gt;"","sub",""),""))</f>
        <v/>
      </c>
      <c r="X613" s="82" t="str">
        <f t="shared" si="135"/>
        <v/>
      </c>
    </row>
    <row r="614" spans="1:24" ht="13.5" hidden="1" customHeight="1" x14ac:dyDescent="0.2">
      <c r="A614" s="8"/>
      <c r="B614" s="8"/>
      <c r="C614" s="9"/>
      <c r="D614" s="10"/>
      <c r="E614" s="11">
        <f t="shared" si="140"/>
        <v>0</v>
      </c>
      <c r="F614" s="10"/>
      <c r="G614" s="11">
        <f t="shared" si="136"/>
        <v>0</v>
      </c>
      <c r="H614" s="10"/>
      <c r="I614" s="11">
        <f t="shared" si="137"/>
        <v>0</v>
      </c>
      <c r="J614" s="10"/>
      <c r="K614" s="11">
        <f t="shared" si="138"/>
        <v>0</v>
      </c>
      <c r="L614" s="6"/>
      <c r="M614" s="11">
        <f t="shared" si="139"/>
        <v>0</v>
      </c>
      <c r="N614" s="130"/>
      <c r="P614" s="48" t="str">
        <f t="shared" si="141"/>
        <v>leeg</v>
      </c>
      <c r="Q614" s="48"/>
      <c r="R614" s="48"/>
      <c r="S614" s="48"/>
      <c r="T614" s="84"/>
      <c r="W614" s="82" t="str" cm="1">
        <f t="array" ref="W614">IF(V614="h",_xlfn.XLOOKUP(X614,X615:$X$2963,V615:$V$2963,""),IF(V614="l",IF(X613&lt;&gt;"","sub",""),""))</f>
        <v/>
      </c>
      <c r="X614" s="82" t="str">
        <f t="shared" si="135"/>
        <v/>
      </c>
    </row>
    <row r="615" spans="1:24" ht="13.5" hidden="1" customHeight="1" x14ac:dyDescent="0.2">
      <c r="A615" s="8"/>
      <c r="B615" s="8"/>
      <c r="C615" s="9"/>
      <c r="D615" s="10"/>
      <c r="E615" s="11">
        <f t="shared" si="140"/>
        <v>0</v>
      </c>
      <c r="F615" s="10"/>
      <c r="G615" s="11">
        <f t="shared" si="136"/>
        <v>0</v>
      </c>
      <c r="H615" s="10"/>
      <c r="I615" s="11">
        <f t="shared" si="137"/>
        <v>0</v>
      </c>
      <c r="J615" s="10"/>
      <c r="K615" s="11">
        <f t="shared" si="138"/>
        <v>0</v>
      </c>
      <c r="L615" s="6"/>
      <c r="M615" s="11">
        <f t="shared" si="139"/>
        <v>0</v>
      </c>
      <c r="N615" s="130"/>
      <c r="P615" s="48" t="str">
        <f t="shared" si="141"/>
        <v>leeg</v>
      </c>
      <c r="Q615" s="48"/>
      <c r="R615" s="48"/>
      <c r="S615" s="48"/>
      <c r="T615" s="84"/>
      <c r="W615" s="82" t="str" cm="1">
        <f t="array" ref="W615">IF(V615="h",_xlfn.XLOOKUP(X615,X616:$X$2963,V616:$V$2963,""),IF(V615="l",IF(X614&lt;&gt;"","sub",""),""))</f>
        <v/>
      </c>
      <c r="X615" s="82" t="str">
        <f t="shared" si="135"/>
        <v/>
      </c>
    </row>
    <row r="616" spans="1:24" ht="13.5" hidden="1" customHeight="1" x14ac:dyDescent="0.2">
      <c r="A616" s="8"/>
      <c r="B616" s="8"/>
      <c r="C616" s="9"/>
      <c r="D616" s="10"/>
      <c r="E616" s="11">
        <f t="shared" si="140"/>
        <v>0</v>
      </c>
      <c r="F616" s="10"/>
      <c r="G616" s="11">
        <f t="shared" si="136"/>
        <v>0</v>
      </c>
      <c r="H616" s="10"/>
      <c r="I616" s="11">
        <f t="shared" si="137"/>
        <v>0</v>
      </c>
      <c r="J616" s="10"/>
      <c r="K616" s="11">
        <f t="shared" si="138"/>
        <v>0</v>
      </c>
      <c r="L616" s="6"/>
      <c r="M616" s="11">
        <f t="shared" si="139"/>
        <v>0</v>
      </c>
      <c r="N616" s="130"/>
      <c r="P616" s="48" t="str">
        <f t="shared" si="141"/>
        <v>leeg</v>
      </c>
      <c r="Q616" s="48"/>
      <c r="R616" s="48"/>
      <c r="S616" s="48"/>
      <c r="T616" s="84"/>
      <c r="W616" s="82" t="str" cm="1">
        <f t="array" ref="W616">IF(V616="h",_xlfn.XLOOKUP(X616,X617:$X$2963,V617:$V$2963,""),IF(V616="l",IF(X615&lt;&gt;"","sub",""),""))</f>
        <v/>
      </c>
      <c r="X616" s="82" t="str">
        <f t="shared" si="135"/>
        <v/>
      </c>
    </row>
    <row r="617" spans="1:24" ht="13.5" hidden="1" customHeight="1" x14ac:dyDescent="0.2">
      <c r="A617" s="8"/>
      <c r="B617" s="8"/>
      <c r="C617" s="9"/>
      <c r="D617" s="10"/>
      <c r="E617" s="11">
        <f t="shared" si="140"/>
        <v>0</v>
      </c>
      <c r="F617" s="10"/>
      <c r="G617" s="11">
        <f t="shared" si="136"/>
        <v>0</v>
      </c>
      <c r="H617" s="10"/>
      <c r="I617" s="11">
        <f t="shared" si="137"/>
        <v>0</v>
      </c>
      <c r="J617" s="10"/>
      <c r="K617" s="11">
        <f t="shared" si="138"/>
        <v>0</v>
      </c>
      <c r="L617" s="6"/>
      <c r="M617" s="11">
        <f t="shared" si="139"/>
        <v>0</v>
      </c>
      <c r="N617" s="130"/>
      <c r="P617" s="48" t="str">
        <f t="shared" si="141"/>
        <v>leeg</v>
      </c>
      <c r="Q617" s="48"/>
      <c r="R617" s="48"/>
      <c r="S617" s="48"/>
      <c r="T617" s="84"/>
      <c r="W617" s="82" t="str" cm="1">
        <f t="array" ref="W617">IF(V617="h",_xlfn.XLOOKUP(X617,X618:$X$2963,V618:$V$2963,""),IF(V617="l",IF(X616&lt;&gt;"","sub",""),""))</f>
        <v/>
      </c>
      <c r="X617" s="82" t="str">
        <f t="shared" si="135"/>
        <v/>
      </c>
    </row>
    <row r="618" spans="1:24" ht="13.5" hidden="1" customHeight="1" x14ac:dyDescent="0.2">
      <c r="A618" s="8"/>
      <c r="B618" s="8"/>
      <c r="C618" s="9"/>
      <c r="D618" s="10"/>
      <c r="E618" s="11">
        <f t="shared" si="140"/>
        <v>0</v>
      </c>
      <c r="F618" s="10"/>
      <c r="G618" s="11">
        <f t="shared" si="136"/>
        <v>0</v>
      </c>
      <c r="H618" s="10"/>
      <c r="I618" s="11">
        <f t="shared" si="137"/>
        <v>0</v>
      </c>
      <c r="J618" s="10"/>
      <c r="K618" s="11">
        <f t="shared" si="138"/>
        <v>0</v>
      </c>
      <c r="L618" s="6"/>
      <c r="M618" s="11">
        <f t="shared" si="139"/>
        <v>0</v>
      </c>
      <c r="N618" s="130"/>
      <c r="P618" s="48" t="str">
        <f t="shared" si="141"/>
        <v>leeg</v>
      </c>
      <c r="Q618" s="48"/>
      <c r="R618" s="48"/>
      <c r="S618" s="48"/>
      <c r="T618" s="84"/>
      <c r="W618" s="82" t="str" cm="1">
        <f t="array" ref="W618">IF(V618="h",_xlfn.XLOOKUP(X618,X619:$X$2963,V619:$V$2963,""),IF(V618="l",IF(X617&lt;&gt;"","sub",""),""))</f>
        <v/>
      </c>
      <c r="X618" s="82" t="str">
        <f t="shared" si="135"/>
        <v/>
      </c>
    </row>
    <row r="619" spans="1:24" ht="13.5" hidden="1" customHeight="1" x14ac:dyDescent="0.2">
      <c r="A619" s="8"/>
      <c r="B619" s="8"/>
      <c r="C619" s="9"/>
      <c r="D619" s="10"/>
      <c r="E619" s="11">
        <f t="shared" si="140"/>
        <v>0</v>
      </c>
      <c r="F619" s="10"/>
      <c r="G619" s="11">
        <f t="shared" si="136"/>
        <v>0</v>
      </c>
      <c r="H619" s="10"/>
      <c r="I619" s="11">
        <f t="shared" si="137"/>
        <v>0</v>
      </c>
      <c r="J619" s="10"/>
      <c r="K619" s="11">
        <f t="shared" si="138"/>
        <v>0</v>
      </c>
      <c r="L619" s="6"/>
      <c r="M619" s="11">
        <f t="shared" si="139"/>
        <v>0</v>
      </c>
      <c r="N619" s="130"/>
      <c r="P619" s="48" t="str">
        <f t="shared" si="141"/>
        <v>leeg</v>
      </c>
      <c r="Q619" s="48"/>
      <c r="R619" s="48"/>
      <c r="S619" s="48"/>
      <c r="T619" s="84"/>
      <c r="W619" s="82" t="str" cm="1">
        <f t="array" ref="W619">IF(V619="h",_xlfn.XLOOKUP(X619,X620:$X$2963,V620:$V$2963,""),IF(V619="l",IF(X618&lt;&gt;"","sub",""),""))</f>
        <v/>
      </c>
      <c r="X619" s="82" t="str">
        <f t="shared" si="135"/>
        <v/>
      </c>
    </row>
    <row r="620" spans="1:24" ht="13.5" hidden="1" customHeight="1" x14ac:dyDescent="0.2">
      <c r="A620" s="8"/>
      <c r="B620" s="8"/>
      <c r="C620" s="9"/>
      <c r="D620" s="10"/>
      <c r="E620" s="11">
        <f t="shared" si="140"/>
        <v>0</v>
      </c>
      <c r="F620" s="10"/>
      <c r="G620" s="11">
        <f t="shared" si="136"/>
        <v>0</v>
      </c>
      <c r="H620" s="10"/>
      <c r="I620" s="11">
        <f t="shared" si="137"/>
        <v>0</v>
      </c>
      <c r="J620" s="10"/>
      <c r="K620" s="11">
        <f t="shared" si="138"/>
        <v>0</v>
      </c>
      <c r="L620" s="6"/>
      <c r="M620" s="11">
        <f t="shared" si="139"/>
        <v>0</v>
      </c>
      <c r="N620" s="130"/>
      <c r="P620" s="48" t="str">
        <f t="shared" si="141"/>
        <v>leeg</v>
      </c>
      <c r="Q620" s="48"/>
      <c r="R620" s="48"/>
      <c r="S620" s="48"/>
      <c r="T620" s="84"/>
      <c r="W620" s="82" t="str" cm="1">
        <f t="array" ref="W620">IF(V620="h",_xlfn.XLOOKUP(X620,X621:$X$2963,V621:$V$2963,""),IF(V620="l",IF(X619&lt;&gt;"","sub",""),""))</f>
        <v/>
      </c>
      <c r="X620" s="82" t="str">
        <f t="shared" si="135"/>
        <v/>
      </c>
    </row>
    <row r="621" spans="1:24" ht="13.5" hidden="1" customHeight="1" x14ac:dyDescent="0.2">
      <c r="A621" s="8"/>
      <c r="B621" s="8"/>
      <c r="C621" s="9"/>
      <c r="D621" s="10"/>
      <c r="E621" s="11">
        <f t="shared" si="140"/>
        <v>0</v>
      </c>
      <c r="F621" s="10"/>
      <c r="G621" s="11">
        <f t="shared" si="136"/>
        <v>0</v>
      </c>
      <c r="H621" s="10"/>
      <c r="I621" s="11">
        <f t="shared" si="137"/>
        <v>0</v>
      </c>
      <c r="J621" s="10"/>
      <c r="K621" s="11">
        <f t="shared" si="138"/>
        <v>0</v>
      </c>
      <c r="L621" s="6"/>
      <c r="M621" s="11">
        <f t="shared" si="139"/>
        <v>0</v>
      </c>
      <c r="N621" s="130"/>
      <c r="P621" s="48" t="str">
        <f t="shared" si="141"/>
        <v>leeg</v>
      </c>
      <c r="Q621" s="48"/>
      <c r="R621" s="48"/>
      <c r="S621" s="48"/>
      <c r="T621" s="84"/>
      <c r="W621" s="82" t="str" cm="1">
        <f t="array" ref="W621">IF(V621="h",_xlfn.XLOOKUP(X621,X622:$X$2963,V622:$V$2963,""),IF(V621="l",IF(X620&lt;&gt;"","sub",""),""))</f>
        <v/>
      </c>
      <c r="X621" s="82" t="str">
        <f t="shared" ref="X621:X684" si="142">IF(V621="h",LEFT(A621,2),IF(SUM(B621:M621)&gt;0,IF(V621="sub",RIGHT(A621,2),""),""))</f>
        <v/>
      </c>
    </row>
    <row r="622" spans="1:24" ht="13.5" hidden="1" customHeight="1" x14ac:dyDescent="0.2">
      <c r="A622" s="8"/>
      <c r="B622" s="8"/>
      <c r="C622" s="9"/>
      <c r="D622" s="10"/>
      <c r="E622" s="11">
        <f t="shared" si="140"/>
        <v>0</v>
      </c>
      <c r="F622" s="10"/>
      <c r="G622" s="11">
        <f t="shared" si="136"/>
        <v>0</v>
      </c>
      <c r="H622" s="10"/>
      <c r="I622" s="11">
        <f t="shared" si="137"/>
        <v>0</v>
      </c>
      <c r="J622" s="10"/>
      <c r="K622" s="11">
        <f t="shared" si="138"/>
        <v>0</v>
      </c>
      <c r="L622" s="6"/>
      <c r="M622" s="11">
        <f t="shared" si="139"/>
        <v>0</v>
      </c>
      <c r="N622" s="130"/>
      <c r="P622" s="48" t="str">
        <f t="shared" si="141"/>
        <v>leeg</v>
      </c>
      <c r="Q622" s="48"/>
      <c r="R622" s="48"/>
      <c r="S622" s="48"/>
      <c r="T622" s="84"/>
      <c r="W622" s="82" t="str" cm="1">
        <f t="array" ref="W622">IF(V622="h",_xlfn.XLOOKUP(X622,X623:$X$2963,V623:$V$2963,""),IF(V622="l",IF(X621&lt;&gt;"","sub",""),""))</f>
        <v/>
      </c>
      <c r="X622" s="82" t="str">
        <f t="shared" si="142"/>
        <v/>
      </c>
    </row>
    <row r="623" spans="1:24" ht="13.5" hidden="1" customHeight="1" x14ac:dyDescent="0.2">
      <c r="A623" s="8"/>
      <c r="B623" s="8"/>
      <c r="C623" s="9"/>
      <c r="D623" s="10"/>
      <c r="E623" s="11">
        <f t="shared" si="140"/>
        <v>0</v>
      </c>
      <c r="F623" s="10"/>
      <c r="G623" s="11">
        <f t="shared" si="136"/>
        <v>0</v>
      </c>
      <c r="H623" s="10"/>
      <c r="I623" s="11">
        <f t="shared" si="137"/>
        <v>0</v>
      </c>
      <c r="J623" s="10"/>
      <c r="K623" s="11">
        <f t="shared" si="138"/>
        <v>0</v>
      </c>
      <c r="L623" s="6"/>
      <c r="M623" s="11">
        <f t="shared" si="139"/>
        <v>0</v>
      </c>
      <c r="N623" s="130"/>
      <c r="P623" s="48" t="str">
        <f t="shared" si="141"/>
        <v>leeg</v>
      </c>
      <c r="Q623" s="48"/>
      <c r="R623" s="48"/>
      <c r="S623" s="48"/>
      <c r="T623" s="84"/>
      <c r="W623" s="82" t="str" cm="1">
        <f t="array" ref="W623">IF(V623="h",_xlfn.XLOOKUP(X623,X624:$X$2963,V624:$V$2963,""),IF(V623="l",IF(X622&lt;&gt;"","sub",""),""))</f>
        <v/>
      </c>
      <c r="X623" s="82" t="str">
        <f t="shared" si="142"/>
        <v/>
      </c>
    </row>
    <row r="624" spans="1:24" ht="13.5" hidden="1" customHeight="1" x14ac:dyDescent="0.2">
      <c r="A624" s="8"/>
      <c r="B624" s="8"/>
      <c r="C624" s="9"/>
      <c r="D624" s="10"/>
      <c r="E624" s="11">
        <f t="shared" si="140"/>
        <v>0</v>
      </c>
      <c r="F624" s="10"/>
      <c r="G624" s="11">
        <f t="shared" si="136"/>
        <v>0</v>
      </c>
      <c r="H624" s="10"/>
      <c r="I624" s="11">
        <f t="shared" si="137"/>
        <v>0</v>
      </c>
      <c r="J624" s="10"/>
      <c r="K624" s="11">
        <f t="shared" si="138"/>
        <v>0</v>
      </c>
      <c r="L624" s="6"/>
      <c r="M624" s="11">
        <f t="shared" si="139"/>
        <v>0</v>
      </c>
      <c r="N624" s="130"/>
      <c r="P624" s="48" t="str">
        <f t="shared" si="141"/>
        <v>leeg</v>
      </c>
      <c r="Q624" s="48"/>
      <c r="R624" s="48"/>
      <c r="S624" s="48"/>
      <c r="T624" s="84"/>
      <c r="W624" s="82" t="str" cm="1">
        <f t="array" ref="W624">IF(V624="h",_xlfn.XLOOKUP(X624,X625:$X$2963,V625:$V$2963,""),IF(V624="l",IF(X623&lt;&gt;"","sub",""),""))</f>
        <v/>
      </c>
      <c r="X624" s="82" t="str">
        <f t="shared" si="142"/>
        <v/>
      </c>
    </row>
    <row r="625" spans="1:24" ht="13.5" hidden="1" customHeight="1" x14ac:dyDescent="0.2">
      <c r="A625" s="8"/>
      <c r="B625" s="8"/>
      <c r="C625" s="9"/>
      <c r="D625" s="10"/>
      <c r="E625" s="11">
        <f t="shared" si="140"/>
        <v>0</v>
      </c>
      <c r="F625" s="10"/>
      <c r="G625" s="11">
        <f t="shared" si="136"/>
        <v>0</v>
      </c>
      <c r="H625" s="10"/>
      <c r="I625" s="11">
        <f t="shared" si="137"/>
        <v>0</v>
      </c>
      <c r="J625" s="10"/>
      <c r="K625" s="11">
        <f t="shared" si="138"/>
        <v>0</v>
      </c>
      <c r="L625" s="6"/>
      <c r="M625" s="11">
        <f t="shared" si="139"/>
        <v>0</v>
      </c>
      <c r="N625" s="130"/>
      <c r="P625" s="48" t="str">
        <f t="shared" si="141"/>
        <v>leeg</v>
      </c>
      <c r="Q625" s="48"/>
      <c r="R625" s="48"/>
      <c r="S625" s="48"/>
      <c r="T625" s="84"/>
      <c r="W625" s="82" t="str" cm="1">
        <f t="array" ref="W625">IF(V625="h",_xlfn.XLOOKUP(X625,X626:$X$2963,V626:$V$2963,""),IF(V625="l",IF(X624&lt;&gt;"","sub",""),""))</f>
        <v/>
      </c>
      <c r="X625" s="82" t="str">
        <f t="shared" si="142"/>
        <v/>
      </c>
    </row>
    <row r="626" spans="1:24" ht="13.5" hidden="1" customHeight="1" x14ac:dyDescent="0.2">
      <c r="A626" s="8"/>
      <c r="B626" s="8"/>
      <c r="C626" s="9"/>
      <c r="D626" s="10"/>
      <c r="E626" s="11">
        <f t="shared" si="140"/>
        <v>0</v>
      </c>
      <c r="F626" s="10"/>
      <c r="G626" s="11">
        <f t="shared" si="136"/>
        <v>0</v>
      </c>
      <c r="H626" s="10"/>
      <c r="I626" s="11">
        <f t="shared" si="137"/>
        <v>0</v>
      </c>
      <c r="J626" s="10"/>
      <c r="K626" s="11">
        <f t="shared" si="138"/>
        <v>0</v>
      </c>
      <c r="L626" s="6"/>
      <c r="M626" s="11">
        <f t="shared" si="139"/>
        <v>0</v>
      </c>
      <c r="N626" s="130"/>
      <c r="P626" s="48" t="str">
        <f t="shared" si="141"/>
        <v>leeg</v>
      </c>
      <c r="Q626" s="48"/>
      <c r="R626" s="48"/>
      <c r="S626" s="48"/>
      <c r="T626" s="84"/>
      <c r="W626" s="82" t="str" cm="1">
        <f t="array" ref="W626">IF(V626="h",_xlfn.XLOOKUP(X626,X627:$X$2963,V627:$V$2963,""),IF(V626="l",IF(X625&lt;&gt;"","sub",""),""))</f>
        <v/>
      </c>
      <c r="X626" s="82" t="str">
        <f t="shared" si="142"/>
        <v/>
      </c>
    </row>
    <row r="627" spans="1:24" ht="13.5" hidden="1" customHeight="1" x14ac:dyDescent="0.2">
      <c r="A627" s="8"/>
      <c r="B627" s="8"/>
      <c r="C627" s="9"/>
      <c r="D627" s="10"/>
      <c r="E627" s="11">
        <f t="shared" si="140"/>
        <v>0</v>
      </c>
      <c r="F627" s="10"/>
      <c r="G627" s="11">
        <f t="shared" si="136"/>
        <v>0</v>
      </c>
      <c r="H627" s="10"/>
      <c r="I627" s="11">
        <f t="shared" si="137"/>
        <v>0</v>
      </c>
      <c r="J627" s="10"/>
      <c r="K627" s="11">
        <f t="shared" si="138"/>
        <v>0</v>
      </c>
      <c r="L627" s="6"/>
      <c r="M627" s="11">
        <f t="shared" si="139"/>
        <v>0</v>
      </c>
      <c r="N627" s="130"/>
      <c r="P627" s="48" t="str">
        <f t="shared" si="141"/>
        <v>leeg</v>
      </c>
      <c r="Q627" s="48"/>
      <c r="R627" s="48"/>
      <c r="S627" s="48"/>
      <c r="T627" s="84"/>
      <c r="W627" s="82" t="str" cm="1">
        <f t="array" ref="W627">IF(V627="h",_xlfn.XLOOKUP(X627,X628:$X$2963,V628:$V$2963,""),IF(V627="l",IF(X626&lt;&gt;"","sub",""),""))</f>
        <v/>
      </c>
      <c r="X627" s="82" t="str">
        <f t="shared" si="142"/>
        <v/>
      </c>
    </row>
    <row r="628" spans="1:24" ht="13.5" hidden="1" customHeight="1" x14ac:dyDescent="0.2">
      <c r="A628" s="8"/>
      <c r="B628" s="8"/>
      <c r="C628" s="9"/>
      <c r="D628" s="10"/>
      <c r="E628" s="11">
        <f t="shared" si="140"/>
        <v>0</v>
      </c>
      <c r="F628" s="10"/>
      <c r="G628" s="11">
        <f t="shared" si="136"/>
        <v>0</v>
      </c>
      <c r="H628" s="10"/>
      <c r="I628" s="11">
        <f t="shared" si="137"/>
        <v>0</v>
      </c>
      <c r="J628" s="10"/>
      <c r="K628" s="11">
        <f t="shared" si="138"/>
        <v>0</v>
      </c>
      <c r="L628" s="6"/>
      <c r="M628" s="11">
        <f t="shared" si="139"/>
        <v>0</v>
      </c>
      <c r="N628" s="130"/>
      <c r="P628" s="48" t="str">
        <f t="shared" si="141"/>
        <v>leeg</v>
      </c>
      <c r="Q628" s="48"/>
      <c r="R628" s="48"/>
      <c r="S628" s="48"/>
      <c r="T628" s="84"/>
      <c r="W628" s="82" t="str" cm="1">
        <f t="array" ref="W628">IF(V628="h",_xlfn.XLOOKUP(X628,X629:$X$2963,V629:$V$2963,""),IF(V628="l",IF(X627&lt;&gt;"","sub",""),""))</f>
        <v/>
      </c>
      <c r="X628" s="82" t="str">
        <f t="shared" si="142"/>
        <v/>
      </c>
    </row>
    <row r="629" spans="1:24" ht="13.5" hidden="1" customHeight="1" x14ac:dyDescent="0.2">
      <c r="A629" s="8"/>
      <c r="B629" s="8"/>
      <c r="C629" s="9"/>
      <c r="D629" s="10"/>
      <c r="E629" s="11">
        <f t="shared" si="140"/>
        <v>0</v>
      </c>
      <c r="F629" s="10"/>
      <c r="G629" s="11">
        <f t="shared" si="136"/>
        <v>0</v>
      </c>
      <c r="H629" s="10"/>
      <c r="I629" s="11">
        <f t="shared" si="137"/>
        <v>0</v>
      </c>
      <c r="J629" s="10"/>
      <c r="K629" s="11">
        <f t="shared" si="138"/>
        <v>0</v>
      </c>
      <c r="L629" s="6"/>
      <c r="M629" s="11">
        <f t="shared" si="139"/>
        <v>0</v>
      </c>
      <c r="N629" s="130"/>
      <c r="P629" s="48" t="str">
        <f t="shared" si="141"/>
        <v>leeg</v>
      </c>
      <c r="Q629" s="48"/>
      <c r="R629" s="48"/>
      <c r="S629" s="48"/>
      <c r="T629" s="84"/>
      <c r="W629" s="82" t="str" cm="1">
        <f t="array" ref="W629">IF(V629="h",_xlfn.XLOOKUP(X629,X630:$X$2963,V630:$V$2963,""),IF(V629="l",IF(X628&lt;&gt;"","sub",""),""))</f>
        <v/>
      </c>
      <c r="X629" s="82" t="str">
        <f t="shared" si="142"/>
        <v/>
      </c>
    </row>
    <row r="630" spans="1:24" ht="13.5" hidden="1" customHeight="1" x14ac:dyDescent="0.2">
      <c r="A630" s="8"/>
      <c r="B630" s="8"/>
      <c r="C630" s="9"/>
      <c r="D630" s="10"/>
      <c r="E630" s="11">
        <f t="shared" si="140"/>
        <v>0</v>
      </c>
      <c r="F630" s="10"/>
      <c r="G630" s="11">
        <f t="shared" si="136"/>
        <v>0</v>
      </c>
      <c r="H630" s="10"/>
      <c r="I630" s="11">
        <f t="shared" si="137"/>
        <v>0</v>
      </c>
      <c r="J630" s="10"/>
      <c r="K630" s="11">
        <f t="shared" si="138"/>
        <v>0</v>
      </c>
      <c r="L630" s="6"/>
      <c r="M630" s="11">
        <f t="shared" si="139"/>
        <v>0</v>
      </c>
      <c r="N630" s="130"/>
      <c r="P630" s="48" t="str">
        <f t="shared" si="141"/>
        <v>leeg</v>
      </c>
      <c r="Q630" s="48"/>
      <c r="R630" s="48"/>
      <c r="S630" s="48"/>
      <c r="T630" s="84"/>
      <c r="W630" s="82" t="str" cm="1">
        <f t="array" ref="W630">IF(V630="h",_xlfn.XLOOKUP(X630,X631:$X$2963,V631:$V$2963,""),IF(V630="l",IF(X629&lt;&gt;"","sub",""),""))</f>
        <v/>
      </c>
      <c r="X630" s="82" t="str">
        <f t="shared" si="142"/>
        <v/>
      </c>
    </row>
    <row r="631" spans="1:24" ht="13.5" hidden="1" customHeight="1" x14ac:dyDescent="0.2">
      <c r="A631" s="8"/>
      <c r="B631" s="8"/>
      <c r="C631" s="9"/>
      <c r="D631" s="10"/>
      <c r="E631" s="11">
        <f t="shared" si="140"/>
        <v>0</v>
      </c>
      <c r="F631" s="10"/>
      <c r="G631" s="11">
        <f t="shared" si="136"/>
        <v>0</v>
      </c>
      <c r="H631" s="10"/>
      <c r="I631" s="11">
        <f t="shared" si="137"/>
        <v>0</v>
      </c>
      <c r="J631" s="10"/>
      <c r="K631" s="11">
        <f t="shared" si="138"/>
        <v>0</v>
      </c>
      <c r="L631" s="6"/>
      <c r="M631" s="11">
        <f t="shared" si="139"/>
        <v>0</v>
      </c>
      <c r="N631" s="130"/>
      <c r="P631" s="48" t="str">
        <f t="shared" si="141"/>
        <v>leeg</v>
      </c>
      <c r="Q631" s="48"/>
      <c r="R631" s="48"/>
      <c r="S631" s="48"/>
      <c r="T631" s="84"/>
      <c r="W631" s="82" t="str" cm="1">
        <f t="array" ref="W631">IF(V631="h",_xlfn.XLOOKUP(X631,X632:$X$2963,V632:$V$2963,""),IF(V631="l",IF(X630&lt;&gt;"","sub",""),""))</f>
        <v/>
      </c>
      <c r="X631" s="82" t="str">
        <f t="shared" si="142"/>
        <v/>
      </c>
    </row>
    <row r="632" spans="1:24" ht="13.5" hidden="1" customHeight="1" x14ac:dyDescent="0.2">
      <c r="A632" s="8"/>
      <c r="B632" s="8"/>
      <c r="C632" s="9"/>
      <c r="D632" s="10"/>
      <c r="E632" s="11">
        <f t="shared" si="140"/>
        <v>0</v>
      </c>
      <c r="F632" s="10"/>
      <c r="G632" s="11">
        <f t="shared" si="136"/>
        <v>0</v>
      </c>
      <c r="H632" s="10"/>
      <c r="I632" s="11">
        <f t="shared" si="137"/>
        <v>0</v>
      </c>
      <c r="J632" s="10"/>
      <c r="K632" s="11">
        <f t="shared" si="138"/>
        <v>0</v>
      </c>
      <c r="L632" s="6"/>
      <c r="M632" s="11">
        <f t="shared" si="139"/>
        <v>0</v>
      </c>
      <c r="N632" s="130"/>
      <c r="P632" s="48" t="str">
        <f t="shared" si="141"/>
        <v>leeg</v>
      </c>
      <c r="Q632" s="48"/>
      <c r="R632" s="48"/>
      <c r="S632" s="48"/>
      <c r="T632" s="84"/>
      <c r="W632" s="82" t="str" cm="1">
        <f t="array" ref="W632">IF(V632="h",_xlfn.XLOOKUP(X632,X633:$X$2963,V633:$V$2963,""),IF(V632="l",IF(X631&lt;&gt;"","sub",""),""))</f>
        <v/>
      </c>
      <c r="X632" s="82" t="str">
        <f t="shared" si="142"/>
        <v/>
      </c>
    </row>
    <row r="633" spans="1:24" ht="13.5" hidden="1" customHeight="1" x14ac:dyDescent="0.2">
      <c r="A633" s="8"/>
      <c r="B633" s="8"/>
      <c r="C633" s="9"/>
      <c r="D633" s="10"/>
      <c r="E633" s="11">
        <f t="shared" si="140"/>
        <v>0</v>
      </c>
      <c r="F633" s="10"/>
      <c r="G633" s="11">
        <f t="shared" si="136"/>
        <v>0</v>
      </c>
      <c r="H633" s="10"/>
      <c r="I633" s="11">
        <f t="shared" si="137"/>
        <v>0</v>
      </c>
      <c r="J633" s="10"/>
      <c r="K633" s="11">
        <f t="shared" si="138"/>
        <v>0</v>
      </c>
      <c r="L633" s="6"/>
      <c r="M633" s="11">
        <f t="shared" si="139"/>
        <v>0</v>
      </c>
      <c r="N633" s="130"/>
      <c r="P633" s="48" t="str">
        <f t="shared" si="141"/>
        <v>leeg</v>
      </c>
      <c r="Q633" s="48"/>
      <c r="R633" s="48"/>
      <c r="S633" s="48"/>
      <c r="T633" s="84"/>
      <c r="W633" s="82" t="str" cm="1">
        <f t="array" ref="W633">IF(V633="h",_xlfn.XLOOKUP(X633,X634:$X$2963,V634:$V$2963,""),IF(V633="l",IF(X632&lt;&gt;"","sub",""),""))</f>
        <v/>
      </c>
      <c r="X633" s="82" t="str">
        <f t="shared" si="142"/>
        <v/>
      </c>
    </row>
    <row r="634" spans="1:24" ht="13.5" hidden="1" customHeight="1" x14ac:dyDescent="0.2">
      <c r="A634" s="8"/>
      <c r="B634" s="8"/>
      <c r="C634" s="9"/>
      <c r="D634" s="10"/>
      <c r="E634" s="11">
        <f t="shared" si="140"/>
        <v>0</v>
      </c>
      <c r="F634" s="10"/>
      <c r="G634" s="11">
        <f t="shared" si="136"/>
        <v>0</v>
      </c>
      <c r="H634" s="10"/>
      <c r="I634" s="11">
        <f t="shared" si="137"/>
        <v>0</v>
      </c>
      <c r="J634" s="10"/>
      <c r="K634" s="11">
        <f t="shared" si="138"/>
        <v>0</v>
      </c>
      <c r="L634" s="6"/>
      <c r="M634" s="11">
        <f t="shared" si="139"/>
        <v>0</v>
      </c>
      <c r="N634" s="130"/>
      <c r="P634" s="48" t="str">
        <f t="shared" si="141"/>
        <v>leeg</v>
      </c>
      <c r="Q634" s="48"/>
      <c r="R634" s="48"/>
      <c r="S634" s="48"/>
      <c r="T634" s="84"/>
      <c r="W634" s="82" t="str" cm="1">
        <f t="array" ref="W634">IF(V634="h",_xlfn.XLOOKUP(X634,X635:$X$2963,V635:$V$2963,""),IF(V634="l",IF(X633&lt;&gt;"","sub",""),""))</f>
        <v/>
      </c>
      <c r="X634" s="82" t="str">
        <f t="shared" si="142"/>
        <v/>
      </c>
    </row>
    <row r="635" spans="1:24" ht="13.5" hidden="1" customHeight="1" x14ac:dyDescent="0.2">
      <c r="A635" s="8"/>
      <c r="B635" s="8"/>
      <c r="C635" s="9"/>
      <c r="D635" s="10"/>
      <c r="E635" s="11">
        <f t="shared" si="140"/>
        <v>0</v>
      </c>
      <c r="F635" s="10"/>
      <c r="G635" s="11">
        <f t="shared" si="136"/>
        <v>0</v>
      </c>
      <c r="H635" s="10"/>
      <c r="I635" s="11">
        <f t="shared" si="137"/>
        <v>0</v>
      </c>
      <c r="J635" s="10"/>
      <c r="K635" s="11">
        <f t="shared" si="138"/>
        <v>0</v>
      </c>
      <c r="L635" s="6"/>
      <c r="M635" s="11">
        <f t="shared" si="139"/>
        <v>0</v>
      </c>
      <c r="N635" s="130"/>
      <c r="P635" s="48" t="str">
        <f t="shared" si="141"/>
        <v>leeg</v>
      </c>
      <c r="Q635" s="48"/>
      <c r="R635" s="48"/>
      <c r="S635" s="48"/>
      <c r="T635" s="84"/>
      <c r="W635" s="82" t="str" cm="1">
        <f t="array" ref="W635">IF(V635="h",_xlfn.XLOOKUP(X635,X636:$X$2963,V636:$V$2963,""),IF(V635="l",IF(X634&lt;&gt;"","sub",""),""))</f>
        <v/>
      </c>
      <c r="X635" s="82" t="str">
        <f t="shared" si="142"/>
        <v/>
      </c>
    </row>
    <row r="636" spans="1:24" ht="13.5" hidden="1" customHeight="1" x14ac:dyDescent="0.2">
      <c r="A636" s="8"/>
      <c r="B636" s="8"/>
      <c r="C636" s="9"/>
      <c r="D636" s="10"/>
      <c r="E636" s="11">
        <f t="shared" si="140"/>
        <v>0</v>
      </c>
      <c r="F636" s="10"/>
      <c r="G636" s="11">
        <f t="shared" si="136"/>
        <v>0</v>
      </c>
      <c r="H636" s="10"/>
      <c r="I636" s="11">
        <f t="shared" si="137"/>
        <v>0</v>
      </c>
      <c r="J636" s="10"/>
      <c r="K636" s="11">
        <f t="shared" si="138"/>
        <v>0</v>
      </c>
      <c r="L636" s="6"/>
      <c r="M636" s="11">
        <f t="shared" si="139"/>
        <v>0</v>
      </c>
      <c r="N636" s="130"/>
      <c r="P636" s="48" t="str">
        <f t="shared" si="141"/>
        <v>leeg</v>
      </c>
      <c r="Q636" s="48"/>
      <c r="R636" s="48"/>
      <c r="S636" s="48"/>
      <c r="T636" s="84"/>
      <c r="W636" s="82" t="str" cm="1">
        <f t="array" ref="W636">IF(V636="h",_xlfn.XLOOKUP(X636,X637:$X$2963,V637:$V$2963,""),IF(V636="l",IF(X635&lt;&gt;"","sub",""),""))</f>
        <v/>
      </c>
      <c r="X636" s="82" t="str">
        <f t="shared" si="142"/>
        <v/>
      </c>
    </row>
    <row r="637" spans="1:24" ht="13.5" hidden="1" customHeight="1" x14ac:dyDescent="0.2">
      <c r="A637" s="8"/>
      <c r="B637" s="8"/>
      <c r="C637" s="9"/>
      <c r="D637" s="10"/>
      <c r="E637" s="11">
        <f t="shared" si="140"/>
        <v>0</v>
      </c>
      <c r="F637" s="10"/>
      <c r="G637" s="11">
        <f t="shared" si="136"/>
        <v>0</v>
      </c>
      <c r="H637" s="10"/>
      <c r="I637" s="11">
        <f t="shared" si="137"/>
        <v>0</v>
      </c>
      <c r="J637" s="10"/>
      <c r="K637" s="11">
        <f t="shared" si="138"/>
        <v>0</v>
      </c>
      <c r="L637" s="6"/>
      <c r="M637" s="11">
        <f t="shared" si="139"/>
        <v>0</v>
      </c>
      <c r="N637" s="130"/>
      <c r="P637" s="48" t="str">
        <f t="shared" si="141"/>
        <v>leeg</v>
      </c>
      <c r="Q637" s="48"/>
      <c r="R637" s="48"/>
      <c r="S637" s="48"/>
      <c r="T637" s="84"/>
      <c r="W637" s="82" t="str" cm="1">
        <f t="array" ref="W637">IF(V637="h",_xlfn.XLOOKUP(X637,X638:$X$2963,V638:$V$2963,""),IF(V637="l",IF(X636&lt;&gt;"","sub",""),""))</f>
        <v/>
      </c>
      <c r="X637" s="82" t="str">
        <f t="shared" si="142"/>
        <v/>
      </c>
    </row>
    <row r="638" spans="1:24" ht="13.5" hidden="1" customHeight="1" x14ac:dyDescent="0.2">
      <c r="A638" s="8"/>
      <c r="B638" s="8"/>
      <c r="C638" s="9"/>
      <c r="D638" s="10"/>
      <c r="E638" s="11">
        <f t="shared" si="140"/>
        <v>0</v>
      </c>
      <c r="F638" s="10"/>
      <c r="G638" s="11">
        <f t="shared" si="136"/>
        <v>0</v>
      </c>
      <c r="H638" s="10"/>
      <c r="I638" s="11">
        <f t="shared" si="137"/>
        <v>0</v>
      </c>
      <c r="J638" s="10"/>
      <c r="K638" s="11">
        <f t="shared" si="138"/>
        <v>0</v>
      </c>
      <c r="L638" s="6"/>
      <c r="M638" s="11">
        <f t="shared" si="139"/>
        <v>0</v>
      </c>
      <c r="N638" s="130"/>
      <c r="P638" s="48" t="str">
        <f t="shared" si="141"/>
        <v>leeg</v>
      </c>
      <c r="Q638" s="48"/>
      <c r="R638" s="48"/>
      <c r="S638" s="48"/>
      <c r="T638" s="84"/>
      <c r="W638" s="82" t="str" cm="1">
        <f t="array" ref="W638">IF(V638="h",_xlfn.XLOOKUP(X638,X639:$X$2963,V639:$V$2963,""),IF(V638="l",IF(X637&lt;&gt;"","sub",""),""))</f>
        <v/>
      </c>
      <c r="X638" s="82" t="str">
        <f t="shared" si="142"/>
        <v/>
      </c>
    </row>
    <row r="639" spans="1:24" ht="13.5" hidden="1" customHeight="1" x14ac:dyDescent="0.2">
      <c r="A639" s="8"/>
      <c r="B639" s="8"/>
      <c r="C639" s="9"/>
      <c r="D639" s="10"/>
      <c r="E639" s="11">
        <f t="shared" si="140"/>
        <v>0</v>
      </c>
      <c r="F639" s="10"/>
      <c r="G639" s="11">
        <f t="shared" si="136"/>
        <v>0</v>
      </c>
      <c r="H639" s="10"/>
      <c r="I639" s="11">
        <f t="shared" si="137"/>
        <v>0</v>
      </c>
      <c r="J639" s="10"/>
      <c r="K639" s="11">
        <f t="shared" si="138"/>
        <v>0</v>
      </c>
      <c r="L639" s="6"/>
      <c r="M639" s="11">
        <f t="shared" si="139"/>
        <v>0</v>
      </c>
      <c r="N639" s="130"/>
      <c r="P639" s="48" t="str">
        <f t="shared" si="141"/>
        <v>leeg</v>
      </c>
      <c r="Q639" s="48"/>
      <c r="R639" s="48"/>
      <c r="S639" s="48"/>
      <c r="T639" s="84"/>
      <c r="W639" s="82" t="str" cm="1">
        <f t="array" ref="W639">IF(V639="h",_xlfn.XLOOKUP(X639,X640:$X$2963,V640:$V$2963,""),IF(V639="l",IF(X638&lt;&gt;"","sub",""),""))</f>
        <v/>
      </c>
      <c r="X639" s="82" t="str">
        <f t="shared" si="142"/>
        <v/>
      </c>
    </row>
    <row r="640" spans="1:24" ht="13.5" hidden="1" customHeight="1" x14ac:dyDescent="0.2">
      <c r="A640" s="8"/>
      <c r="B640" s="8"/>
      <c r="C640" s="9"/>
      <c r="D640" s="10"/>
      <c r="E640" s="11">
        <f t="shared" si="140"/>
        <v>0</v>
      </c>
      <c r="F640" s="10"/>
      <c r="G640" s="11">
        <f t="shared" si="136"/>
        <v>0</v>
      </c>
      <c r="H640" s="10"/>
      <c r="I640" s="11">
        <f t="shared" si="137"/>
        <v>0</v>
      </c>
      <c r="J640" s="10"/>
      <c r="K640" s="11">
        <f t="shared" si="138"/>
        <v>0</v>
      </c>
      <c r="L640" s="6"/>
      <c r="M640" s="11">
        <f t="shared" si="139"/>
        <v>0</v>
      </c>
      <c r="N640" s="130"/>
      <c r="P640" s="48" t="str">
        <f t="shared" si="141"/>
        <v>leeg</v>
      </c>
      <c r="Q640" s="48"/>
      <c r="R640" s="48"/>
      <c r="S640" s="48"/>
      <c r="T640" s="84"/>
      <c r="W640" s="82" t="str" cm="1">
        <f t="array" ref="W640">IF(V640="h",_xlfn.XLOOKUP(X640,X641:$X$2963,V641:$V$2963,""),IF(V640="l",IF(X639&lt;&gt;"","sub",""),""))</f>
        <v/>
      </c>
      <c r="X640" s="82" t="str">
        <f t="shared" si="142"/>
        <v/>
      </c>
    </row>
    <row r="641" spans="1:24" ht="13.5" hidden="1" customHeight="1" x14ac:dyDescent="0.2">
      <c r="A641" s="8"/>
      <c r="B641" s="8"/>
      <c r="C641" s="9"/>
      <c r="D641" s="10"/>
      <c r="E641" s="11">
        <f t="shared" si="140"/>
        <v>0</v>
      </c>
      <c r="F641" s="10"/>
      <c r="G641" s="11">
        <f t="shared" si="136"/>
        <v>0</v>
      </c>
      <c r="H641" s="10"/>
      <c r="I641" s="11">
        <f t="shared" si="137"/>
        <v>0</v>
      </c>
      <c r="J641" s="10"/>
      <c r="K641" s="11">
        <f t="shared" si="138"/>
        <v>0</v>
      </c>
      <c r="L641" s="6"/>
      <c r="M641" s="11">
        <f t="shared" si="139"/>
        <v>0</v>
      </c>
      <c r="N641" s="130"/>
      <c r="P641" s="48" t="str">
        <f t="shared" si="141"/>
        <v>leeg</v>
      </c>
      <c r="Q641" s="48"/>
      <c r="R641" s="48"/>
      <c r="S641" s="48"/>
      <c r="T641" s="84"/>
      <c r="W641" s="82" t="str" cm="1">
        <f t="array" ref="W641">IF(V641="h",_xlfn.XLOOKUP(X641,X642:$X$2963,V642:$V$2963,""),IF(V641="l",IF(X640&lt;&gt;"","sub",""),""))</f>
        <v/>
      </c>
      <c r="X641" s="82" t="str">
        <f t="shared" si="142"/>
        <v/>
      </c>
    </row>
    <row r="642" spans="1:24" ht="13.5" hidden="1" customHeight="1" x14ac:dyDescent="0.2">
      <c r="A642" s="8"/>
      <c r="B642" s="8"/>
      <c r="C642" s="9"/>
      <c r="D642" s="10"/>
      <c r="E642" s="11">
        <f t="shared" si="140"/>
        <v>0</v>
      </c>
      <c r="F642" s="10"/>
      <c r="G642" s="11">
        <f t="shared" si="136"/>
        <v>0</v>
      </c>
      <c r="H642" s="10"/>
      <c r="I642" s="11">
        <f t="shared" si="137"/>
        <v>0</v>
      </c>
      <c r="J642" s="10"/>
      <c r="K642" s="11">
        <f t="shared" si="138"/>
        <v>0</v>
      </c>
      <c r="L642" s="6"/>
      <c r="M642" s="11">
        <f t="shared" si="139"/>
        <v>0</v>
      </c>
      <c r="N642" s="130"/>
      <c r="P642" s="48" t="str">
        <f t="shared" si="141"/>
        <v>leeg</v>
      </c>
      <c r="Q642" s="48"/>
      <c r="R642" s="48"/>
      <c r="S642" s="48"/>
      <c r="T642" s="84"/>
      <c r="W642" s="82" t="str" cm="1">
        <f t="array" ref="W642">IF(V642="h",_xlfn.XLOOKUP(X642,X643:$X$2963,V643:$V$2963,""),IF(V642="l",IF(X641&lt;&gt;"","sub",""),""))</f>
        <v/>
      </c>
      <c r="X642" s="82" t="str">
        <f t="shared" si="142"/>
        <v/>
      </c>
    </row>
    <row r="643" spans="1:24" ht="13.5" hidden="1" customHeight="1" x14ac:dyDescent="0.2">
      <c r="A643" s="8"/>
      <c r="B643" s="8"/>
      <c r="C643" s="9"/>
      <c r="D643" s="10"/>
      <c r="E643" s="11">
        <f t="shared" si="140"/>
        <v>0</v>
      </c>
      <c r="F643" s="10"/>
      <c r="G643" s="11">
        <f t="shared" si="136"/>
        <v>0</v>
      </c>
      <c r="H643" s="10"/>
      <c r="I643" s="11">
        <f t="shared" si="137"/>
        <v>0</v>
      </c>
      <c r="J643" s="10"/>
      <c r="K643" s="11">
        <f t="shared" si="138"/>
        <v>0</v>
      </c>
      <c r="L643" s="6"/>
      <c r="M643" s="11">
        <f t="shared" si="139"/>
        <v>0</v>
      </c>
      <c r="N643" s="130"/>
      <c r="P643" s="48" t="str">
        <f t="shared" si="141"/>
        <v>leeg</v>
      </c>
      <c r="Q643" s="48"/>
      <c r="R643" s="48"/>
      <c r="S643" s="48"/>
      <c r="T643" s="84"/>
      <c r="W643" s="82" t="str" cm="1">
        <f t="array" ref="W643">IF(V643="h",_xlfn.XLOOKUP(X643,X644:$X$2963,V644:$V$2963,""),IF(V643="l",IF(X642&lt;&gt;"","sub",""),""))</f>
        <v/>
      </c>
      <c r="X643" s="82" t="str">
        <f t="shared" si="142"/>
        <v/>
      </c>
    </row>
    <row r="644" spans="1:24" ht="13.5" hidden="1" customHeight="1" x14ac:dyDescent="0.2">
      <c r="A644" s="8"/>
      <c r="B644" s="8"/>
      <c r="C644" s="9"/>
      <c r="D644" s="10"/>
      <c r="E644" s="11">
        <f t="shared" si="140"/>
        <v>0</v>
      </c>
      <c r="F644" s="10"/>
      <c r="G644" s="11">
        <f t="shared" si="136"/>
        <v>0</v>
      </c>
      <c r="H644" s="10"/>
      <c r="I644" s="11">
        <f t="shared" si="137"/>
        <v>0</v>
      </c>
      <c r="J644" s="10"/>
      <c r="K644" s="11">
        <f t="shared" si="138"/>
        <v>0</v>
      </c>
      <c r="L644" s="6"/>
      <c r="M644" s="11">
        <f t="shared" si="139"/>
        <v>0</v>
      </c>
      <c r="N644" s="130"/>
      <c r="P644" s="48" t="str">
        <f t="shared" si="141"/>
        <v>leeg</v>
      </c>
      <c r="Q644" s="48"/>
      <c r="R644" s="48"/>
      <c r="S644" s="48"/>
      <c r="T644" s="84"/>
      <c r="W644" s="82" t="str" cm="1">
        <f t="array" ref="W644">IF(V644="h",_xlfn.XLOOKUP(X644,X645:$X$2963,V645:$V$2963,""),IF(V644="l",IF(X643&lt;&gt;"","sub",""),""))</f>
        <v/>
      </c>
      <c r="X644" s="82" t="str">
        <f t="shared" si="142"/>
        <v/>
      </c>
    </row>
    <row r="645" spans="1:24" ht="13.5" hidden="1" customHeight="1" x14ac:dyDescent="0.2">
      <c r="A645" s="8"/>
      <c r="B645" s="8"/>
      <c r="C645" s="9"/>
      <c r="D645" s="10"/>
      <c r="E645" s="11">
        <f t="shared" si="140"/>
        <v>0</v>
      </c>
      <c r="F645" s="10"/>
      <c r="G645" s="11">
        <f t="shared" si="136"/>
        <v>0</v>
      </c>
      <c r="H645" s="10"/>
      <c r="I645" s="11">
        <f t="shared" si="137"/>
        <v>0</v>
      </c>
      <c r="J645" s="10"/>
      <c r="K645" s="11">
        <f t="shared" si="138"/>
        <v>0</v>
      </c>
      <c r="L645" s="6"/>
      <c r="M645" s="11">
        <f t="shared" si="139"/>
        <v>0</v>
      </c>
      <c r="N645" s="130"/>
      <c r="P645" s="48" t="str">
        <f t="shared" si="141"/>
        <v>leeg</v>
      </c>
      <c r="Q645" s="48"/>
      <c r="R645" s="48"/>
      <c r="S645" s="48"/>
      <c r="T645" s="84"/>
      <c r="W645" s="82" t="str" cm="1">
        <f t="array" ref="W645">IF(V645="h",_xlfn.XLOOKUP(X645,X646:$X$2963,V646:$V$2963,""),IF(V645="l",IF(X644&lt;&gt;"","sub",""),""))</f>
        <v/>
      </c>
      <c r="X645" s="82" t="str">
        <f t="shared" si="142"/>
        <v/>
      </c>
    </row>
    <row r="646" spans="1:24" ht="13.5" hidden="1" customHeight="1" x14ac:dyDescent="0.2">
      <c r="A646" s="8"/>
      <c r="B646" s="8"/>
      <c r="C646" s="9"/>
      <c r="D646" s="10"/>
      <c r="E646" s="11">
        <f t="shared" si="140"/>
        <v>0</v>
      </c>
      <c r="F646" s="10"/>
      <c r="G646" s="11">
        <f t="shared" si="136"/>
        <v>0</v>
      </c>
      <c r="H646" s="10"/>
      <c r="I646" s="11">
        <f t="shared" si="137"/>
        <v>0</v>
      </c>
      <c r="J646" s="10"/>
      <c r="K646" s="11">
        <f t="shared" si="138"/>
        <v>0</v>
      </c>
      <c r="L646" s="6"/>
      <c r="M646" s="11">
        <f t="shared" si="139"/>
        <v>0</v>
      </c>
      <c r="N646" s="130"/>
      <c r="P646" s="48" t="str">
        <f t="shared" si="141"/>
        <v>leeg</v>
      </c>
      <c r="Q646" s="48"/>
      <c r="R646" s="48"/>
      <c r="S646" s="48"/>
      <c r="T646" s="84"/>
      <c r="W646" s="82" t="str" cm="1">
        <f t="array" ref="W646">IF(V646="h",_xlfn.XLOOKUP(X646,X647:$X$2963,V647:$V$2963,""),IF(V646="l",IF(X645&lt;&gt;"","sub",""),""))</f>
        <v/>
      </c>
      <c r="X646" s="82" t="str">
        <f t="shared" si="142"/>
        <v/>
      </c>
    </row>
    <row r="647" spans="1:24" ht="13.5" hidden="1" customHeight="1" x14ac:dyDescent="0.2">
      <c r="A647" s="8"/>
      <c r="B647" s="8"/>
      <c r="C647" s="9"/>
      <c r="D647" s="10"/>
      <c r="E647" s="11">
        <f t="shared" si="140"/>
        <v>0</v>
      </c>
      <c r="F647" s="10"/>
      <c r="G647" s="11">
        <f t="shared" si="136"/>
        <v>0</v>
      </c>
      <c r="H647" s="10"/>
      <c r="I647" s="11">
        <f t="shared" si="137"/>
        <v>0</v>
      </c>
      <c r="J647" s="10"/>
      <c r="K647" s="11">
        <f t="shared" si="138"/>
        <v>0</v>
      </c>
      <c r="L647" s="6"/>
      <c r="M647" s="11">
        <f t="shared" si="139"/>
        <v>0</v>
      </c>
      <c r="N647" s="130"/>
      <c r="P647" s="48" t="str">
        <f t="shared" si="141"/>
        <v>leeg</v>
      </c>
      <c r="Q647" s="48"/>
      <c r="R647" s="48"/>
      <c r="S647" s="48"/>
      <c r="T647" s="84"/>
      <c r="W647" s="82" t="str" cm="1">
        <f t="array" ref="W647">IF(V647="h",_xlfn.XLOOKUP(X647,X648:$X$2963,V648:$V$2963,""),IF(V647="l",IF(X646&lt;&gt;"","sub",""),""))</f>
        <v/>
      </c>
      <c r="X647" s="82" t="str">
        <f t="shared" si="142"/>
        <v/>
      </c>
    </row>
    <row r="648" spans="1:24" ht="13.5" hidden="1" customHeight="1" x14ac:dyDescent="0.2">
      <c r="A648" s="8"/>
      <c r="B648" s="8"/>
      <c r="C648" s="9"/>
      <c r="D648" s="10"/>
      <c r="E648" s="11">
        <f t="shared" si="140"/>
        <v>0</v>
      </c>
      <c r="F648" s="10"/>
      <c r="G648" s="11">
        <f t="shared" si="136"/>
        <v>0</v>
      </c>
      <c r="H648" s="10"/>
      <c r="I648" s="11">
        <f t="shared" si="137"/>
        <v>0</v>
      </c>
      <c r="J648" s="10"/>
      <c r="K648" s="11">
        <f t="shared" si="138"/>
        <v>0</v>
      </c>
      <c r="L648" s="6"/>
      <c r="M648" s="11">
        <f t="shared" si="139"/>
        <v>0</v>
      </c>
      <c r="N648" s="130"/>
      <c r="P648" s="48" t="str">
        <f t="shared" si="141"/>
        <v>leeg</v>
      </c>
      <c r="Q648" s="48"/>
      <c r="R648" s="48"/>
      <c r="S648" s="48"/>
      <c r="T648" s="84"/>
      <c r="W648" s="82" t="str" cm="1">
        <f t="array" ref="W648">IF(V648="h",_xlfn.XLOOKUP(X648,X649:$X$2963,V649:$V$2963,""),IF(V648="l",IF(X647&lt;&gt;"","sub",""),""))</f>
        <v/>
      </c>
      <c r="X648" s="82" t="str">
        <f t="shared" si="142"/>
        <v/>
      </c>
    </row>
    <row r="649" spans="1:24" ht="13.5" hidden="1" customHeight="1" x14ac:dyDescent="0.2">
      <c r="A649" s="8"/>
      <c r="B649" s="8"/>
      <c r="C649" s="9"/>
      <c r="D649" s="10"/>
      <c r="E649" s="11">
        <f t="shared" si="140"/>
        <v>0</v>
      </c>
      <c r="F649" s="10"/>
      <c r="G649" s="11">
        <f t="shared" si="136"/>
        <v>0</v>
      </c>
      <c r="H649" s="10"/>
      <c r="I649" s="11">
        <f t="shared" si="137"/>
        <v>0</v>
      </c>
      <c r="J649" s="10"/>
      <c r="K649" s="11">
        <f t="shared" si="138"/>
        <v>0</v>
      </c>
      <c r="L649" s="6"/>
      <c r="M649" s="11">
        <f t="shared" si="139"/>
        <v>0</v>
      </c>
      <c r="N649" s="130"/>
      <c r="P649" s="48" t="str">
        <f t="shared" si="141"/>
        <v>leeg</v>
      </c>
      <c r="Q649" s="48"/>
      <c r="R649" s="48"/>
      <c r="S649" s="48"/>
      <c r="T649" s="84"/>
      <c r="W649" s="82" t="str" cm="1">
        <f t="array" ref="W649">IF(V649="h",_xlfn.XLOOKUP(X649,X650:$X$2963,V650:$V$2963,""),IF(V649="l",IF(X648&lt;&gt;"","sub",""),""))</f>
        <v/>
      </c>
      <c r="X649" s="82" t="str">
        <f t="shared" si="142"/>
        <v/>
      </c>
    </row>
    <row r="650" spans="1:24" ht="13.5" hidden="1" customHeight="1" x14ac:dyDescent="0.2">
      <c r="A650" s="8"/>
      <c r="B650" s="8"/>
      <c r="C650" s="9"/>
      <c r="D650" s="10"/>
      <c r="E650" s="11">
        <f t="shared" si="140"/>
        <v>0</v>
      </c>
      <c r="F650" s="10"/>
      <c r="G650" s="11">
        <f t="shared" si="136"/>
        <v>0</v>
      </c>
      <c r="H650" s="10"/>
      <c r="I650" s="11">
        <f t="shared" si="137"/>
        <v>0</v>
      </c>
      <c r="J650" s="10"/>
      <c r="K650" s="11">
        <f t="shared" si="138"/>
        <v>0</v>
      </c>
      <c r="L650" s="6"/>
      <c r="M650" s="11">
        <f t="shared" si="139"/>
        <v>0</v>
      </c>
      <c r="N650" s="130"/>
      <c r="P650" s="48" t="str">
        <f t="shared" si="141"/>
        <v>leeg</v>
      </c>
      <c r="Q650" s="48"/>
      <c r="R650" s="48"/>
      <c r="S650" s="48"/>
      <c r="T650" s="84"/>
      <c r="W650" s="82" t="str" cm="1">
        <f t="array" ref="W650">IF(V650="h",_xlfn.XLOOKUP(X650,X651:$X$2963,V651:$V$2963,""),IF(V650="l",IF(X649&lt;&gt;"","sub",""),""))</f>
        <v/>
      </c>
      <c r="X650" s="82" t="str">
        <f t="shared" si="142"/>
        <v/>
      </c>
    </row>
    <row r="651" spans="1:24" ht="13.5" hidden="1" customHeight="1" x14ac:dyDescent="0.2">
      <c r="A651" s="8"/>
      <c r="B651" s="8"/>
      <c r="C651" s="9"/>
      <c r="D651" s="10"/>
      <c r="E651" s="11">
        <f t="shared" si="140"/>
        <v>0</v>
      </c>
      <c r="F651" s="10"/>
      <c r="G651" s="11">
        <f t="shared" si="136"/>
        <v>0</v>
      </c>
      <c r="H651" s="10"/>
      <c r="I651" s="11">
        <f t="shared" si="137"/>
        <v>0</v>
      </c>
      <c r="J651" s="10"/>
      <c r="K651" s="11">
        <f t="shared" si="138"/>
        <v>0</v>
      </c>
      <c r="L651" s="6"/>
      <c r="M651" s="11">
        <f t="shared" si="139"/>
        <v>0</v>
      </c>
      <c r="N651" s="130"/>
      <c r="P651" s="48" t="str">
        <f t="shared" si="141"/>
        <v>leeg</v>
      </c>
      <c r="Q651" s="48"/>
      <c r="R651" s="48"/>
      <c r="S651" s="48"/>
      <c r="T651" s="84"/>
      <c r="W651" s="82" t="str" cm="1">
        <f t="array" ref="W651">IF(V651="h",_xlfn.XLOOKUP(X651,X652:$X$2963,V652:$V$2963,""),IF(V651="l",IF(X650&lt;&gt;"","sub",""),""))</f>
        <v/>
      </c>
      <c r="X651" s="82" t="str">
        <f t="shared" si="142"/>
        <v/>
      </c>
    </row>
    <row r="652" spans="1:24" ht="13.5" hidden="1" customHeight="1" x14ac:dyDescent="0.2">
      <c r="A652" s="8"/>
      <c r="B652" s="8"/>
      <c r="C652" s="9"/>
      <c r="D652" s="10"/>
      <c r="E652" s="11">
        <f t="shared" si="140"/>
        <v>0</v>
      </c>
      <c r="F652" s="10"/>
      <c r="G652" s="11">
        <f t="shared" si="136"/>
        <v>0</v>
      </c>
      <c r="H652" s="10"/>
      <c r="I652" s="11">
        <f t="shared" si="137"/>
        <v>0</v>
      </c>
      <c r="J652" s="10"/>
      <c r="K652" s="11">
        <f t="shared" si="138"/>
        <v>0</v>
      </c>
      <c r="L652" s="6"/>
      <c r="M652" s="11">
        <f t="shared" si="139"/>
        <v>0</v>
      </c>
      <c r="N652" s="130"/>
      <c r="P652" s="48" t="str">
        <f t="shared" si="141"/>
        <v>leeg</v>
      </c>
      <c r="Q652" s="48"/>
      <c r="R652" s="48"/>
      <c r="S652" s="48"/>
      <c r="T652" s="84"/>
      <c r="W652" s="82" t="str" cm="1">
        <f t="array" ref="W652">IF(V652="h",_xlfn.XLOOKUP(X652,X653:$X$2963,V653:$V$2963,""),IF(V652="l",IF(X651&lt;&gt;"","sub",""),""))</f>
        <v/>
      </c>
      <c r="X652" s="82" t="str">
        <f t="shared" si="142"/>
        <v/>
      </c>
    </row>
    <row r="653" spans="1:24" ht="13.5" hidden="1" customHeight="1" x14ac:dyDescent="0.2">
      <c r="A653" s="8"/>
      <c r="B653" s="8"/>
      <c r="C653" s="9"/>
      <c r="D653" s="10"/>
      <c r="E653" s="11">
        <f t="shared" si="140"/>
        <v>0</v>
      </c>
      <c r="F653" s="10"/>
      <c r="G653" s="11">
        <f t="shared" si="136"/>
        <v>0</v>
      </c>
      <c r="H653" s="10"/>
      <c r="I653" s="11">
        <f t="shared" si="137"/>
        <v>0</v>
      </c>
      <c r="J653" s="10"/>
      <c r="K653" s="11">
        <f t="shared" si="138"/>
        <v>0</v>
      </c>
      <c r="L653" s="6"/>
      <c r="M653" s="11">
        <f t="shared" si="139"/>
        <v>0</v>
      </c>
      <c r="N653" s="130"/>
      <c r="P653" s="48" t="str">
        <f t="shared" si="141"/>
        <v>leeg</v>
      </c>
      <c r="Q653" s="48"/>
      <c r="R653" s="48"/>
      <c r="S653" s="48"/>
      <c r="T653" s="84"/>
      <c r="W653" s="82" t="str" cm="1">
        <f t="array" ref="W653">IF(V653="h",_xlfn.XLOOKUP(X653,X654:$X$2963,V654:$V$2963,""),IF(V653="l",IF(X652&lt;&gt;"","sub",""),""))</f>
        <v/>
      </c>
      <c r="X653" s="82" t="str">
        <f t="shared" si="142"/>
        <v/>
      </c>
    </row>
    <row r="654" spans="1:24" ht="13.5" hidden="1" customHeight="1" x14ac:dyDescent="0.2">
      <c r="A654" s="8"/>
      <c r="B654" s="8"/>
      <c r="C654" s="9"/>
      <c r="D654" s="10"/>
      <c r="E654" s="11">
        <f t="shared" si="140"/>
        <v>0</v>
      </c>
      <c r="F654" s="10"/>
      <c r="G654" s="11">
        <f t="shared" ref="G654:G689" si="143">B654*F654</f>
        <v>0</v>
      </c>
      <c r="H654" s="10"/>
      <c r="I654" s="11">
        <f t="shared" ref="I654:I689" si="144">B654*H654</f>
        <v>0</v>
      </c>
      <c r="J654" s="10"/>
      <c r="K654" s="11">
        <f t="shared" ref="K654:K689" si="145">(E654*$J$6)+G654+I654+J654</f>
        <v>0</v>
      </c>
      <c r="L654" s="6"/>
      <c r="M654" s="11">
        <f t="shared" ref="M654:M689" si="146">K654</f>
        <v>0</v>
      </c>
      <c r="N654" s="130"/>
      <c r="P654" s="48" t="str">
        <f t="shared" si="141"/>
        <v>leeg</v>
      </c>
      <c r="Q654" s="48"/>
      <c r="R654" s="48"/>
      <c r="S654" s="48"/>
      <c r="T654" s="84"/>
      <c r="W654" s="82" t="str" cm="1">
        <f t="array" ref="W654">IF(V654="h",_xlfn.XLOOKUP(X654,X655:$X$2963,V655:$V$2963,""),IF(V654="l",IF(X653&lt;&gt;"","sub",""),""))</f>
        <v/>
      </c>
      <c r="X654" s="82" t="str">
        <f t="shared" si="142"/>
        <v/>
      </c>
    </row>
    <row r="655" spans="1:24" ht="13.5" hidden="1" customHeight="1" x14ac:dyDescent="0.2">
      <c r="A655" s="8"/>
      <c r="B655" s="8"/>
      <c r="C655" s="9"/>
      <c r="D655" s="10"/>
      <c r="E655" s="11">
        <f t="shared" ref="E655:E689" si="147">B655*D655</f>
        <v>0</v>
      </c>
      <c r="F655" s="10"/>
      <c r="G655" s="11">
        <f t="shared" si="143"/>
        <v>0</v>
      </c>
      <c r="H655" s="10"/>
      <c r="I655" s="11">
        <f t="shared" si="144"/>
        <v>0</v>
      </c>
      <c r="J655" s="10"/>
      <c r="K655" s="11">
        <f t="shared" si="145"/>
        <v>0</v>
      </c>
      <c r="L655" s="6"/>
      <c r="M655" s="11">
        <f t="shared" si="146"/>
        <v>0</v>
      </c>
      <c r="N655" s="130"/>
      <c r="P655" s="48" t="str">
        <f t="shared" si="141"/>
        <v>leeg</v>
      </c>
      <c r="Q655" s="48"/>
      <c r="R655" s="48"/>
      <c r="S655" s="48"/>
      <c r="T655" s="84"/>
      <c r="W655" s="82" t="str" cm="1">
        <f t="array" ref="W655">IF(V655="h",_xlfn.XLOOKUP(X655,X656:$X$2963,V656:$V$2963,""),IF(V655="l",IF(X654&lt;&gt;"","sub",""),""))</f>
        <v/>
      </c>
      <c r="X655" s="82" t="str">
        <f t="shared" si="142"/>
        <v/>
      </c>
    </row>
    <row r="656" spans="1:24" ht="13.5" hidden="1" customHeight="1" x14ac:dyDescent="0.2">
      <c r="A656" s="8"/>
      <c r="B656" s="8"/>
      <c r="C656" s="9"/>
      <c r="D656" s="10"/>
      <c r="E656" s="11">
        <f t="shared" si="147"/>
        <v>0</v>
      </c>
      <c r="F656" s="10"/>
      <c r="G656" s="11">
        <f t="shared" si="143"/>
        <v>0</v>
      </c>
      <c r="H656" s="10"/>
      <c r="I656" s="11">
        <f t="shared" si="144"/>
        <v>0</v>
      </c>
      <c r="J656" s="10"/>
      <c r="K656" s="11">
        <f t="shared" si="145"/>
        <v>0</v>
      </c>
      <c r="L656" s="6"/>
      <c r="M656" s="11">
        <f t="shared" si="146"/>
        <v>0</v>
      </c>
      <c r="N656" s="130"/>
      <c r="P656" s="48" t="str">
        <f t="shared" ref="P656:P719" si="148">IF(V656="staart","niet leeg",IF(OR(V656="h",V656="l"),IF(W656="sub","niet leeg","leeg"),IF(AND(AND(A656="",M656=0),SUM(B656:M656)=0),"leeg","niet leeg")))</f>
        <v>leeg</v>
      </c>
      <c r="Q656" s="48"/>
      <c r="R656" s="48"/>
      <c r="S656" s="48"/>
      <c r="T656" s="84"/>
      <c r="W656" s="82" t="str" cm="1">
        <f t="array" ref="W656">IF(V656="h",_xlfn.XLOOKUP(X656,X657:$X$2963,V657:$V$2963,""),IF(V656="l",IF(X655&lt;&gt;"","sub",""),""))</f>
        <v/>
      </c>
      <c r="X656" s="82" t="str">
        <f t="shared" si="142"/>
        <v/>
      </c>
    </row>
    <row r="657" spans="1:24" ht="13.5" hidden="1" customHeight="1" x14ac:dyDescent="0.2">
      <c r="A657" s="8"/>
      <c r="B657" s="8"/>
      <c r="C657" s="9"/>
      <c r="D657" s="10"/>
      <c r="E657" s="11">
        <f t="shared" si="147"/>
        <v>0</v>
      </c>
      <c r="F657" s="10"/>
      <c r="G657" s="11">
        <f t="shared" si="143"/>
        <v>0</v>
      </c>
      <c r="H657" s="10"/>
      <c r="I657" s="11">
        <f t="shared" si="144"/>
        <v>0</v>
      </c>
      <c r="J657" s="10"/>
      <c r="K657" s="11">
        <f t="shared" si="145"/>
        <v>0</v>
      </c>
      <c r="L657" s="6"/>
      <c r="M657" s="11">
        <f t="shared" si="146"/>
        <v>0</v>
      </c>
      <c r="N657" s="130"/>
      <c r="P657" s="48" t="str">
        <f t="shared" si="148"/>
        <v>leeg</v>
      </c>
      <c r="Q657" s="48"/>
      <c r="R657" s="48"/>
      <c r="S657" s="48"/>
      <c r="T657" s="84"/>
      <c r="W657" s="82" t="str" cm="1">
        <f t="array" ref="W657">IF(V657="h",_xlfn.XLOOKUP(X657,X658:$X$2963,V658:$V$2963,""),IF(V657="l",IF(X656&lt;&gt;"","sub",""),""))</f>
        <v/>
      </c>
      <c r="X657" s="82" t="str">
        <f t="shared" si="142"/>
        <v/>
      </c>
    </row>
    <row r="658" spans="1:24" ht="13.5" hidden="1" customHeight="1" x14ac:dyDescent="0.2">
      <c r="A658" s="8"/>
      <c r="B658" s="8"/>
      <c r="C658" s="9"/>
      <c r="D658" s="10"/>
      <c r="E658" s="11">
        <f t="shared" si="147"/>
        <v>0</v>
      </c>
      <c r="F658" s="10"/>
      <c r="G658" s="11">
        <f t="shared" si="143"/>
        <v>0</v>
      </c>
      <c r="H658" s="10"/>
      <c r="I658" s="11">
        <f t="shared" si="144"/>
        <v>0</v>
      </c>
      <c r="J658" s="10"/>
      <c r="K658" s="11">
        <f t="shared" si="145"/>
        <v>0</v>
      </c>
      <c r="L658" s="6"/>
      <c r="M658" s="11">
        <f t="shared" si="146"/>
        <v>0</v>
      </c>
      <c r="N658" s="130"/>
      <c r="P658" s="48" t="str">
        <f t="shared" si="148"/>
        <v>leeg</v>
      </c>
      <c r="Q658" s="48"/>
      <c r="R658" s="48"/>
      <c r="S658" s="48"/>
      <c r="T658" s="84"/>
      <c r="W658" s="82" t="str" cm="1">
        <f t="array" ref="W658">IF(V658="h",_xlfn.XLOOKUP(X658,X659:$X$2963,V659:$V$2963,""),IF(V658="l",IF(X657&lt;&gt;"","sub",""),""))</f>
        <v/>
      </c>
      <c r="X658" s="82" t="str">
        <f t="shared" si="142"/>
        <v/>
      </c>
    </row>
    <row r="659" spans="1:24" ht="13.5" hidden="1" customHeight="1" x14ac:dyDescent="0.2">
      <c r="A659" s="8"/>
      <c r="B659" s="8"/>
      <c r="C659" s="9"/>
      <c r="D659" s="10"/>
      <c r="E659" s="11">
        <f t="shared" si="147"/>
        <v>0</v>
      </c>
      <c r="F659" s="10"/>
      <c r="G659" s="11">
        <f t="shared" si="143"/>
        <v>0</v>
      </c>
      <c r="H659" s="10"/>
      <c r="I659" s="11">
        <f t="shared" si="144"/>
        <v>0</v>
      </c>
      <c r="J659" s="10"/>
      <c r="K659" s="11">
        <f t="shared" si="145"/>
        <v>0</v>
      </c>
      <c r="L659" s="6"/>
      <c r="M659" s="11">
        <f t="shared" si="146"/>
        <v>0</v>
      </c>
      <c r="N659" s="130"/>
      <c r="P659" s="48" t="str">
        <f t="shared" si="148"/>
        <v>leeg</v>
      </c>
      <c r="Q659" s="48"/>
      <c r="R659" s="48"/>
      <c r="S659" s="48"/>
      <c r="T659" s="84"/>
      <c r="W659" s="82" t="str" cm="1">
        <f t="array" ref="W659">IF(V659="h",_xlfn.XLOOKUP(X659,X660:$X$2963,V660:$V$2963,""),IF(V659="l",IF(X658&lt;&gt;"","sub",""),""))</f>
        <v/>
      </c>
      <c r="X659" s="82" t="str">
        <f t="shared" si="142"/>
        <v/>
      </c>
    </row>
    <row r="660" spans="1:24" ht="13.5" hidden="1" customHeight="1" x14ac:dyDescent="0.2">
      <c r="A660" s="8"/>
      <c r="B660" s="8"/>
      <c r="C660" s="9"/>
      <c r="D660" s="10"/>
      <c r="E660" s="11">
        <f t="shared" si="147"/>
        <v>0</v>
      </c>
      <c r="F660" s="10"/>
      <c r="G660" s="11">
        <f t="shared" si="143"/>
        <v>0</v>
      </c>
      <c r="H660" s="10"/>
      <c r="I660" s="11">
        <f t="shared" si="144"/>
        <v>0</v>
      </c>
      <c r="J660" s="10"/>
      <c r="K660" s="11">
        <f t="shared" si="145"/>
        <v>0</v>
      </c>
      <c r="L660" s="6"/>
      <c r="M660" s="11">
        <f t="shared" si="146"/>
        <v>0</v>
      </c>
      <c r="N660" s="130"/>
      <c r="P660" s="48" t="str">
        <f t="shared" si="148"/>
        <v>leeg</v>
      </c>
      <c r="Q660" s="48"/>
      <c r="R660" s="48"/>
      <c r="S660" s="48"/>
      <c r="T660" s="84"/>
      <c r="W660" s="82" t="str" cm="1">
        <f t="array" ref="W660">IF(V660="h",_xlfn.XLOOKUP(X660,X661:$X$2963,V661:$V$2963,""),IF(V660="l",IF(X659&lt;&gt;"","sub",""),""))</f>
        <v/>
      </c>
      <c r="X660" s="82" t="str">
        <f t="shared" si="142"/>
        <v/>
      </c>
    </row>
    <row r="661" spans="1:24" ht="13.5" hidden="1" customHeight="1" x14ac:dyDescent="0.2">
      <c r="A661" s="8"/>
      <c r="B661" s="8"/>
      <c r="C661" s="9"/>
      <c r="D661" s="10"/>
      <c r="E661" s="11">
        <f t="shared" si="147"/>
        <v>0</v>
      </c>
      <c r="F661" s="10"/>
      <c r="G661" s="11">
        <f t="shared" si="143"/>
        <v>0</v>
      </c>
      <c r="H661" s="10"/>
      <c r="I661" s="11">
        <f t="shared" si="144"/>
        <v>0</v>
      </c>
      <c r="J661" s="10"/>
      <c r="K661" s="11">
        <f t="shared" si="145"/>
        <v>0</v>
      </c>
      <c r="L661" s="6"/>
      <c r="M661" s="11">
        <f t="shared" si="146"/>
        <v>0</v>
      </c>
      <c r="N661" s="130"/>
      <c r="P661" s="48" t="str">
        <f t="shared" si="148"/>
        <v>leeg</v>
      </c>
      <c r="Q661" s="48"/>
      <c r="R661" s="48"/>
      <c r="S661" s="48"/>
      <c r="T661" s="84"/>
      <c r="W661" s="82" t="str" cm="1">
        <f t="array" ref="W661">IF(V661="h",_xlfn.XLOOKUP(X661,X662:$X$2963,V662:$V$2963,""),IF(V661="l",IF(X660&lt;&gt;"","sub",""),""))</f>
        <v/>
      </c>
      <c r="X661" s="82" t="str">
        <f t="shared" si="142"/>
        <v/>
      </c>
    </row>
    <row r="662" spans="1:24" ht="13.5" hidden="1" customHeight="1" x14ac:dyDescent="0.2">
      <c r="A662" s="8"/>
      <c r="B662" s="8"/>
      <c r="C662" s="9"/>
      <c r="D662" s="10"/>
      <c r="E662" s="11">
        <f t="shared" si="147"/>
        <v>0</v>
      </c>
      <c r="F662" s="10"/>
      <c r="G662" s="11">
        <f t="shared" si="143"/>
        <v>0</v>
      </c>
      <c r="H662" s="10"/>
      <c r="I662" s="11">
        <f t="shared" si="144"/>
        <v>0</v>
      </c>
      <c r="J662" s="10"/>
      <c r="K662" s="11">
        <f t="shared" si="145"/>
        <v>0</v>
      </c>
      <c r="L662" s="6"/>
      <c r="M662" s="11">
        <f t="shared" si="146"/>
        <v>0</v>
      </c>
      <c r="N662" s="130"/>
      <c r="P662" s="48" t="str">
        <f t="shared" si="148"/>
        <v>leeg</v>
      </c>
      <c r="Q662" s="48"/>
      <c r="R662" s="48"/>
      <c r="S662" s="48"/>
      <c r="T662" s="84"/>
      <c r="W662" s="82" t="str" cm="1">
        <f t="array" ref="W662">IF(V662="h",_xlfn.XLOOKUP(X662,X663:$X$2963,V663:$V$2963,""),IF(V662="l",IF(X661&lt;&gt;"","sub",""),""))</f>
        <v/>
      </c>
      <c r="X662" s="82" t="str">
        <f t="shared" si="142"/>
        <v/>
      </c>
    </row>
    <row r="663" spans="1:24" ht="13.5" hidden="1" customHeight="1" x14ac:dyDescent="0.2">
      <c r="A663" s="8"/>
      <c r="B663" s="8"/>
      <c r="C663" s="9"/>
      <c r="D663" s="10"/>
      <c r="E663" s="11">
        <f t="shared" si="147"/>
        <v>0</v>
      </c>
      <c r="F663" s="10"/>
      <c r="G663" s="11">
        <f t="shared" si="143"/>
        <v>0</v>
      </c>
      <c r="H663" s="10"/>
      <c r="I663" s="11">
        <f t="shared" si="144"/>
        <v>0</v>
      </c>
      <c r="J663" s="10"/>
      <c r="K663" s="11">
        <f t="shared" si="145"/>
        <v>0</v>
      </c>
      <c r="L663" s="6"/>
      <c r="M663" s="11">
        <f t="shared" si="146"/>
        <v>0</v>
      </c>
      <c r="N663" s="130"/>
      <c r="P663" s="48" t="str">
        <f t="shared" si="148"/>
        <v>leeg</v>
      </c>
      <c r="Q663" s="48"/>
      <c r="R663" s="48"/>
      <c r="S663" s="48"/>
      <c r="T663" s="84"/>
      <c r="W663" s="82" t="str" cm="1">
        <f t="array" ref="W663">IF(V663="h",_xlfn.XLOOKUP(X663,X664:$X$2963,V664:$V$2963,""),IF(V663="l",IF(X662&lt;&gt;"","sub",""),""))</f>
        <v/>
      </c>
      <c r="X663" s="82" t="str">
        <f t="shared" si="142"/>
        <v/>
      </c>
    </row>
    <row r="664" spans="1:24" ht="13.5" hidden="1" customHeight="1" x14ac:dyDescent="0.2">
      <c r="A664" s="8"/>
      <c r="B664" s="8"/>
      <c r="C664" s="9"/>
      <c r="D664" s="10"/>
      <c r="E664" s="11">
        <f t="shared" si="147"/>
        <v>0</v>
      </c>
      <c r="F664" s="10"/>
      <c r="G664" s="11">
        <f t="shared" si="143"/>
        <v>0</v>
      </c>
      <c r="H664" s="10"/>
      <c r="I664" s="11">
        <f t="shared" si="144"/>
        <v>0</v>
      </c>
      <c r="J664" s="10"/>
      <c r="K664" s="11">
        <f t="shared" si="145"/>
        <v>0</v>
      </c>
      <c r="L664" s="6"/>
      <c r="M664" s="11">
        <f t="shared" si="146"/>
        <v>0</v>
      </c>
      <c r="N664" s="130"/>
      <c r="P664" s="48" t="str">
        <f t="shared" si="148"/>
        <v>leeg</v>
      </c>
      <c r="Q664" s="48"/>
      <c r="R664" s="48"/>
      <c r="S664" s="48"/>
      <c r="T664" s="84"/>
      <c r="W664" s="82" t="str" cm="1">
        <f t="array" ref="W664">IF(V664="h",_xlfn.XLOOKUP(X664,X665:$X$2963,V665:$V$2963,""),IF(V664="l",IF(X663&lt;&gt;"","sub",""),""))</f>
        <v/>
      </c>
      <c r="X664" s="82" t="str">
        <f t="shared" si="142"/>
        <v/>
      </c>
    </row>
    <row r="665" spans="1:24" ht="13.5" hidden="1" customHeight="1" x14ac:dyDescent="0.2">
      <c r="A665" s="8"/>
      <c r="B665" s="8"/>
      <c r="C665" s="9"/>
      <c r="D665" s="10"/>
      <c r="E665" s="11">
        <f t="shared" si="147"/>
        <v>0</v>
      </c>
      <c r="F665" s="10"/>
      <c r="G665" s="11">
        <f t="shared" si="143"/>
        <v>0</v>
      </c>
      <c r="H665" s="10"/>
      <c r="I665" s="11">
        <f t="shared" si="144"/>
        <v>0</v>
      </c>
      <c r="J665" s="10"/>
      <c r="K665" s="11">
        <f t="shared" si="145"/>
        <v>0</v>
      </c>
      <c r="L665" s="6"/>
      <c r="M665" s="11">
        <f t="shared" si="146"/>
        <v>0</v>
      </c>
      <c r="N665" s="130"/>
      <c r="P665" s="48" t="str">
        <f t="shared" si="148"/>
        <v>leeg</v>
      </c>
      <c r="Q665" s="48"/>
      <c r="R665" s="48"/>
      <c r="S665" s="48"/>
      <c r="T665" s="84"/>
      <c r="W665" s="82" t="str" cm="1">
        <f t="array" ref="W665">IF(V665="h",_xlfn.XLOOKUP(X665,X666:$X$2963,V666:$V$2963,""),IF(V665="l",IF(X664&lt;&gt;"","sub",""),""))</f>
        <v/>
      </c>
      <c r="X665" s="82" t="str">
        <f t="shared" si="142"/>
        <v/>
      </c>
    </row>
    <row r="666" spans="1:24" ht="13.5" hidden="1" customHeight="1" x14ac:dyDescent="0.2">
      <c r="A666" s="8"/>
      <c r="B666" s="8"/>
      <c r="C666" s="9"/>
      <c r="D666" s="10"/>
      <c r="E666" s="11">
        <f t="shared" si="147"/>
        <v>0</v>
      </c>
      <c r="F666" s="10"/>
      <c r="G666" s="11">
        <f t="shared" si="143"/>
        <v>0</v>
      </c>
      <c r="H666" s="10"/>
      <c r="I666" s="11">
        <f t="shared" si="144"/>
        <v>0</v>
      </c>
      <c r="J666" s="10"/>
      <c r="K666" s="11">
        <f t="shared" si="145"/>
        <v>0</v>
      </c>
      <c r="L666" s="6"/>
      <c r="M666" s="11">
        <f t="shared" si="146"/>
        <v>0</v>
      </c>
      <c r="N666" s="130"/>
      <c r="P666" s="48" t="str">
        <f t="shared" si="148"/>
        <v>leeg</v>
      </c>
      <c r="Q666" s="48"/>
      <c r="R666" s="48"/>
      <c r="S666" s="48"/>
      <c r="T666" s="84"/>
      <c r="W666" s="82" t="str" cm="1">
        <f t="array" ref="W666">IF(V666="h",_xlfn.XLOOKUP(X666,X667:$X$2963,V667:$V$2963,""),IF(V666="l",IF(X665&lt;&gt;"","sub",""),""))</f>
        <v/>
      </c>
      <c r="X666" s="82" t="str">
        <f t="shared" si="142"/>
        <v/>
      </c>
    </row>
    <row r="667" spans="1:24" ht="13.5" hidden="1" customHeight="1" x14ac:dyDescent="0.2">
      <c r="A667" s="8"/>
      <c r="B667" s="8"/>
      <c r="C667" s="9"/>
      <c r="D667" s="10"/>
      <c r="E667" s="11">
        <f t="shared" si="147"/>
        <v>0</v>
      </c>
      <c r="F667" s="10"/>
      <c r="G667" s="11">
        <f t="shared" si="143"/>
        <v>0</v>
      </c>
      <c r="H667" s="10"/>
      <c r="I667" s="11">
        <f t="shared" si="144"/>
        <v>0</v>
      </c>
      <c r="J667" s="10"/>
      <c r="K667" s="11">
        <f t="shared" si="145"/>
        <v>0</v>
      </c>
      <c r="L667" s="6"/>
      <c r="M667" s="11">
        <f t="shared" si="146"/>
        <v>0</v>
      </c>
      <c r="N667" s="130"/>
      <c r="P667" s="48" t="str">
        <f t="shared" si="148"/>
        <v>leeg</v>
      </c>
      <c r="Q667" s="48"/>
      <c r="R667" s="48"/>
      <c r="S667" s="48"/>
      <c r="T667" s="84"/>
      <c r="W667" s="82" t="str" cm="1">
        <f t="array" ref="W667">IF(V667="h",_xlfn.XLOOKUP(X667,X668:$X$2963,V668:$V$2963,""),IF(V667="l",IF(X666&lt;&gt;"","sub",""),""))</f>
        <v/>
      </c>
      <c r="X667" s="82" t="str">
        <f t="shared" si="142"/>
        <v/>
      </c>
    </row>
    <row r="668" spans="1:24" ht="13.5" hidden="1" customHeight="1" x14ac:dyDescent="0.2">
      <c r="A668" s="8"/>
      <c r="B668" s="8"/>
      <c r="C668" s="9"/>
      <c r="D668" s="10"/>
      <c r="E668" s="11">
        <f t="shared" si="147"/>
        <v>0</v>
      </c>
      <c r="F668" s="10"/>
      <c r="G668" s="11">
        <f t="shared" si="143"/>
        <v>0</v>
      </c>
      <c r="H668" s="10"/>
      <c r="I668" s="11">
        <f t="shared" si="144"/>
        <v>0</v>
      </c>
      <c r="J668" s="10"/>
      <c r="K668" s="11">
        <f t="shared" si="145"/>
        <v>0</v>
      </c>
      <c r="L668" s="6"/>
      <c r="M668" s="11">
        <f t="shared" si="146"/>
        <v>0</v>
      </c>
      <c r="N668" s="130"/>
      <c r="P668" s="48" t="str">
        <f t="shared" si="148"/>
        <v>leeg</v>
      </c>
      <c r="Q668" s="48"/>
      <c r="R668" s="48"/>
      <c r="S668" s="48"/>
      <c r="T668" s="84"/>
      <c r="W668" s="82" t="str" cm="1">
        <f t="array" ref="W668">IF(V668="h",_xlfn.XLOOKUP(X668,X669:$X$2963,V669:$V$2963,""),IF(V668="l",IF(X667&lt;&gt;"","sub",""),""))</f>
        <v/>
      </c>
      <c r="X668" s="82" t="str">
        <f t="shared" si="142"/>
        <v/>
      </c>
    </row>
    <row r="669" spans="1:24" ht="13.5" hidden="1" customHeight="1" x14ac:dyDescent="0.2">
      <c r="A669" s="8"/>
      <c r="B669" s="8"/>
      <c r="C669" s="9"/>
      <c r="D669" s="10"/>
      <c r="E669" s="11">
        <f t="shared" si="147"/>
        <v>0</v>
      </c>
      <c r="F669" s="10"/>
      <c r="G669" s="11">
        <f t="shared" si="143"/>
        <v>0</v>
      </c>
      <c r="H669" s="10"/>
      <c r="I669" s="11">
        <f t="shared" si="144"/>
        <v>0</v>
      </c>
      <c r="J669" s="10"/>
      <c r="K669" s="11">
        <f t="shared" si="145"/>
        <v>0</v>
      </c>
      <c r="L669" s="6"/>
      <c r="M669" s="11">
        <f t="shared" si="146"/>
        <v>0</v>
      </c>
      <c r="N669" s="130"/>
      <c r="P669" s="48" t="str">
        <f t="shared" si="148"/>
        <v>leeg</v>
      </c>
      <c r="Q669" s="48"/>
      <c r="R669" s="48"/>
      <c r="S669" s="48"/>
      <c r="T669" s="84"/>
      <c r="W669" s="82" t="str" cm="1">
        <f t="array" ref="W669">IF(V669="h",_xlfn.XLOOKUP(X669,X670:$X$2963,V670:$V$2963,""),IF(V669="l",IF(X668&lt;&gt;"","sub",""),""))</f>
        <v/>
      </c>
      <c r="X669" s="82" t="str">
        <f t="shared" si="142"/>
        <v/>
      </c>
    </row>
    <row r="670" spans="1:24" ht="13.5" hidden="1" customHeight="1" x14ac:dyDescent="0.2">
      <c r="A670" s="8"/>
      <c r="B670" s="8"/>
      <c r="C670" s="9"/>
      <c r="D670" s="10"/>
      <c r="E670" s="11">
        <f t="shared" si="147"/>
        <v>0</v>
      </c>
      <c r="F670" s="10"/>
      <c r="G670" s="11">
        <f t="shared" si="143"/>
        <v>0</v>
      </c>
      <c r="H670" s="10"/>
      <c r="I670" s="11">
        <f t="shared" si="144"/>
        <v>0</v>
      </c>
      <c r="J670" s="10"/>
      <c r="K670" s="11">
        <f t="shared" si="145"/>
        <v>0</v>
      </c>
      <c r="L670" s="6"/>
      <c r="M670" s="11">
        <f t="shared" si="146"/>
        <v>0</v>
      </c>
      <c r="N670" s="130"/>
      <c r="P670" s="48" t="str">
        <f t="shared" si="148"/>
        <v>leeg</v>
      </c>
      <c r="Q670" s="48"/>
      <c r="R670" s="48"/>
      <c r="S670" s="48"/>
      <c r="T670" s="84"/>
      <c r="W670" s="82" t="str" cm="1">
        <f t="array" ref="W670">IF(V670="h",_xlfn.XLOOKUP(X670,X671:$X$2963,V671:$V$2963,""),IF(V670="l",IF(X669&lt;&gt;"","sub",""),""))</f>
        <v/>
      </c>
      <c r="X670" s="82" t="str">
        <f t="shared" si="142"/>
        <v/>
      </c>
    </row>
    <row r="671" spans="1:24" ht="13.5" hidden="1" customHeight="1" x14ac:dyDescent="0.2">
      <c r="A671" s="8"/>
      <c r="B671" s="8"/>
      <c r="C671" s="9"/>
      <c r="D671" s="10"/>
      <c r="E671" s="11">
        <f t="shared" si="147"/>
        <v>0</v>
      </c>
      <c r="F671" s="10"/>
      <c r="G671" s="11">
        <f t="shared" si="143"/>
        <v>0</v>
      </c>
      <c r="H671" s="10"/>
      <c r="I671" s="11">
        <f t="shared" si="144"/>
        <v>0</v>
      </c>
      <c r="J671" s="10"/>
      <c r="K671" s="11">
        <f t="shared" si="145"/>
        <v>0</v>
      </c>
      <c r="L671" s="6"/>
      <c r="M671" s="11">
        <f t="shared" si="146"/>
        <v>0</v>
      </c>
      <c r="N671" s="130"/>
      <c r="P671" s="48" t="str">
        <f t="shared" si="148"/>
        <v>leeg</v>
      </c>
      <c r="Q671" s="48"/>
      <c r="R671" s="48"/>
      <c r="S671" s="48"/>
      <c r="T671" s="84"/>
      <c r="W671" s="82" t="str" cm="1">
        <f t="array" ref="W671">IF(V671="h",_xlfn.XLOOKUP(X671,X672:$X$2963,V672:$V$2963,""),IF(V671="l",IF(X670&lt;&gt;"","sub",""),""))</f>
        <v/>
      </c>
      <c r="X671" s="82" t="str">
        <f t="shared" si="142"/>
        <v/>
      </c>
    </row>
    <row r="672" spans="1:24" ht="13.5" hidden="1" customHeight="1" x14ac:dyDescent="0.2">
      <c r="A672" s="8"/>
      <c r="B672" s="8"/>
      <c r="C672" s="9"/>
      <c r="D672" s="10"/>
      <c r="E672" s="11">
        <f t="shared" si="147"/>
        <v>0</v>
      </c>
      <c r="F672" s="10"/>
      <c r="G672" s="11">
        <f t="shared" si="143"/>
        <v>0</v>
      </c>
      <c r="H672" s="10"/>
      <c r="I672" s="11">
        <f t="shared" si="144"/>
        <v>0</v>
      </c>
      <c r="J672" s="10"/>
      <c r="K672" s="11">
        <f t="shared" si="145"/>
        <v>0</v>
      </c>
      <c r="L672" s="6"/>
      <c r="M672" s="11">
        <f t="shared" si="146"/>
        <v>0</v>
      </c>
      <c r="N672" s="130"/>
      <c r="P672" s="48" t="str">
        <f t="shared" si="148"/>
        <v>leeg</v>
      </c>
      <c r="Q672" s="48"/>
      <c r="R672" s="48"/>
      <c r="S672" s="48"/>
      <c r="T672" s="84"/>
      <c r="W672" s="82" t="str" cm="1">
        <f t="array" ref="W672">IF(V672="h",_xlfn.XLOOKUP(X672,X673:$X$2963,V673:$V$2963,""),IF(V672="l",IF(X671&lt;&gt;"","sub",""),""))</f>
        <v/>
      </c>
      <c r="X672" s="82" t="str">
        <f t="shared" si="142"/>
        <v/>
      </c>
    </row>
    <row r="673" spans="1:24" ht="13.5" hidden="1" customHeight="1" x14ac:dyDescent="0.2">
      <c r="A673" s="8"/>
      <c r="B673" s="8"/>
      <c r="C673" s="9"/>
      <c r="D673" s="10"/>
      <c r="E673" s="11">
        <f t="shared" si="147"/>
        <v>0</v>
      </c>
      <c r="F673" s="10"/>
      <c r="G673" s="11">
        <f t="shared" si="143"/>
        <v>0</v>
      </c>
      <c r="H673" s="10"/>
      <c r="I673" s="11">
        <f t="shared" si="144"/>
        <v>0</v>
      </c>
      <c r="J673" s="10"/>
      <c r="K673" s="11">
        <f t="shared" si="145"/>
        <v>0</v>
      </c>
      <c r="L673" s="6"/>
      <c r="M673" s="11">
        <f t="shared" si="146"/>
        <v>0</v>
      </c>
      <c r="N673" s="130"/>
      <c r="P673" s="48" t="str">
        <f t="shared" si="148"/>
        <v>leeg</v>
      </c>
      <c r="Q673" s="48"/>
      <c r="R673" s="48"/>
      <c r="S673" s="48"/>
      <c r="T673" s="84"/>
      <c r="W673" s="82" t="str" cm="1">
        <f t="array" ref="W673">IF(V673="h",_xlfn.XLOOKUP(X673,X674:$X$2963,V674:$V$2963,""),IF(V673="l",IF(X672&lt;&gt;"","sub",""),""))</f>
        <v/>
      </c>
      <c r="X673" s="82" t="str">
        <f t="shared" si="142"/>
        <v/>
      </c>
    </row>
    <row r="674" spans="1:24" ht="13.5" hidden="1" customHeight="1" x14ac:dyDescent="0.2">
      <c r="A674" s="8"/>
      <c r="B674" s="8"/>
      <c r="C674" s="9"/>
      <c r="D674" s="10"/>
      <c r="E674" s="11">
        <f t="shared" si="147"/>
        <v>0</v>
      </c>
      <c r="F674" s="10"/>
      <c r="G674" s="11">
        <f t="shared" si="143"/>
        <v>0</v>
      </c>
      <c r="H674" s="10"/>
      <c r="I674" s="11">
        <f t="shared" si="144"/>
        <v>0</v>
      </c>
      <c r="J674" s="10"/>
      <c r="K674" s="11">
        <f t="shared" si="145"/>
        <v>0</v>
      </c>
      <c r="L674" s="6"/>
      <c r="M674" s="11">
        <f t="shared" si="146"/>
        <v>0</v>
      </c>
      <c r="N674" s="130"/>
      <c r="P674" s="48" t="str">
        <f t="shared" si="148"/>
        <v>leeg</v>
      </c>
      <c r="Q674" s="48"/>
      <c r="R674" s="48"/>
      <c r="S674" s="48"/>
      <c r="T674" s="84"/>
      <c r="W674" s="82" t="str" cm="1">
        <f t="array" ref="W674">IF(V674="h",_xlfn.XLOOKUP(X674,X675:$X$2963,V675:$V$2963,""),IF(V674="l",IF(X673&lt;&gt;"","sub",""),""))</f>
        <v/>
      </c>
      <c r="X674" s="82" t="str">
        <f t="shared" si="142"/>
        <v/>
      </c>
    </row>
    <row r="675" spans="1:24" ht="13.5" hidden="1" customHeight="1" x14ac:dyDescent="0.2">
      <c r="A675" s="8"/>
      <c r="B675" s="8"/>
      <c r="C675" s="9"/>
      <c r="D675" s="10"/>
      <c r="E675" s="11">
        <f t="shared" si="147"/>
        <v>0</v>
      </c>
      <c r="F675" s="10"/>
      <c r="G675" s="11">
        <f t="shared" si="143"/>
        <v>0</v>
      </c>
      <c r="H675" s="10"/>
      <c r="I675" s="11">
        <f t="shared" si="144"/>
        <v>0</v>
      </c>
      <c r="J675" s="10"/>
      <c r="K675" s="11">
        <f t="shared" si="145"/>
        <v>0</v>
      </c>
      <c r="L675" s="6"/>
      <c r="M675" s="11">
        <f t="shared" si="146"/>
        <v>0</v>
      </c>
      <c r="N675" s="130"/>
      <c r="P675" s="48" t="str">
        <f t="shared" si="148"/>
        <v>leeg</v>
      </c>
      <c r="Q675" s="48"/>
      <c r="R675" s="48"/>
      <c r="S675" s="48"/>
      <c r="T675" s="84"/>
      <c r="W675" s="82" t="str" cm="1">
        <f t="array" ref="W675">IF(V675="h",_xlfn.XLOOKUP(X675,X676:$X$2963,V676:$V$2963,""),IF(V675="l",IF(X674&lt;&gt;"","sub",""),""))</f>
        <v/>
      </c>
      <c r="X675" s="82" t="str">
        <f t="shared" si="142"/>
        <v/>
      </c>
    </row>
    <row r="676" spans="1:24" ht="13.5" hidden="1" customHeight="1" x14ac:dyDescent="0.2">
      <c r="A676" s="8"/>
      <c r="B676" s="8"/>
      <c r="C676" s="9"/>
      <c r="D676" s="10"/>
      <c r="E676" s="11">
        <f t="shared" si="147"/>
        <v>0</v>
      </c>
      <c r="F676" s="10"/>
      <c r="G676" s="11">
        <f t="shared" si="143"/>
        <v>0</v>
      </c>
      <c r="H676" s="10"/>
      <c r="I676" s="11">
        <f t="shared" si="144"/>
        <v>0</v>
      </c>
      <c r="J676" s="10"/>
      <c r="K676" s="11">
        <f t="shared" si="145"/>
        <v>0</v>
      </c>
      <c r="L676" s="6"/>
      <c r="M676" s="11">
        <f t="shared" si="146"/>
        <v>0</v>
      </c>
      <c r="N676" s="130"/>
      <c r="P676" s="48" t="str">
        <f t="shared" si="148"/>
        <v>leeg</v>
      </c>
      <c r="Q676" s="48"/>
      <c r="R676" s="48"/>
      <c r="S676" s="48"/>
      <c r="T676" s="84"/>
      <c r="W676" s="82" t="str" cm="1">
        <f t="array" ref="W676">IF(V676="h",_xlfn.XLOOKUP(X676,X677:$X$2963,V677:$V$2963,""),IF(V676="l",IF(X675&lt;&gt;"","sub",""),""))</f>
        <v/>
      </c>
      <c r="X676" s="82" t="str">
        <f t="shared" si="142"/>
        <v/>
      </c>
    </row>
    <row r="677" spans="1:24" ht="13.5" hidden="1" customHeight="1" x14ac:dyDescent="0.2">
      <c r="A677" s="8"/>
      <c r="B677" s="8"/>
      <c r="C677" s="9"/>
      <c r="D677" s="10"/>
      <c r="E677" s="11">
        <f t="shared" si="147"/>
        <v>0</v>
      </c>
      <c r="F677" s="10"/>
      <c r="G677" s="11">
        <f t="shared" si="143"/>
        <v>0</v>
      </c>
      <c r="H677" s="10"/>
      <c r="I677" s="11">
        <f t="shared" si="144"/>
        <v>0</v>
      </c>
      <c r="J677" s="10"/>
      <c r="K677" s="11">
        <f t="shared" si="145"/>
        <v>0</v>
      </c>
      <c r="L677" s="6"/>
      <c r="M677" s="11">
        <f t="shared" si="146"/>
        <v>0</v>
      </c>
      <c r="N677" s="130"/>
      <c r="P677" s="48" t="str">
        <f t="shared" si="148"/>
        <v>leeg</v>
      </c>
      <c r="Q677" s="48"/>
      <c r="R677" s="48"/>
      <c r="S677" s="48"/>
      <c r="T677" s="84"/>
      <c r="W677" s="82" t="str" cm="1">
        <f t="array" ref="W677">IF(V677="h",_xlfn.XLOOKUP(X677,X678:$X$2963,V678:$V$2963,""),IF(V677="l",IF(X676&lt;&gt;"","sub",""),""))</f>
        <v/>
      </c>
      <c r="X677" s="82" t="str">
        <f t="shared" si="142"/>
        <v/>
      </c>
    </row>
    <row r="678" spans="1:24" ht="13.5" hidden="1" customHeight="1" x14ac:dyDescent="0.2">
      <c r="A678" s="8"/>
      <c r="B678" s="8"/>
      <c r="C678" s="9"/>
      <c r="D678" s="10"/>
      <c r="E678" s="11">
        <f t="shared" si="147"/>
        <v>0</v>
      </c>
      <c r="F678" s="10"/>
      <c r="G678" s="11">
        <f t="shared" si="143"/>
        <v>0</v>
      </c>
      <c r="H678" s="10"/>
      <c r="I678" s="11">
        <f t="shared" si="144"/>
        <v>0</v>
      </c>
      <c r="J678" s="10"/>
      <c r="K678" s="11">
        <f t="shared" si="145"/>
        <v>0</v>
      </c>
      <c r="L678" s="6"/>
      <c r="M678" s="11">
        <f t="shared" si="146"/>
        <v>0</v>
      </c>
      <c r="N678" s="130"/>
      <c r="P678" s="48" t="str">
        <f t="shared" si="148"/>
        <v>leeg</v>
      </c>
      <c r="Q678" s="48"/>
      <c r="R678" s="48"/>
      <c r="S678" s="48"/>
      <c r="T678" s="84"/>
      <c r="W678" s="82" t="str" cm="1">
        <f t="array" ref="W678">IF(V678="h",_xlfn.XLOOKUP(X678,X679:$X$2963,V679:$V$2963,""),IF(V678="l",IF(X677&lt;&gt;"","sub",""),""))</f>
        <v/>
      </c>
      <c r="X678" s="82" t="str">
        <f t="shared" si="142"/>
        <v/>
      </c>
    </row>
    <row r="679" spans="1:24" ht="13.5" hidden="1" customHeight="1" x14ac:dyDescent="0.2">
      <c r="A679" s="8"/>
      <c r="B679" s="8"/>
      <c r="C679" s="9"/>
      <c r="D679" s="10"/>
      <c r="E679" s="11">
        <f t="shared" si="147"/>
        <v>0</v>
      </c>
      <c r="F679" s="10"/>
      <c r="G679" s="11">
        <f t="shared" si="143"/>
        <v>0</v>
      </c>
      <c r="H679" s="10"/>
      <c r="I679" s="11">
        <f t="shared" si="144"/>
        <v>0</v>
      </c>
      <c r="J679" s="10"/>
      <c r="K679" s="11">
        <f t="shared" si="145"/>
        <v>0</v>
      </c>
      <c r="L679" s="6"/>
      <c r="M679" s="11">
        <f t="shared" si="146"/>
        <v>0</v>
      </c>
      <c r="N679" s="130"/>
      <c r="P679" s="48" t="str">
        <f t="shared" si="148"/>
        <v>leeg</v>
      </c>
      <c r="Q679" s="48"/>
      <c r="R679" s="48"/>
      <c r="S679" s="48"/>
      <c r="T679" s="84"/>
      <c r="W679" s="82" t="str" cm="1">
        <f t="array" ref="W679">IF(V679="h",_xlfn.XLOOKUP(X679,X680:$X$2963,V680:$V$2963,""),IF(V679="l",IF(X678&lt;&gt;"","sub",""),""))</f>
        <v/>
      </c>
      <c r="X679" s="82" t="str">
        <f t="shared" si="142"/>
        <v/>
      </c>
    </row>
    <row r="680" spans="1:24" ht="13.5" hidden="1" customHeight="1" x14ac:dyDescent="0.2">
      <c r="A680" s="8"/>
      <c r="B680" s="8"/>
      <c r="C680" s="9"/>
      <c r="D680" s="10"/>
      <c r="E680" s="11">
        <f t="shared" si="147"/>
        <v>0</v>
      </c>
      <c r="F680" s="10"/>
      <c r="G680" s="11">
        <f t="shared" si="143"/>
        <v>0</v>
      </c>
      <c r="H680" s="10"/>
      <c r="I680" s="11">
        <f t="shared" si="144"/>
        <v>0</v>
      </c>
      <c r="J680" s="10"/>
      <c r="K680" s="11">
        <f t="shared" si="145"/>
        <v>0</v>
      </c>
      <c r="L680" s="6"/>
      <c r="M680" s="11">
        <f t="shared" si="146"/>
        <v>0</v>
      </c>
      <c r="N680" s="130"/>
      <c r="P680" s="48" t="str">
        <f t="shared" si="148"/>
        <v>leeg</v>
      </c>
      <c r="Q680" s="48"/>
      <c r="R680" s="48"/>
      <c r="S680" s="48"/>
      <c r="T680" s="84"/>
      <c r="W680" s="82" t="str" cm="1">
        <f t="array" ref="W680">IF(V680="h",_xlfn.XLOOKUP(X680,X681:$X$2963,V681:$V$2963,""),IF(V680="l",IF(X679&lt;&gt;"","sub",""),""))</f>
        <v/>
      </c>
      <c r="X680" s="82" t="str">
        <f t="shared" si="142"/>
        <v/>
      </c>
    </row>
    <row r="681" spans="1:24" ht="13.5" hidden="1" customHeight="1" x14ac:dyDescent="0.2">
      <c r="A681" s="8"/>
      <c r="B681" s="8"/>
      <c r="C681" s="9"/>
      <c r="D681" s="10"/>
      <c r="E681" s="11">
        <f t="shared" si="147"/>
        <v>0</v>
      </c>
      <c r="F681" s="10"/>
      <c r="G681" s="11">
        <f t="shared" si="143"/>
        <v>0</v>
      </c>
      <c r="H681" s="10"/>
      <c r="I681" s="11">
        <f t="shared" si="144"/>
        <v>0</v>
      </c>
      <c r="J681" s="10"/>
      <c r="K681" s="11">
        <f t="shared" si="145"/>
        <v>0</v>
      </c>
      <c r="L681" s="6"/>
      <c r="M681" s="11">
        <f t="shared" si="146"/>
        <v>0</v>
      </c>
      <c r="N681" s="130"/>
      <c r="P681" s="48" t="str">
        <f t="shared" si="148"/>
        <v>leeg</v>
      </c>
      <c r="Q681" s="48"/>
      <c r="R681" s="48"/>
      <c r="S681" s="48"/>
      <c r="T681" s="84"/>
      <c r="W681" s="82" t="str" cm="1">
        <f t="array" ref="W681">IF(V681="h",_xlfn.XLOOKUP(X681,X682:$X$2963,V682:$V$2963,""),IF(V681="l",IF(X680&lt;&gt;"","sub",""),""))</f>
        <v/>
      </c>
      <c r="X681" s="82" t="str">
        <f t="shared" si="142"/>
        <v/>
      </c>
    </row>
    <row r="682" spans="1:24" ht="13.5" hidden="1" customHeight="1" x14ac:dyDescent="0.2">
      <c r="A682" s="8"/>
      <c r="B682" s="8"/>
      <c r="C682" s="9"/>
      <c r="D682" s="10"/>
      <c r="E682" s="11">
        <f t="shared" si="147"/>
        <v>0</v>
      </c>
      <c r="F682" s="10"/>
      <c r="G682" s="11">
        <f t="shared" si="143"/>
        <v>0</v>
      </c>
      <c r="H682" s="10"/>
      <c r="I682" s="11">
        <f t="shared" si="144"/>
        <v>0</v>
      </c>
      <c r="J682" s="10"/>
      <c r="K682" s="11">
        <f t="shared" si="145"/>
        <v>0</v>
      </c>
      <c r="L682" s="6"/>
      <c r="M682" s="11">
        <f t="shared" si="146"/>
        <v>0</v>
      </c>
      <c r="N682" s="130"/>
      <c r="P682" s="48" t="str">
        <f t="shared" si="148"/>
        <v>leeg</v>
      </c>
      <c r="Q682" s="48"/>
      <c r="R682" s="48"/>
      <c r="S682" s="48"/>
      <c r="T682" s="84"/>
      <c r="W682" s="82" t="str" cm="1">
        <f t="array" ref="W682">IF(V682="h",_xlfn.XLOOKUP(X682,X683:$X$2963,V683:$V$2963,""),IF(V682="l",IF(X681&lt;&gt;"","sub",""),""))</f>
        <v/>
      </c>
      <c r="X682" s="82" t="str">
        <f t="shared" si="142"/>
        <v/>
      </c>
    </row>
    <row r="683" spans="1:24" ht="13.5" hidden="1" customHeight="1" x14ac:dyDescent="0.2">
      <c r="A683" s="8"/>
      <c r="B683" s="8"/>
      <c r="C683" s="9"/>
      <c r="D683" s="10"/>
      <c r="E683" s="11">
        <f t="shared" si="147"/>
        <v>0</v>
      </c>
      <c r="F683" s="10"/>
      <c r="G683" s="11">
        <f t="shared" si="143"/>
        <v>0</v>
      </c>
      <c r="H683" s="10"/>
      <c r="I683" s="11">
        <f t="shared" si="144"/>
        <v>0</v>
      </c>
      <c r="J683" s="10"/>
      <c r="K683" s="11">
        <f t="shared" si="145"/>
        <v>0</v>
      </c>
      <c r="L683" s="6"/>
      <c r="M683" s="11">
        <f t="shared" si="146"/>
        <v>0</v>
      </c>
      <c r="N683" s="130"/>
      <c r="P683" s="48" t="str">
        <f t="shared" si="148"/>
        <v>leeg</v>
      </c>
      <c r="Q683" s="48"/>
      <c r="R683" s="48"/>
      <c r="S683" s="48"/>
      <c r="T683" s="84"/>
      <c r="W683" s="82" t="str" cm="1">
        <f t="array" ref="W683">IF(V683="h",_xlfn.XLOOKUP(X683,X684:$X$2963,V684:$V$2963,""),IF(V683="l",IF(X682&lt;&gt;"","sub",""),""))</f>
        <v/>
      </c>
      <c r="X683" s="82" t="str">
        <f t="shared" si="142"/>
        <v/>
      </c>
    </row>
    <row r="684" spans="1:24" ht="13.5" hidden="1" customHeight="1" x14ac:dyDescent="0.2">
      <c r="A684" s="8"/>
      <c r="B684" s="8"/>
      <c r="C684" s="9"/>
      <c r="D684" s="10"/>
      <c r="E684" s="11">
        <f t="shared" si="147"/>
        <v>0</v>
      </c>
      <c r="F684" s="10"/>
      <c r="G684" s="11">
        <f t="shared" si="143"/>
        <v>0</v>
      </c>
      <c r="H684" s="10"/>
      <c r="I684" s="11">
        <f t="shared" si="144"/>
        <v>0</v>
      </c>
      <c r="J684" s="10"/>
      <c r="K684" s="11">
        <f t="shared" si="145"/>
        <v>0</v>
      </c>
      <c r="L684" s="6"/>
      <c r="M684" s="11">
        <f t="shared" si="146"/>
        <v>0</v>
      </c>
      <c r="N684" s="130"/>
      <c r="P684" s="48" t="str">
        <f t="shared" si="148"/>
        <v>leeg</v>
      </c>
      <c r="Q684" s="48"/>
      <c r="R684" s="48"/>
      <c r="S684" s="48"/>
      <c r="T684" s="84"/>
      <c r="W684" s="82" t="str" cm="1">
        <f t="array" ref="W684">IF(V684="h",_xlfn.XLOOKUP(X684,X685:$X$2963,V685:$V$2963,""),IF(V684="l",IF(X683&lt;&gt;"","sub",""),""))</f>
        <v/>
      </c>
      <c r="X684" s="82" t="str">
        <f t="shared" si="142"/>
        <v/>
      </c>
    </row>
    <row r="685" spans="1:24" ht="13.5" hidden="1" customHeight="1" x14ac:dyDescent="0.2">
      <c r="A685" s="8"/>
      <c r="B685" s="8"/>
      <c r="C685" s="9"/>
      <c r="D685" s="10"/>
      <c r="E685" s="11">
        <f t="shared" si="147"/>
        <v>0</v>
      </c>
      <c r="F685" s="10"/>
      <c r="G685" s="11">
        <f t="shared" si="143"/>
        <v>0</v>
      </c>
      <c r="H685" s="10"/>
      <c r="I685" s="11">
        <f t="shared" si="144"/>
        <v>0</v>
      </c>
      <c r="J685" s="10"/>
      <c r="K685" s="11">
        <f t="shared" si="145"/>
        <v>0</v>
      </c>
      <c r="L685" s="6"/>
      <c r="M685" s="11">
        <f t="shared" si="146"/>
        <v>0</v>
      </c>
      <c r="N685" s="130"/>
      <c r="P685" s="48" t="str">
        <f t="shared" si="148"/>
        <v>leeg</v>
      </c>
      <c r="Q685" s="48"/>
      <c r="R685" s="48"/>
      <c r="S685" s="48"/>
      <c r="T685" s="84"/>
      <c r="W685" s="82" t="str" cm="1">
        <f t="array" ref="W685">IF(V685="h",_xlfn.XLOOKUP(X685,X686:$X$2963,V686:$V$2963,""),IF(V685="l",IF(X684&lt;&gt;"","sub",""),""))</f>
        <v/>
      </c>
      <c r="X685" s="82" t="str">
        <f t="shared" ref="X685:X748" si="149">IF(V685="h",LEFT(A685,2),IF(SUM(B685:M685)&gt;0,IF(V685="sub",RIGHT(A685,2),""),""))</f>
        <v/>
      </c>
    </row>
    <row r="686" spans="1:24" ht="13.5" hidden="1" customHeight="1" x14ac:dyDescent="0.2">
      <c r="A686" s="8"/>
      <c r="B686" s="8"/>
      <c r="C686" s="9"/>
      <c r="D686" s="10"/>
      <c r="E686" s="11">
        <f t="shared" si="147"/>
        <v>0</v>
      </c>
      <c r="F686" s="10"/>
      <c r="G686" s="11">
        <f t="shared" si="143"/>
        <v>0</v>
      </c>
      <c r="H686" s="10"/>
      <c r="I686" s="11">
        <f t="shared" si="144"/>
        <v>0</v>
      </c>
      <c r="J686" s="10"/>
      <c r="K686" s="11">
        <f t="shared" si="145"/>
        <v>0</v>
      </c>
      <c r="L686" s="6"/>
      <c r="M686" s="11">
        <f t="shared" si="146"/>
        <v>0</v>
      </c>
      <c r="N686" s="130"/>
      <c r="P686" s="48" t="str">
        <f t="shared" si="148"/>
        <v>leeg</v>
      </c>
      <c r="Q686" s="48"/>
      <c r="R686" s="48"/>
      <c r="S686" s="48"/>
      <c r="T686" s="84"/>
      <c r="W686" s="82" t="str" cm="1">
        <f t="array" ref="W686">IF(V686="h",_xlfn.XLOOKUP(X686,X687:$X$2963,V687:$V$2963,""),IF(V686="l",IF(X685&lt;&gt;"","sub",""),""))</f>
        <v/>
      </c>
      <c r="X686" s="82" t="str">
        <f t="shared" si="149"/>
        <v/>
      </c>
    </row>
    <row r="687" spans="1:24" ht="13.5" hidden="1" customHeight="1" x14ac:dyDescent="0.2">
      <c r="A687" s="8"/>
      <c r="B687" s="8"/>
      <c r="C687" s="9"/>
      <c r="D687" s="10"/>
      <c r="E687" s="11">
        <f t="shared" si="147"/>
        <v>0</v>
      </c>
      <c r="F687" s="10"/>
      <c r="G687" s="11">
        <f t="shared" si="143"/>
        <v>0</v>
      </c>
      <c r="H687" s="10"/>
      <c r="I687" s="11">
        <f t="shared" si="144"/>
        <v>0</v>
      </c>
      <c r="J687" s="10"/>
      <c r="K687" s="11">
        <f t="shared" si="145"/>
        <v>0</v>
      </c>
      <c r="L687" s="6"/>
      <c r="M687" s="11">
        <f t="shared" si="146"/>
        <v>0</v>
      </c>
      <c r="N687" s="130"/>
      <c r="P687" s="48" t="str">
        <f t="shared" si="148"/>
        <v>leeg</v>
      </c>
      <c r="Q687" s="48"/>
      <c r="R687" s="48"/>
      <c r="S687" s="48"/>
      <c r="T687" s="84"/>
      <c r="W687" s="82" t="str" cm="1">
        <f t="array" ref="W687">IF(V687="h",_xlfn.XLOOKUP(X687,X688:$X$2963,V688:$V$2963,""),IF(V687="l",IF(X686&lt;&gt;"","sub",""),""))</f>
        <v/>
      </c>
      <c r="X687" s="82" t="str">
        <f t="shared" si="149"/>
        <v/>
      </c>
    </row>
    <row r="688" spans="1:24" ht="13.5" hidden="1" customHeight="1" x14ac:dyDescent="0.2">
      <c r="A688" s="8"/>
      <c r="B688" s="8"/>
      <c r="C688" s="9"/>
      <c r="D688" s="10"/>
      <c r="E688" s="11">
        <f t="shared" si="147"/>
        <v>0</v>
      </c>
      <c r="F688" s="10"/>
      <c r="G688" s="11">
        <f t="shared" si="143"/>
        <v>0</v>
      </c>
      <c r="H688" s="10"/>
      <c r="I688" s="11">
        <f t="shared" si="144"/>
        <v>0</v>
      </c>
      <c r="J688" s="10"/>
      <c r="K688" s="11">
        <f t="shared" si="145"/>
        <v>0</v>
      </c>
      <c r="L688" s="6"/>
      <c r="M688" s="11">
        <f t="shared" si="146"/>
        <v>0</v>
      </c>
      <c r="N688" s="130"/>
      <c r="P688" s="48" t="str">
        <f t="shared" si="148"/>
        <v>leeg</v>
      </c>
      <c r="Q688" s="48"/>
      <c r="R688" s="48"/>
      <c r="S688" s="48"/>
      <c r="T688" s="84"/>
      <c r="W688" s="82" t="str" cm="1">
        <f t="array" ref="W688">IF(V688="h",_xlfn.XLOOKUP(X688,X689:$X$2963,V689:$V$2963,""),IF(V688="l",IF(X687&lt;&gt;"","sub",""),""))</f>
        <v/>
      </c>
      <c r="X688" s="82" t="str">
        <f t="shared" si="149"/>
        <v/>
      </c>
    </row>
    <row r="689" spans="1:24" ht="13.5" hidden="1" customHeight="1" x14ac:dyDescent="0.2">
      <c r="A689" s="8"/>
      <c r="B689" s="8"/>
      <c r="C689" s="9"/>
      <c r="D689" s="10"/>
      <c r="E689" s="11">
        <f t="shared" si="147"/>
        <v>0</v>
      </c>
      <c r="F689" s="10"/>
      <c r="G689" s="11">
        <f t="shared" si="143"/>
        <v>0</v>
      </c>
      <c r="H689" s="10"/>
      <c r="I689" s="11">
        <f t="shared" si="144"/>
        <v>0</v>
      </c>
      <c r="J689" s="10"/>
      <c r="K689" s="11">
        <f t="shared" si="145"/>
        <v>0</v>
      </c>
      <c r="L689" s="6"/>
      <c r="M689" s="11">
        <f t="shared" si="146"/>
        <v>0</v>
      </c>
      <c r="N689" s="130"/>
      <c r="P689" s="48" t="str">
        <f t="shared" si="148"/>
        <v>leeg</v>
      </c>
      <c r="Q689" s="48"/>
      <c r="R689" s="48"/>
      <c r="S689" s="48"/>
      <c r="T689" s="84"/>
      <c r="W689" s="82" t="str" cm="1">
        <f t="array" ref="W689">IF(V689="h",_xlfn.XLOOKUP(X689,X690:$X$2963,V690:$V$2963,""),IF(V689="l",IF(X688&lt;&gt;"","sub",""),""))</f>
        <v/>
      </c>
      <c r="X689" s="82" t="str">
        <f t="shared" si="149"/>
        <v/>
      </c>
    </row>
    <row r="690" spans="1:24" x14ac:dyDescent="0.2">
      <c r="A690" s="16" t="s">
        <v>101</v>
      </c>
      <c r="B690" s="138"/>
      <c r="C690" s="138"/>
      <c r="D690" s="17"/>
      <c r="E690" s="172">
        <f>SUM(E590:E689)</f>
        <v>0</v>
      </c>
      <c r="F690" s="17"/>
      <c r="G690" s="172">
        <f>SUM(G590:G689)</f>
        <v>0</v>
      </c>
      <c r="H690" s="17"/>
      <c r="I690" s="172">
        <f>SUM(I590:I689)</f>
        <v>0</v>
      </c>
      <c r="J690" s="17"/>
      <c r="K690" s="172">
        <f>SUM(K590:K689)</f>
        <v>0</v>
      </c>
      <c r="L690" s="6"/>
      <c r="M690" s="172">
        <f t="shared" ref="M690" si="150">SUM(M590:M689)</f>
        <v>0</v>
      </c>
      <c r="N690" s="182"/>
      <c r="P690" s="48" t="str">
        <f t="shared" si="148"/>
        <v>niet leeg</v>
      </c>
      <c r="Q690" s="48"/>
      <c r="R690" s="48"/>
      <c r="S690" s="48"/>
      <c r="T690" s="84"/>
      <c r="V690" s="82" t="s">
        <v>169</v>
      </c>
      <c r="W690" s="82" t="str" cm="1">
        <f t="array" ref="W690">IF(V690="h",_xlfn.XLOOKUP(X690,X691:$X$2963,V691:$V$2963,""),IF(V690="l",IF(X689&lt;&gt;"","sub",""),""))</f>
        <v/>
      </c>
      <c r="X690" s="82" t="str">
        <f t="shared" si="149"/>
        <v/>
      </c>
    </row>
    <row r="691" spans="1:24" x14ac:dyDescent="0.2">
      <c r="A691" s="8"/>
      <c r="B691" s="18"/>
      <c r="C691" s="8"/>
      <c r="D691" s="10"/>
      <c r="E691" s="170"/>
      <c r="F691" s="10"/>
      <c r="G691" s="171"/>
      <c r="H691" s="10"/>
      <c r="I691" s="171"/>
      <c r="J691" s="10"/>
      <c r="K691" s="171"/>
      <c r="L691" s="6"/>
      <c r="M691" s="171"/>
      <c r="N691" s="211"/>
      <c r="P691" s="48" t="str">
        <f t="shared" si="148"/>
        <v>leeg</v>
      </c>
      <c r="Q691" s="48"/>
      <c r="R691" s="48"/>
      <c r="S691" s="48"/>
      <c r="T691" s="84"/>
      <c r="V691" s="82" t="s">
        <v>177</v>
      </c>
      <c r="W691" s="82" t="str" cm="1">
        <f t="array" ref="W691">IF(V691="h",_xlfn.XLOOKUP(X691,X692:$X$2963,V692:$V$2963,""),IF(V691="l",IF(X690&lt;&gt;"","sub",""),""))</f>
        <v/>
      </c>
      <c r="X691" s="82" t="str">
        <f t="shared" si="149"/>
        <v/>
      </c>
    </row>
    <row r="692" spans="1:24" x14ac:dyDescent="0.2">
      <c r="A692" s="7" t="s">
        <v>39</v>
      </c>
      <c r="B692" s="8"/>
      <c r="C692" s="9"/>
      <c r="D692" s="8"/>
      <c r="E692" s="170"/>
      <c r="F692" s="10"/>
      <c r="G692" s="171"/>
      <c r="H692" s="10"/>
      <c r="I692" s="171"/>
      <c r="J692" s="10"/>
      <c r="K692" s="171"/>
      <c r="L692" s="6"/>
      <c r="M692" s="171"/>
      <c r="N692" s="211"/>
      <c r="P692" s="48" t="str">
        <f t="shared" si="148"/>
        <v>leeg</v>
      </c>
      <c r="Q692" s="48"/>
      <c r="R692" s="48"/>
      <c r="S692" s="48"/>
      <c r="T692" s="84"/>
      <c r="V692" s="82" t="s">
        <v>170</v>
      </c>
      <c r="W692" s="82" t="str" cm="1">
        <f t="array" ref="W692">IF(V692="h",_xlfn.XLOOKUP(X692,X693:$X$2963,V693:$V$2963,""),IF(V692="l",IF(X691&lt;&gt;"","sub",""),""))</f>
        <v/>
      </c>
      <c r="X692" s="82" t="str">
        <f t="shared" si="149"/>
        <v>25</v>
      </c>
    </row>
    <row r="693" spans="1:24" x14ac:dyDescent="0.2">
      <c r="A693" s="8"/>
      <c r="B693" s="8"/>
      <c r="C693" s="9"/>
      <c r="D693" s="10"/>
      <c r="E693" s="171">
        <f>B693*D693</f>
        <v>0</v>
      </c>
      <c r="F693" s="10"/>
      <c r="G693" s="171">
        <f t="shared" ref="G693:G733" si="151">B693*F693</f>
        <v>0</v>
      </c>
      <c r="H693" s="10"/>
      <c r="I693" s="171">
        <f t="shared" ref="I693:I733" si="152">B693*H693</f>
        <v>0</v>
      </c>
      <c r="J693" s="10"/>
      <c r="K693" s="171">
        <f t="shared" ref="K693:K733" si="153">(E693*$J$6)+G693+I693+J693</f>
        <v>0</v>
      </c>
      <c r="L693" s="6"/>
      <c r="M693" s="171">
        <f t="shared" ref="M693:M733" si="154">K693</f>
        <v>0</v>
      </c>
      <c r="N693" s="211"/>
      <c r="P693" s="48" t="str">
        <f t="shared" si="148"/>
        <v>leeg</v>
      </c>
      <c r="Q693" s="48"/>
      <c r="R693" s="48"/>
      <c r="S693" s="48"/>
      <c r="T693" s="84"/>
      <c r="W693" s="82" t="str" cm="1">
        <f t="array" ref="W693">IF(V693="h",_xlfn.XLOOKUP(X693,X694:$X$2963,V694:$V$2963,""),IF(V693="l",IF(X692&lt;&gt;"","sub",""),""))</f>
        <v/>
      </c>
      <c r="X693" s="82" t="str">
        <f t="shared" si="149"/>
        <v/>
      </c>
    </row>
    <row r="694" spans="1:24" x14ac:dyDescent="0.2">
      <c r="A694" s="8"/>
      <c r="B694" s="8"/>
      <c r="C694" s="9"/>
      <c r="D694" s="10"/>
      <c r="E694" s="171">
        <f t="shared" ref="E694:E733" si="155">B694*D694</f>
        <v>0</v>
      </c>
      <c r="F694" s="10"/>
      <c r="G694" s="171">
        <f t="shared" si="151"/>
        <v>0</v>
      </c>
      <c r="H694" s="10"/>
      <c r="I694" s="171">
        <f t="shared" si="152"/>
        <v>0</v>
      </c>
      <c r="J694" s="10"/>
      <c r="K694" s="171">
        <f t="shared" si="153"/>
        <v>0</v>
      </c>
      <c r="L694" s="6"/>
      <c r="M694" s="171">
        <f t="shared" si="154"/>
        <v>0</v>
      </c>
      <c r="N694" s="211"/>
      <c r="P694" s="48" t="str">
        <f t="shared" si="148"/>
        <v>leeg</v>
      </c>
      <c r="Q694" s="48"/>
      <c r="R694" s="48"/>
      <c r="S694" s="48"/>
      <c r="T694" s="84"/>
      <c r="W694" s="82" t="str" cm="1">
        <f t="array" ref="W694">IF(V694="h",_xlfn.XLOOKUP(X694,X695:$X$2963,V695:$V$2963,""),IF(V694="l",IF(X693&lt;&gt;"","sub",""),""))</f>
        <v/>
      </c>
      <c r="X694" s="82" t="str">
        <f t="shared" si="149"/>
        <v/>
      </c>
    </row>
    <row r="695" spans="1:24" x14ac:dyDescent="0.2">
      <c r="A695" s="8"/>
      <c r="B695" s="8"/>
      <c r="C695" s="9"/>
      <c r="D695" s="10"/>
      <c r="E695" s="171">
        <f t="shared" si="155"/>
        <v>0</v>
      </c>
      <c r="F695" s="10"/>
      <c r="G695" s="171">
        <f t="shared" si="151"/>
        <v>0</v>
      </c>
      <c r="H695" s="10"/>
      <c r="I695" s="171">
        <f t="shared" si="152"/>
        <v>0</v>
      </c>
      <c r="J695" s="10"/>
      <c r="K695" s="171">
        <f t="shared" si="153"/>
        <v>0</v>
      </c>
      <c r="L695" s="6"/>
      <c r="M695" s="171">
        <f t="shared" si="154"/>
        <v>0</v>
      </c>
      <c r="N695" s="211"/>
      <c r="P695" s="48" t="str">
        <f t="shared" si="148"/>
        <v>leeg</v>
      </c>
      <c r="Q695" s="48"/>
      <c r="R695" s="48"/>
      <c r="S695" s="48"/>
      <c r="T695" s="84"/>
      <c r="W695" s="82" t="str" cm="1">
        <f t="array" ref="W695">IF(V695="h",_xlfn.XLOOKUP(X695,X696:$X$2963,V696:$V$2963,""),IF(V695="l",IF(X694&lt;&gt;"","sub",""),""))</f>
        <v/>
      </c>
      <c r="X695" s="82" t="str">
        <f t="shared" si="149"/>
        <v/>
      </c>
    </row>
    <row r="696" spans="1:24" x14ac:dyDescent="0.2">
      <c r="A696" s="8"/>
      <c r="B696" s="8"/>
      <c r="C696" s="9"/>
      <c r="D696" s="10"/>
      <c r="E696" s="171">
        <f t="shared" si="155"/>
        <v>0</v>
      </c>
      <c r="F696" s="10"/>
      <c r="G696" s="171">
        <f t="shared" si="151"/>
        <v>0</v>
      </c>
      <c r="H696" s="10"/>
      <c r="I696" s="171">
        <f t="shared" si="152"/>
        <v>0</v>
      </c>
      <c r="J696" s="10"/>
      <c r="K696" s="171">
        <f t="shared" si="153"/>
        <v>0</v>
      </c>
      <c r="L696" s="6"/>
      <c r="M696" s="171">
        <f t="shared" si="154"/>
        <v>0</v>
      </c>
      <c r="N696" s="211"/>
      <c r="P696" s="48" t="str">
        <f t="shared" si="148"/>
        <v>leeg</v>
      </c>
      <c r="Q696" s="48"/>
      <c r="R696" s="48"/>
      <c r="S696" s="48"/>
      <c r="T696" s="84"/>
      <c r="W696" s="82" t="str" cm="1">
        <f t="array" ref="W696">IF(V696="h",_xlfn.XLOOKUP(X696,X697:$X$2963,V697:$V$2963,""),IF(V696="l",IF(X695&lt;&gt;"","sub",""),""))</f>
        <v/>
      </c>
      <c r="X696" s="82" t="str">
        <f t="shared" si="149"/>
        <v/>
      </c>
    </row>
    <row r="697" spans="1:24" x14ac:dyDescent="0.2">
      <c r="A697" s="8"/>
      <c r="B697" s="8"/>
      <c r="C697" s="9"/>
      <c r="D697" s="10"/>
      <c r="E697" s="171">
        <f t="shared" si="155"/>
        <v>0</v>
      </c>
      <c r="F697" s="10"/>
      <c r="G697" s="171">
        <f t="shared" si="151"/>
        <v>0</v>
      </c>
      <c r="H697" s="10"/>
      <c r="I697" s="171">
        <f t="shared" si="152"/>
        <v>0</v>
      </c>
      <c r="J697" s="10"/>
      <c r="K697" s="171">
        <f t="shared" si="153"/>
        <v>0</v>
      </c>
      <c r="L697" s="6"/>
      <c r="M697" s="171">
        <f t="shared" si="154"/>
        <v>0</v>
      </c>
      <c r="N697" s="211"/>
      <c r="P697" s="48" t="str">
        <f t="shared" si="148"/>
        <v>leeg</v>
      </c>
      <c r="Q697" s="48"/>
      <c r="R697" s="48"/>
      <c r="S697" s="48"/>
      <c r="T697" s="84"/>
      <c r="W697" s="82" t="str" cm="1">
        <f t="array" ref="W697">IF(V697="h",_xlfn.XLOOKUP(X697,X698:$X$2963,V698:$V$2963,""),IF(V697="l",IF(X696&lt;&gt;"","sub",""),""))</f>
        <v/>
      </c>
      <c r="X697" s="82" t="str">
        <f t="shared" si="149"/>
        <v/>
      </c>
    </row>
    <row r="698" spans="1:24" x14ac:dyDescent="0.2">
      <c r="A698" s="8"/>
      <c r="B698" s="8"/>
      <c r="C698" s="9"/>
      <c r="D698" s="10"/>
      <c r="E698" s="171">
        <f t="shared" si="155"/>
        <v>0</v>
      </c>
      <c r="F698" s="10"/>
      <c r="G698" s="171">
        <f t="shared" si="151"/>
        <v>0</v>
      </c>
      <c r="H698" s="10"/>
      <c r="I698" s="171">
        <f t="shared" si="152"/>
        <v>0</v>
      </c>
      <c r="J698" s="10"/>
      <c r="K698" s="171">
        <f t="shared" si="153"/>
        <v>0</v>
      </c>
      <c r="L698" s="6"/>
      <c r="M698" s="171">
        <f t="shared" si="154"/>
        <v>0</v>
      </c>
      <c r="N698" s="211"/>
      <c r="P698" s="48" t="str">
        <f t="shared" si="148"/>
        <v>leeg</v>
      </c>
      <c r="Q698" s="48"/>
      <c r="R698" s="48"/>
      <c r="S698" s="48"/>
      <c r="T698" s="84"/>
      <c r="W698" s="82" t="str" cm="1">
        <f t="array" ref="W698">IF(V698="h",_xlfn.XLOOKUP(X698,X699:$X$2963,V699:$V$2963,""),IF(V698="l",IF(X697&lt;&gt;"","sub",""),""))</f>
        <v/>
      </c>
      <c r="X698" s="82" t="str">
        <f t="shared" si="149"/>
        <v/>
      </c>
    </row>
    <row r="699" spans="1:24" x14ac:dyDescent="0.2">
      <c r="A699" s="8"/>
      <c r="B699" s="8"/>
      <c r="C699" s="9"/>
      <c r="D699" s="10"/>
      <c r="E699" s="171">
        <f t="shared" si="155"/>
        <v>0</v>
      </c>
      <c r="F699" s="10"/>
      <c r="G699" s="171">
        <f t="shared" si="151"/>
        <v>0</v>
      </c>
      <c r="H699" s="10"/>
      <c r="I699" s="171">
        <f t="shared" si="152"/>
        <v>0</v>
      </c>
      <c r="J699" s="10"/>
      <c r="K699" s="171">
        <f t="shared" si="153"/>
        <v>0</v>
      </c>
      <c r="L699" s="6"/>
      <c r="M699" s="171">
        <f t="shared" si="154"/>
        <v>0</v>
      </c>
      <c r="N699" s="211"/>
      <c r="P699" s="48" t="str">
        <f t="shared" si="148"/>
        <v>leeg</v>
      </c>
      <c r="Q699" s="48"/>
      <c r="R699" s="48"/>
      <c r="S699" s="48"/>
      <c r="T699" s="84"/>
      <c r="W699" s="82" t="str" cm="1">
        <f t="array" ref="W699">IF(V699="h",_xlfn.XLOOKUP(X699,X700:$X$2963,V700:$V$2963,""),IF(V699="l",IF(X698&lt;&gt;"","sub",""),""))</f>
        <v/>
      </c>
      <c r="X699" s="82" t="str">
        <f t="shared" si="149"/>
        <v/>
      </c>
    </row>
    <row r="700" spans="1:24" x14ac:dyDescent="0.2">
      <c r="A700" s="8"/>
      <c r="B700" s="8"/>
      <c r="C700" s="9"/>
      <c r="D700" s="10"/>
      <c r="E700" s="171">
        <f t="shared" si="155"/>
        <v>0</v>
      </c>
      <c r="F700" s="10"/>
      <c r="G700" s="171">
        <f t="shared" si="151"/>
        <v>0</v>
      </c>
      <c r="H700" s="10"/>
      <c r="I700" s="171">
        <f t="shared" si="152"/>
        <v>0</v>
      </c>
      <c r="J700" s="10"/>
      <c r="K700" s="171">
        <f t="shared" si="153"/>
        <v>0</v>
      </c>
      <c r="L700" s="6"/>
      <c r="M700" s="171">
        <f t="shared" si="154"/>
        <v>0</v>
      </c>
      <c r="N700" s="211"/>
      <c r="P700" s="48" t="str">
        <f t="shared" si="148"/>
        <v>leeg</v>
      </c>
      <c r="Q700" s="48"/>
      <c r="R700" s="48"/>
      <c r="S700" s="48"/>
      <c r="T700" s="84"/>
      <c r="W700" s="82" t="str" cm="1">
        <f t="array" ref="W700">IF(V700="h",_xlfn.XLOOKUP(X700,X701:$X$2963,V701:$V$2963,""),IF(V700="l",IF(X699&lt;&gt;"","sub",""),""))</f>
        <v/>
      </c>
      <c r="X700" s="82" t="str">
        <f t="shared" si="149"/>
        <v/>
      </c>
    </row>
    <row r="701" spans="1:24" x14ac:dyDescent="0.2">
      <c r="A701" s="8"/>
      <c r="B701" s="8"/>
      <c r="C701" s="9"/>
      <c r="D701" s="10"/>
      <c r="E701" s="171">
        <f t="shared" si="155"/>
        <v>0</v>
      </c>
      <c r="F701" s="10"/>
      <c r="G701" s="171">
        <f t="shared" si="151"/>
        <v>0</v>
      </c>
      <c r="H701" s="10"/>
      <c r="I701" s="171">
        <f t="shared" si="152"/>
        <v>0</v>
      </c>
      <c r="J701" s="10"/>
      <c r="K701" s="171">
        <f t="shared" si="153"/>
        <v>0</v>
      </c>
      <c r="L701" s="6"/>
      <c r="M701" s="171">
        <f t="shared" si="154"/>
        <v>0</v>
      </c>
      <c r="N701" s="211"/>
      <c r="P701" s="48" t="str">
        <f t="shared" si="148"/>
        <v>leeg</v>
      </c>
      <c r="Q701" s="48"/>
      <c r="R701" s="48"/>
      <c r="S701" s="48"/>
      <c r="T701" s="84"/>
      <c r="W701" s="82" t="str" cm="1">
        <f t="array" ref="W701">IF(V701="h",_xlfn.XLOOKUP(X701,X702:$X$2963,V702:$V$2963,""),IF(V701="l",IF(X700&lt;&gt;"","sub",""),""))</f>
        <v/>
      </c>
      <c r="X701" s="82" t="str">
        <f t="shared" si="149"/>
        <v/>
      </c>
    </row>
    <row r="702" spans="1:24" x14ac:dyDescent="0.2">
      <c r="A702" s="8"/>
      <c r="B702" s="8"/>
      <c r="C702" s="9"/>
      <c r="D702" s="10"/>
      <c r="E702" s="171">
        <f t="shared" si="155"/>
        <v>0</v>
      </c>
      <c r="F702" s="10"/>
      <c r="G702" s="171">
        <f t="shared" si="151"/>
        <v>0</v>
      </c>
      <c r="H702" s="10"/>
      <c r="I702" s="171">
        <f t="shared" si="152"/>
        <v>0</v>
      </c>
      <c r="J702" s="10"/>
      <c r="K702" s="171">
        <f t="shared" si="153"/>
        <v>0</v>
      </c>
      <c r="L702" s="6"/>
      <c r="M702" s="171">
        <f t="shared" si="154"/>
        <v>0</v>
      </c>
      <c r="N702" s="211"/>
      <c r="P702" s="48" t="str">
        <f t="shared" si="148"/>
        <v>leeg</v>
      </c>
      <c r="Q702" s="48"/>
      <c r="R702" s="48"/>
      <c r="S702" s="48"/>
      <c r="T702" s="84"/>
      <c r="W702" s="82" t="str" cm="1">
        <f t="array" ref="W702">IF(V702="h",_xlfn.XLOOKUP(X702,X703:$X$2963,V703:$V$2963,""),IF(V702="l",IF(X701&lt;&gt;"","sub",""),""))</f>
        <v/>
      </c>
      <c r="X702" s="82" t="str">
        <f t="shared" si="149"/>
        <v/>
      </c>
    </row>
    <row r="703" spans="1:24" ht="13.5" hidden="1" customHeight="1" x14ac:dyDescent="0.2">
      <c r="A703" s="8"/>
      <c r="B703" s="8"/>
      <c r="C703" s="9"/>
      <c r="D703" s="10"/>
      <c r="E703" s="11">
        <f t="shared" si="155"/>
        <v>0</v>
      </c>
      <c r="F703" s="10"/>
      <c r="G703" s="11">
        <f t="shared" si="151"/>
        <v>0</v>
      </c>
      <c r="H703" s="10"/>
      <c r="I703" s="11">
        <f t="shared" si="152"/>
        <v>0</v>
      </c>
      <c r="J703" s="10"/>
      <c r="K703" s="11">
        <f t="shared" si="153"/>
        <v>0</v>
      </c>
      <c r="L703" s="6"/>
      <c r="M703" s="11">
        <f t="shared" si="154"/>
        <v>0</v>
      </c>
      <c r="N703" s="130"/>
      <c r="P703" s="48" t="str">
        <f t="shared" si="148"/>
        <v>leeg</v>
      </c>
      <c r="Q703" s="48"/>
      <c r="R703" s="48"/>
      <c r="S703" s="48"/>
      <c r="T703" s="84"/>
      <c r="W703" s="82" t="str" cm="1">
        <f t="array" ref="W703">IF(V703="h",_xlfn.XLOOKUP(X703,X704:$X$2963,V704:$V$2963,""),IF(V703="l",IF(X702&lt;&gt;"","sub",""),""))</f>
        <v/>
      </c>
      <c r="X703" s="82" t="str">
        <f t="shared" si="149"/>
        <v/>
      </c>
    </row>
    <row r="704" spans="1:24" ht="13.5" hidden="1" customHeight="1" x14ac:dyDescent="0.2">
      <c r="A704" s="8"/>
      <c r="B704" s="8"/>
      <c r="C704" s="9"/>
      <c r="D704" s="10"/>
      <c r="E704" s="11">
        <f t="shared" si="155"/>
        <v>0</v>
      </c>
      <c r="F704" s="10"/>
      <c r="G704" s="11">
        <f t="shared" si="151"/>
        <v>0</v>
      </c>
      <c r="H704" s="10"/>
      <c r="I704" s="11">
        <f t="shared" si="152"/>
        <v>0</v>
      </c>
      <c r="J704" s="10"/>
      <c r="K704" s="11">
        <f t="shared" si="153"/>
        <v>0</v>
      </c>
      <c r="L704" s="6"/>
      <c r="M704" s="11">
        <f t="shared" si="154"/>
        <v>0</v>
      </c>
      <c r="N704" s="130"/>
      <c r="P704" s="48" t="str">
        <f t="shared" si="148"/>
        <v>leeg</v>
      </c>
      <c r="Q704" s="48"/>
      <c r="R704" s="48"/>
      <c r="S704" s="48"/>
      <c r="T704" s="84"/>
      <c r="W704" s="82" t="str" cm="1">
        <f t="array" ref="W704">IF(V704="h",_xlfn.XLOOKUP(X704,X705:$X$2963,V705:$V$2963,""),IF(V704="l",IF(X703&lt;&gt;"","sub",""),""))</f>
        <v/>
      </c>
      <c r="X704" s="82" t="str">
        <f t="shared" si="149"/>
        <v/>
      </c>
    </row>
    <row r="705" spans="1:24" ht="13.5" hidden="1" customHeight="1" x14ac:dyDescent="0.2">
      <c r="A705" s="8"/>
      <c r="B705" s="8"/>
      <c r="C705" s="9"/>
      <c r="D705" s="10"/>
      <c r="E705" s="11">
        <f t="shared" si="155"/>
        <v>0</v>
      </c>
      <c r="F705" s="10"/>
      <c r="G705" s="11">
        <f t="shared" si="151"/>
        <v>0</v>
      </c>
      <c r="H705" s="10"/>
      <c r="I705" s="11">
        <f t="shared" si="152"/>
        <v>0</v>
      </c>
      <c r="J705" s="10"/>
      <c r="K705" s="11">
        <f t="shared" si="153"/>
        <v>0</v>
      </c>
      <c r="L705" s="6"/>
      <c r="M705" s="11">
        <f t="shared" si="154"/>
        <v>0</v>
      </c>
      <c r="N705" s="130"/>
      <c r="P705" s="48" t="str">
        <f t="shared" si="148"/>
        <v>leeg</v>
      </c>
      <c r="Q705" s="48"/>
      <c r="R705" s="48"/>
      <c r="S705" s="48"/>
      <c r="T705" s="84"/>
      <c r="W705" s="82" t="str" cm="1">
        <f t="array" ref="W705">IF(V705="h",_xlfn.XLOOKUP(X705,X706:$X$2963,V706:$V$2963,""),IF(V705="l",IF(X704&lt;&gt;"","sub",""),""))</f>
        <v/>
      </c>
      <c r="X705" s="82" t="str">
        <f t="shared" si="149"/>
        <v/>
      </c>
    </row>
    <row r="706" spans="1:24" ht="13.5" hidden="1" customHeight="1" x14ac:dyDescent="0.2">
      <c r="A706" s="8"/>
      <c r="B706" s="8"/>
      <c r="C706" s="9"/>
      <c r="D706" s="10"/>
      <c r="E706" s="11">
        <f t="shared" si="155"/>
        <v>0</v>
      </c>
      <c r="F706" s="10"/>
      <c r="G706" s="11">
        <f t="shared" si="151"/>
        <v>0</v>
      </c>
      <c r="H706" s="10"/>
      <c r="I706" s="11">
        <f t="shared" si="152"/>
        <v>0</v>
      </c>
      <c r="J706" s="10"/>
      <c r="K706" s="11">
        <f t="shared" si="153"/>
        <v>0</v>
      </c>
      <c r="L706" s="6"/>
      <c r="M706" s="11">
        <f t="shared" si="154"/>
        <v>0</v>
      </c>
      <c r="N706" s="130"/>
      <c r="P706" s="48" t="str">
        <f t="shared" si="148"/>
        <v>leeg</v>
      </c>
      <c r="Q706" s="48"/>
      <c r="R706" s="48"/>
      <c r="S706" s="48"/>
      <c r="T706" s="84"/>
      <c r="W706" s="82" t="str" cm="1">
        <f t="array" ref="W706">IF(V706="h",_xlfn.XLOOKUP(X706,X707:$X$2963,V707:$V$2963,""),IF(V706="l",IF(X705&lt;&gt;"","sub",""),""))</f>
        <v/>
      </c>
      <c r="X706" s="82" t="str">
        <f t="shared" si="149"/>
        <v/>
      </c>
    </row>
    <row r="707" spans="1:24" ht="13.5" hidden="1" customHeight="1" x14ac:dyDescent="0.2">
      <c r="A707" s="8"/>
      <c r="B707" s="8"/>
      <c r="C707" s="9"/>
      <c r="D707" s="10"/>
      <c r="E707" s="11">
        <f t="shared" si="155"/>
        <v>0</v>
      </c>
      <c r="F707" s="10"/>
      <c r="G707" s="11">
        <f t="shared" si="151"/>
        <v>0</v>
      </c>
      <c r="H707" s="10"/>
      <c r="I707" s="11">
        <f t="shared" si="152"/>
        <v>0</v>
      </c>
      <c r="J707" s="10"/>
      <c r="K707" s="11">
        <f t="shared" si="153"/>
        <v>0</v>
      </c>
      <c r="L707" s="6"/>
      <c r="M707" s="11">
        <f t="shared" si="154"/>
        <v>0</v>
      </c>
      <c r="N707" s="130"/>
      <c r="P707" s="48" t="str">
        <f t="shared" si="148"/>
        <v>leeg</v>
      </c>
      <c r="Q707" s="48"/>
      <c r="R707" s="48"/>
      <c r="S707" s="48"/>
      <c r="T707" s="84"/>
      <c r="W707" s="82" t="str" cm="1">
        <f t="array" ref="W707">IF(V707="h",_xlfn.XLOOKUP(X707,X708:$X$2963,V708:$V$2963,""),IF(V707="l",IF(X706&lt;&gt;"","sub",""),""))</f>
        <v/>
      </c>
      <c r="X707" s="82" t="str">
        <f t="shared" si="149"/>
        <v/>
      </c>
    </row>
    <row r="708" spans="1:24" ht="13.5" hidden="1" customHeight="1" x14ac:dyDescent="0.2">
      <c r="A708" s="8"/>
      <c r="B708" s="8"/>
      <c r="C708" s="9"/>
      <c r="D708" s="10"/>
      <c r="E708" s="11">
        <f t="shared" si="155"/>
        <v>0</v>
      </c>
      <c r="F708" s="10"/>
      <c r="G708" s="11">
        <f t="shared" si="151"/>
        <v>0</v>
      </c>
      <c r="H708" s="10"/>
      <c r="I708" s="11">
        <f t="shared" si="152"/>
        <v>0</v>
      </c>
      <c r="J708" s="10"/>
      <c r="K708" s="11">
        <f t="shared" si="153"/>
        <v>0</v>
      </c>
      <c r="L708" s="6"/>
      <c r="M708" s="11">
        <f t="shared" si="154"/>
        <v>0</v>
      </c>
      <c r="N708" s="130"/>
      <c r="P708" s="48" t="str">
        <f t="shared" si="148"/>
        <v>leeg</v>
      </c>
      <c r="Q708" s="48"/>
      <c r="R708" s="48"/>
      <c r="S708" s="48"/>
      <c r="T708" s="84"/>
      <c r="W708" s="82" t="str" cm="1">
        <f t="array" ref="W708">IF(V708="h",_xlfn.XLOOKUP(X708,X709:$X$2963,V709:$V$2963,""),IF(V708="l",IF(X707&lt;&gt;"","sub",""),""))</f>
        <v/>
      </c>
      <c r="X708" s="82" t="str">
        <f t="shared" si="149"/>
        <v/>
      </c>
    </row>
    <row r="709" spans="1:24" ht="13.5" hidden="1" customHeight="1" x14ac:dyDescent="0.2">
      <c r="A709" s="8"/>
      <c r="B709" s="8"/>
      <c r="C709" s="9"/>
      <c r="D709" s="10"/>
      <c r="E709" s="11">
        <f t="shared" si="155"/>
        <v>0</v>
      </c>
      <c r="F709" s="10"/>
      <c r="G709" s="11">
        <f t="shared" si="151"/>
        <v>0</v>
      </c>
      <c r="H709" s="10"/>
      <c r="I709" s="11">
        <f t="shared" si="152"/>
        <v>0</v>
      </c>
      <c r="J709" s="10"/>
      <c r="K709" s="11">
        <f t="shared" si="153"/>
        <v>0</v>
      </c>
      <c r="L709" s="6"/>
      <c r="M709" s="11">
        <f t="shared" si="154"/>
        <v>0</v>
      </c>
      <c r="N709" s="130"/>
      <c r="P709" s="48" t="str">
        <f t="shared" si="148"/>
        <v>leeg</v>
      </c>
      <c r="Q709" s="48"/>
      <c r="R709" s="48"/>
      <c r="S709" s="48"/>
      <c r="T709" s="84"/>
      <c r="W709" s="82" t="str" cm="1">
        <f t="array" ref="W709">IF(V709="h",_xlfn.XLOOKUP(X709,X710:$X$2963,V710:$V$2963,""),IF(V709="l",IF(X708&lt;&gt;"","sub",""),""))</f>
        <v/>
      </c>
      <c r="X709" s="82" t="str">
        <f t="shared" si="149"/>
        <v/>
      </c>
    </row>
    <row r="710" spans="1:24" ht="13.5" hidden="1" customHeight="1" x14ac:dyDescent="0.2">
      <c r="A710" s="8"/>
      <c r="B710" s="8"/>
      <c r="C710" s="9"/>
      <c r="D710" s="10"/>
      <c r="E710" s="11">
        <f t="shared" si="155"/>
        <v>0</v>
      </c>
      <c r="F710" s="10"/>
      <c r="G710" s="11">
        <f t="shared" si="151"/>
        <v>0</v>
      </c>
      <c r="H710" s="10"/>
      <c r="I710" s="11">
        <f t="shared" si="152"/>
        <v>0</v>
      </c>
      <c r="J710" s="10"/>
      <c r="K710" s="11">
        <f t="shared" si="153"/>
        <v>0</v>
      </c>
      <c r="L710" s="6"/>
      <c r="M710" s="11">
        <f t="shared" si="154"/>
        <v>0</v>
      </c>
      <c r="N710" s="130"/>
      <c r="P710" s="48" t="str">
        <f t="shared" si="148"/>
        <v>leeg</v>
      </c>
      <c r="Q710" s="48"/>
      <c r="R710" s="48"/>
      <c r="S710" s="48"/>
      <c r="T710" s="84"/>
      <c r="W710" s="82" t="str" cm="1">
        <f t="array" ref="W710">IF(V710="h",_xlfn.XLOOKUP(X710,X711:$X$2963,V711:$V$2963,""),IF(V710="l",IF(X709&lt;&gt;"","sub",""),""))</f>
        <v/>
      </c>
      <c r="X710" s="82" t="str">
        <f t="shared" si="149"/>
        <v/>
      </c>
    </row>
    <row r="711" spans="1:24" ht="13.5" hidden="1" customHeight="1" x14ac:dyDescent="0.2">
      <c r="A711" s="8"/>
      <c r="B711" s="8"/>
      <c r="C711" s="9"/>
      <c r="D711" s="10"/>
      <c r="E711" s="11">
        <f t="shared" si="155"/>
        <v>0</v>
      </c>
      <c r="F711" s="10"/>
      <c r="G711" s="11">
        <f t="shared" si="151"/>
        <v>0</v>
      </c>
      <c r="H711" s="10"/>
      <c r="I711" s="11">
        <f t="shared" si="152"/>
        <v>0</v>
      </c>
      <c r="J711" s="10"/>
      <c r="K711" s="11">
        <f t="shared" si="153"/>
        <v>0</v>
      </c>
      <c r="L711" s="6"/>
      <c r="M711" s="11">
        <f t="shared" si="154"/>
        <v>0</v>
      </c>
      <c r="N711" s="130"/>
      <c r="P711" s="48" t="str">
        <f t="shared" si="148"/>
        <v>leeg</v>
      </c>
      <c r="Q711" s="48"/>
      <c r="R711" s="48"/>
      <c r="S711" s="48"/>
      <c r="T711" s="84"/>
      <c r="W711" s="82" t="str" cm="1">
        <f t="array" ref="W711">IF(V711="h",_xlfn.XLOOKUP(X711,X712:$X$2963,V712:$V$2963,""),IF(V711="l",IF(X710&lt;&gt;"","sub",""),""))</f>
        <v/>
      </c>
      <c r="X711" s="82" t="str">
        <f t="shared" si="149"/>
        <v/>
      </c>
    </row>
    <row r="712" spans="1:24" ht="13.5" hidden="1" customHeight="1" x14ac:dyDescent="0.2">
      <c r="A712" s="8"/>
      <c r="B712" s="8"/>
      <c r="C712" s="9"/>
      <c r="D712" s="10"/>
      <c r="E712" s="11">
        <f t="shared" si="155"/>
        <v>0</v>
      </c>
      <c r="F712" s="10"/>
      <c r="G712" s="11">
        <f t="shared" si="151"/>
        <v>0</v>
      </c>
      <c r="H712" s="10"/>
      <c r="I712" s="11">
        <f t="shared" si="152"/>
        <v>0</v>
      </c>
      <c r="J712" s="10"/>
      <c r="K712" s="11">
        <f t="shared" si="153"/>
        <v>0</v>
      </c>
      <c r="L712" s="6"/>
      <c r="M712" s="11">
        <f t="shared" si="154"/>
        <v>0</v>
      </c>
      <c r="N712" s="130"/>
      <c r="P712" s="48" t="str">
        <f t="shared" si="148"/>
        <v>leeg</v>
      </c>
      <c r="Q712" s="48"/>
      <c r="R712" s="48"/>
      <c r="S712" s="48"/>
      <c r="T712" s="84"/>
      <c r="W712" s="82" t="str" cm="1">
        <f t="array" ref="W712">IF(V712="h",_xlfn.XLOOKUP(X712,X713:$X$2963,V713:$V$2963,""),IF(V712="l",IF(X711&lt;&gt;"","sub",""),""))</f>
        <v/>
      </c>
      <c r="X712" s="82" t="str">
        <f t="shared" si="149"/>
        <v/>
      </c>
    </row>
    <row r="713" spans="1:24" ht="13.5" hidden="1" customHeight="1" x14ac:dyDescent="0.2">
      <c r="A713" s="8"/>
      <c r="B713" s="8"/>
      <c r="C713" s="9"/>
      <c r="D713" s="10"/>
      <c r="E713" s="11">
        <f t="shared" si="155"/>
        <v>0</v>
      </c>
      <c r="F713" s="10"/>
      <c r="G713" s="11">
        <f t="shared" si="151"/>
        <v>0</v>
      </c>
      <c r="H713" s="10"/>
      <c r="I713" s="11">
        <f t="shared" si="152"/>
        <v>0</v>
      </c>
      <c r="J713" s="10"/>
      <c r="K713" s="11">
        <f t="shared" si="153"/>
        <v>0</v>
      </c>
      <c r="L713" s="6"/>
      <c r="M713" s="11">
        <f t="shared" si="154"/>
        <v>0</v>
      </c>
      <c r="N713" s="130"/>
      <c r="P713" s="48" t="str">
        <f t="shared" si="148"/>
        <v>leeg</v>
      </c>
      <c r="Q713" s="48"/>
      <c r="R713" s="48"/>
      <c r="S713" s="48"/>
      <c r="T713" s="84"/>
      <c r="W713" s="82" t="str" cm="1">
        <f t="array" ref="W713">IF(V713="h",_xlfn.XLOOKUP(X713,X714:$X$2963,V714:$V$2963,""),IF(V713="l",IF(X712&lt;&gt;"","sub",""),""))</f>
        <v/>
      </c>
      <c r="X713" s="82" t="str">
        <f t="shared" si="149"/>
        <v/>
      </c>
    </row>
    <row r="714" spans="1:24" ht="13.5" hidden="1" customHeight="1" x14ac:dyDescent="0.2">
      <c r="A714" s="8"/>
      <c r="B714" s="8"/>
      <c r="C714" s="9"/>
      <c r="D714" s="10"/>
      <c r="E714" s="11">
        <f t="shared" si="155"/>
        <v>0</v>
      </c>
      <c r="F714" s="10"/>
      <c r="G714" s="11">
        <f t="shared" si="151"/>
        <v>0</v>
      </c>
      <c r="H714" s="10"/>
      <c r="I714" s="11">
        <f t="shared" si="152"/>
        <v>0</v>
      </c>
      <c r="J714" s="10"/>
      <c r="K714" s="11">
        <f t="shared" si="153"/>
        <v>0</v>
      </c>
      <c r="L714" s="6"/>
      <c r="M714" s="11">
        <f t="shared" si="154"/>
        <v>0</v>
      </c>
      <c r="N714" s="130"/>
      <c r="P714" s="48" t="str">
        <f t="shared" si="148"/>
        <v>leeg</v>
      </c>
      <c r="Q714" s="48"/>
      <c r="R714" s="48"/>
      <c r="S714" s="48"/>
      <c r="T714" s="84"/>
      <c r="W714" s="82" t="str" cm="1">
        <f t="array" ref="W714">IF(V714="h",_xlfn.XLOOKUP(X714,X715:$X$2963,V715:$V$2963,""),IF(V714="l",IF(X713&lt;&gt;"","sub",""),""))</f>
        <v/>
      </c>
      <c r="X714" s="82" t="str">
        <f t="shared" si="149"/>
        <v/>
      </c>
    </row>
    <row r="715" spans="1:24" ht="13.5" hidden="1" customHeight="1" x14ac:dyDescent="0.2">
      <c r="A715" s="8"/>
      <c r="B715" s="8"/>
      <c r="C715" s="9"/>
      <c r="D715" s="10"/>
      <c r="E715" s="11">
        <f t="shared" si="155"/>
        <v>0</v>
      </c>
      <c r="F715" s="10"/>
      <c r="G715" s="11">
        <f t="shared" si="151"/>
        <v>0</v>
      </c>
      <c r="H715" s="10"/>
      <c r="I715" s="11">
        <f t="shared" si="152"/>
        <v>0</v>
      </c>
      <c r="J715" s="10"/>
      <c r="K715" s="11">
        <f t="shared" si="153"/>
        <v>0</v>
      </c>
      <c r="L715" s="6"/>
      <c r="M715" s="11">
        <f t="shared" si="154"/>
        <v>0</v>
      </c>
      <c r="N715" s="130"/>
      <c r="P715" s="48" t="str">
        <f t="shared" si="148"/>
        <v>leeg</v>
      </c>
      <c r="Q715" s="48"/>
      <c r="R715" s="48"/>
      <c r="S715" s="48"/>
      <c r="T715" s="84"/>
      <c r="W715" s="82" t="str" cm="1">
        <f t="array" ref="W715">IF(V715="h",_xlfn.XLOOKUP(X715,X716:$X$2963,V716:$V$2963,""),IF(V715="l",IF(X714&lt;&gt;"","sub",""),""))</f>
        <v/>
      </c>
      <c r="X715" s="82" t="str">
        <f t="shared" si="149"/>
        <v/>
      </c>
    </row>
    <row r="716" spans="1:24" ht="13.5" hidden="1" customHeight="1" x14ac:dyDescent="0.2">
      <c r="A716" s="8"/>
      <c r="B716" s="8"/>
      <c r="C716" s="9"/>
      <c r="D716" s="10"/>
      <c r="E716" s="11">
        <f t="shared" si="155"/>
        <v>0</v>
      </c>
      <c r="F716" s="10"/>
      <c r="G716" s="11">
        <f t="shared" si="151"/>
        <v>0</v>
      </c>
      <c r="H716" s="10"/>
      <c r="I716" s="11">
        <f t="shared" si="152"/>
        <v>0</v>
      </c>
      <c r="J716" s="10"/>
      <c r="K716" s="11">
        <f t="shared" si="153"/>
        <v>0</v>
      </c>
      <c r="L716" s="6"/>
      <c r="M716" s="11">
        <f t="shared" si="154"/>
        <v>0</v>
      </c>
      <c r="N716" s="130"/>
      <c r="P716" s="48" t="str">
        <f t="shared" si="148"/>
        <v>leeg</v>
      </c>
      <c r="Q716" s="48"/>
      <c r="R716" s="48"/>
      <c r="S716" s="48"/>
      <c r="T716" s="84"/>
      <c r="W716" s="82" t="str" cm="1">
        <f t="array" ref="W716">IF(V716="h",_xlfn.XLOOKUP(X716,X717:$X$2963,V717:$V$2963,""),IF(V716="l",IF(X715&lt;&gt;"","sub",""),""))</f>
        <v/>
      </c>
      <c r="X716" s="82" t="str">
        <f t="shared" si="149"/>
        <v/>
      </c>
    </row>
    <row r="717" spans="1:24" ht="13.5" hidden="1" customHeight="1" x14ac:dyDescent="0.2">
      <c r="A717" s="8"/>
      <c r="B717" s="8"/>
      <c r="C717" s="9"/>
      <c r="D717" s="10"/>
      <c r="E717" s="11">
        <f t="shared" si="155"/>
        <v>0</v>
      </c>
      <c r="F717" s="10"/>
      <c r="G717" s="11">
        <f t="shared" si="151"/>
        <v>0</v>
      </c>
      <c r="H717" s="10"/>
      <c r="I717" s="11">
        <f t="shared" si="152"/>
        <v>0</v>
      </c>
      <c r="J717" s="10"/>
      <c r="K717" s="11">
        <f t="shared" si="153"/>
        <v>0</v>
      </c>
      <c r="L717" s="6"/>
      <c r="M717" s="11">
        <f t="shared" si="154"/>
        <v>0</v>
      </c>
      <c r="N717" s="130"/>
      <c r="P717" s="48" t="str">
        <f t="shared" si="148"/>
        <v>leeg</v>
      </c>
      <c r="Q717" s="48"/>
      <c r="R717" s="48"/>
      <c r="S717" s="48"/>
      <c r="T717" s="84"/>
      <c r="W717" s="82" t="str" cm="1">
        <f t="array" ref="W717">IF(V717="h",_xlfn.XLOOKUP(X717,X718:$X$2963,V718:$V$2963,""),IF(V717="l",IF(X716&lt;&gt;"","sub",""),""))</f>
        <v/>
      </c>
      <c r="X717" s="82" t="str">
        <f t="shared" si="149"/>
        <v/>
      </c>
    </row>
    <row r="718" spans="1:24" ht="13.5" hidden="1" customHeight="1" x14ac:dyDescent="0.2">
      <c r="A718" s="8"/>
      <c r="B718" s="8"/>
      <c r="C718" s="9"/>
      <c r="D718" s="10"/>
      <c r="E718" s="11">
        <f t="shared" si="155"/>
        <v>0</v>
      </c>
      <c r="F718" s="10"/>
      <c r="G718" s="11">
        <f t="shared" si="151"/>
        <v>0</v>
      </c>
      <c r="H718" s="10"/>
      <c r="I718" s="11">
        <f t="shared" si="152"/>
        <v>0</v>
      </c>
      <c r="J718" s="10"/>
      <c r="K718" s="11">
        <f t="shared" si="153"/>
        <v>0</v>
      </c>
      <c r="L718" s="6"/>
      <c r="M718" s="11">
        <f t="shared" si="154"/>
        <v>0</v>
      </c>
      <c r="N718" s="130"/>
      <c r="P718" s="48" t="str">
        <f t="shared" si="148"/>
        <v>leeg</v>
      </c>
      <c r="Q718" s="48"/>
      <c r="R718" s="48"/>
      <c r="S718" s="48"/>
      <c r="T718" s="84"/>
      <c r="W718" s="82" t="str" cm="1">
        <f t="array" ref="W718">IF(V718="h",_xlfn.XLOOKUP(X718,X719:$X$2963,V719:$V$2963,""),IF(V718="l",IF(X717&lt;&gt;"","sub",""),""))</f>
        <v/>
      </c>
      <c r="X718" s="82" t="str">
        <f t="shared" si="149"/>
        <v/>
      </c>
    </row>
    <row r="719" spans="1:24" ht="13.5" hidden="1" customHeight="1" x14ac:dyDescent="0.2">
      <c r="A719" s="8"/>
      <c r="B719" s="8"/>
      <c r="C719" s="9"/>
      <c r="D719" s="10"/>
      <c r="E719" s="11">
        <f t="shared" si="155"/>
        <v>0</v>
      </c>
      <c r="F719" s="10"/>
      <c r="G719" s="11">
        <f t="shared" si="151"/>
        <v>0</v>
      </c>
      <c r="H719" s="10"/>
      <c r="I719" s="11">
        <f t="shared" si="152"/>
        <v>0</v>
      </c>
      <c r="J719" s="10"/>
      <c r="K719" s="11">
        <f t="shared" si="153"/>
        <v>0</v>
      </c>
      <c r="L719" s="6"/>
      <c r="M719" s="11">
        <f t="shared" si="154"/>
        <v>0</v>
      </c>
      <c r="N719" s="130"/>
      <c r="P719" s="48" t="str">
        <f t="shared" si="148"/>
        <v>leeg</v>
      </c>
      <c r="Q719" s="48"/>
      <c r="R719" s="48"/>
      <c r="S719" s="48"/>
      <c r="T719" s="84"/>
      <c r="W719" s="82" t="str" cm="1">
        <f t="array" ref="W719">IF(V719="h",_xlfn.XLOOKUP(X719,X720:$X$2963,V720:$V$2963,""),IF(V719="l",IF(X718&lt;&gt;"","sub",""),""))</f>
        <v/>
      </c>
      <c r="X719" s="82" t="str">
        <f t="shared" si="149"/>
        <v/>
      </c>
    </row>
    <row r="720" spans="1:24" ht="13.5" hidden="1" customHeight="1" x14ac:dyDescent="0.2">
      <c r="A720" s="8"/>
      <c r="B720" s="8"/>
      <c r="C720" s="9"/>
      <c r="D720" s="10"/>
      <c r="E720" s="11">
        <f t="shared" si="155"/>
        <v>0</v>
      </c>
      <c r="F720" s="10"/>
      <c r="G720" s="11">
        <f t="shared" si="151"/>
        <v>0</v>
      </c>
      <c r="H720" s="10"/>
      <c r="I720" s="11">
        <f t="shared" si="152"/>
        <v>0</v>
      </c>
      <c r="J720" s="10"/>
      <c r="K720" s="11">
        <f t="shared" si="153"/>
        <v>0</v>
      </c>
      <c r="L720" s="6"/>
      <c r="M720" s="11">
        <f t="shared" si="154"/>
        <v>0</v>
      </c>
      <c r="N720" s="130"/>
      <c r="P720" s="48" t="str">
        <f t="shared" ref="P720:P783" si="156">IF(V720="staart","niet leeg",IF(OR(V720="h",V720="l"),IF(W720="sub","niet leeg","leeg"),IF(AND(AND(A720="",M720=0),SUM(B720:M720)=0),"leeg","niet leeg")))</f>
        <v>leeg</v>
      </c>
      <c r="Q720" s="48"/>
      <c r="R720" s="48"/>
      <c r="S720" s="48"/>
      <c r="T720" s="84"/>
      <c r="W720" s="82" t="str" cm="1">
        <f t="array" ref="W720">IF(V720="h",_xlfn.XLOOKUP(X720,X721:$X$2963,V721:$V$2963,""),IF(V720="l",IF(X719&lt;&gt;"","sub",""),""))</f>
        <v/>
      </c>
      <c r="X720" s="82" t="str">
        <f t="shared" si="149"/>
        <v/>
      </c>
    </row>
    <row r="721" spans="1:24" ht="13.5" hidden="1" customHeight="1" x14ac:dyDescent="0.2">
      <c r="A721" s="8"/>
      <c r="B721" s="8"/>
      <c r="C721" s="9"/>
      <c r="D721" s="10"/>
      <c r="E721" s="11">
        <f t="shared" si="155"/>
        <v>0</v>
      </c>
      <c r="F721" s="10"/>
      <c r="G721" s="11">
        <f t="shared" si="151"/>
        <v>0</v>
      </c>
      <c r="H721" s="10"/>
      <c r="I721" s="11">
        <f t="shared" si="152"/>
        <v>0</v>
      </c>
      <c r="J721" s="10"/>
      <c r="K721" s="11">
        <f t="shared" si="153"/>
        <v>0</v>
      </c>
      <c r="L721" s="6"/>
      <c r="M721" s="11">
        <f t="shared" si="154"/>
        <v>0</v>
      </c>
      <c r="N721" s="130"/>
      <c r="P721" s="48" t="str">
        <f t="shared" si="156"/>
        <v>leeg</v>
      </c>
      <c r="Q721" s="48"/>
      <c r="R721" s="48"/>
      <c r="S721" s="48"/>
      <c r="T721" s="84"/>
      <c r="W721" s="82" t="str" cm="1">
        <f t="array" ref="W721">IF(V721="h",_xlfn.XLOOKUP(X721,X722:$X$2963,V722:$V$2963,""),IF(V721="l",IF(X720&lt;&gt;"","sub",""),""))</f>
        <v/>
      </c>
      <c r="X721" s="82" t="str">
        <f t="shared" si="149"/>
        <v/>
      </c>
    </row>
    <row r="722" spans="1:24" ht="13.5" hidden="1" customHeight="1" x14ac:dyDescent="0.2">
      <c r="A722" s="8"/>
      <c r="B722" s="8"/>
      <c r="C722" s="9"/>
      <c r="D722" s="10"/>
      <c r="E722" s="11">
        <f t="shared" si="155"/>
        <v>0</v>
      </c>
      <c r="F722" s="10"/>
      <c r="G722" s="11">
        <f t="shared" si="151"/>
        <v>0</v>
      </c>
      <c r="H722" s="10"/>
      <c r="I722" s="11">
        <f t="shared" si="152"/>
        <v>0</v>
      </c>
      <c r="J722" s="10"/>
      <c r="K722" s="11">
        <f t="shared" si="153"/>
        <v>0</v>
      </c>
      <c r="L722" s="6"/>
      <c r="M722" s="11">
        <f t="shared" si="154"/>
        <v>0</v>
      </c>
      <c r="N722" s="130"/>
      <c r="P722" s="48" t="str">
        <f t="shared" si="156"/>
        <v>leeg</v>
      </c>
      <c r="Q722" s="48"/>
      <c r="R722" s="48"/>
      <c r="S722" s="48"/>
      <c r="T722" s="84"/>
      <c r="W722" s="82" t="str" cm="1">
        <f t="array" ref="W722">IF(V722="h",_xlfn.XLOOKUP(X722,X723:$X$2963,V723:$V$2963,""),IF(V722="l",IF(X721&lt;&gt;"","sub",""),""))</f>
        <v/>
      </c>
      <c r="X722" s="82" t="str">
        <f t="shared" si="149"/>
        <v/>
      </c>
    </row>
    <row r="723" spans="1:24" ht="13.5" hidden="1" customHeight="1" x14ac:dyDescent="0.2">
      <c r="A723" s="8"/>
      <c r="B723" s="8"/>
      <c r="C723" s="9"/>
      <c r="D723" s="10"/>
      <c r="E723" s="11">
        <f t="shared" si="155"/>
        <v>0</v>
      </c>
      <c r="F723" s="10"/>
      <c r="G723" s="11">
        <f t="shared" si="151"/>
        <v>0</v>
      </c>
      <c r="H723" s="10"/>
      <c r="I723" s="11">
        <f t="shared" si="152"/>
        <v>0</v>
      </c>
      <c r="J723" s="10"/>
      <c r="K723" s="11">
        <f t="shared" si="153"/>
        <v>0</v>
      </c>
      <c r="L723" s="6"/>
      <c r="M723" s="11">
        <f t="shared" si="154"/>
        <v>0</v>
      </c>
      <c r="N723" s="130"/>
      <c r="P723" s="48" t="str">
        <f t="shared" si="156"/>
        <v>leeg</v>
      </c>
      <c r="Q723" s="48"/>
      <c r="R723" s="48"/>
      <c r="S723" s="48"/>
      <c r="T723" s="84"/>
      <c r="W723" s="82" t="str" cm="1">
        <f t="array" ref="W723">IF(V723="h",_xlfn.XLOOKUP(X723,X724:$X$2963,V724:$V$2963,""),IF(V723="l",IF(X722&lt;&gt;"","sub",""),""))</f>
        <v/>
      </c>
      <c r="X723" s="82" t="str">
        <f t="shared" si="149"/>
        <v/>
      </c>
    </row>
    <row r="724" spans="1:24" ht="13.5" hidden="1" customHeight="1" x14ac:dyDescent="0.2">
      <c r="A724" s="8"/>
      <c r="B724" s="8"/>
      <c r="C724" s="9"/>
      <c r="D724" s="10"/>
      <c r="E724" s="11">
        <f t="shared" si="155"/>
        <v>0</v>
      </c>
      <c r="F724" s="10"/>
      <c r="G724" s="11">
        <f t="shared" si="151"/>
        <v>0</v>
      </c>
      <c r="H724" s="10"/>
      <c r="I724" s="11">
        <f t="shared" si="152"/>
        <v>0</v>
      </c>
      <c r="J724" s="10"/>
      <c r="K724" s="11">
        <f t="shared" si="153"/>
        <v>0</v>
      </c>
      <c r="L724" s="6"/>
      <c r="M724" s="11">
        <f t="shared" si="154"/>
        <v>0</v>
      </c>
      <c r="N724" s="130"/>
      <c r="P724" s="48" t="str">
        <f t="shared" si="156"/>
        <v>leeg</v>
      </c>
      <c r="Q724" s="48"/>
      <c r="R724" s="48"/>
      <c r="S724" s="48"/>
      <c r="T724" s="84"/>
      <c r="W724" s="82" t="str" cm="1">
        <f t="array" ref="W724">IF(V724="h",_xlfn.XLOOKUP(X724,X725:$X$2963,V725:$V$2963,""),IF(V724="l",IF(X723&lt;&gt;"","sub",""),""))</f>
        <v/>
      </c>
      <c r="X724" s="82" t="str">
        <f t="shared" si="149"/>
        <v/>
      </c>
    </row>
    <row r="725" spans="1:24" ht="13.5" hidden="1" customHeight="1" x14ac:dyDescent="0.2">
      <c r="A725" s="8"/>
      <c r="B725" s="8"/>
      <c r="C725" s="9"/>
      <c r="D725" s="10"/>
      <c r="E725" s="11">
        <f t="shared" si="155"/>
        <v>0</v>
      </c>
      <c r="F725" s="10"/>
      <c r="G725" s="11">
        <f t="shared" si="151"/>
        <v>0</v>
      </c>
      <c r="H725" s="10"/>
      <c r="I725" s="11">
        <f t="shared" si="152"/>
        <v>0</v>
      </c>
      <c r="J725" s="10"/>
      <c r="K725" s="11">
        <f t="shared" si="153"/>
        <v>0</v>
      </c>
      <c r="L725" s="6"/>
      <c r="M725" s="11">
        <f t="shared" si="154"/>
        <v>0</v>
      </c>
      <c r="N725" s="130"/>
      <c r="P725" s="48" t="str">
        <f t="shared" si="156"/>
        <v>leeg</v>
      </c>
      <c r="Q725" s="48"/>
      <c r="R725" s="48"/>
      <c r="S725" s="48"/>
      <c r="T725" s="84"/>
      <c r="W725" s="82" t="str" cm="1">
        <f t="array" ref="W725">IF(V725="h",_xlfn.XLOOKUP(X725,X726:$X$2963,V726:$V$2963,""),IF(V725="l",IF(X724&lt;&gt;"","sub",""),""))</f>
        <v/>
      </c>
      <c r="X725" s="82" t="str">
        <f t="shared" si="149"/>
        <v/>
      </c>
    </row>
    <row r="726" spans="1:24" ht="13.5" hidden="1" customHeight="1" x14ac:dyDescent="0.2">
      <c r="A726" s="8"/>
      <c r="B726" s="8"/>
      <c r="C726" s="9"/>
      <c r="D726" s="10"/>
      <c r="E726" s="11">
        <f t="shared" si="155"/>
        <v>0</v>
      </c>
      <c r="F726" s="10"/>
      <c r="G726" s="11">
        <f t="shared" si="151"/>
        <v>0</v>
      </c>
      <c r="H726" s="10"/>
      <c r="I726" s="11">
        <f t="shared" si="152"/>
        <v>0</v>
      </c>
      <c r="J726" s="10"/>
      <c r="K726" s="11">
        <f t="shared" si="153"/>
        <v>0</v>
      </c>
      <c r="L726" s="6"/>
      <c r="M726" s="11">
        <f t="shared" si="154"/>
        <v>0</v>
      </c>
      <c r="N726" s="130"/>
      <c r="P726" s="48" t="str">
        <f t="shared" si="156"/>
        <v>leeg</v>
      </c>
      <c r="Q726" s="48"/>
      <c r="R726" s="48"/>
      <c r="S726" s="48"/>
      <c r="T726" s="84"/>
      <c r="W726" s="82" t="str" cm="1">
        <f t="array" ref="W726">IF(V726="h",_xlfn.XLOOKUP(X726,X727:$X$2963,V727:$V$2963,""),IF(V726="l",IF(X725&lt;&gt;"","sub",""),""))</f>
        <v/>
      </c>
      <c r="X726" s="82" t="str">
        <f t="shared" si="149"/>
        <v/>
      </c>
    </row>
    <row r="727" spans="1:24" ht="13.5" hidden="1" customHeight="1" x14ac:dyDescent="0.2">
      <c r="A727" s="8"/>
      <c r="B727" s="8"/>
      <c r="C727" s="9"/>
      <c r="D727" s="10"/>
      <c r="E727" s="11">
        <f t="shared" si="155"/>
        <v>0</v>
      </c>
      <c r="F727" s="10"/>
      <c r="G727" s="11">
        <f t="shared" si="151"/>
        <v>0</v>
      </c>
      <c r="H727" s="10"/>
      <c r="I727" s="11">
        <f t="shared" si="152"/>
        <v>0</v>
      </c>
      <c r="J727" s="10"/>
      <c r="K727" s="11">
        <f t="shared" si="153"/>
        <v>0</v>
      </c>
      <c r="L727" s="6"/>
      <c r="M727" s="11">
        <f t="shared" si="154"/>
        <v>0</v>
      </c>
      <c r="N727" s="130"/>
      <c r="P727" s="48" t="str">
        <f t="shared" si="156"/>
        <v>leeg</v>
      </c>
      <c r="Q727" s="48"/>
      <c r="R727" s="48"/>
      <c r="S727" s="48"/>
      <c r="T727" s="84"/>
      <c r="W727" s="82" t="str" cm="1">
        <f t="array" ref="W727">IF(V727="h",_xlfn.XLOOKUP(X727,X728:$X$2963,V728:$V$2963,""),IF(V727="l",IF(X726&lt;&gt;"","sub",""),""))</f>
        <v/>
      </c>
      <c r="X727" s="82" t="str">
        <f t="shared" si="149"/>
        <v/>
      </c>
    </row>
    <row r="728" spans="1:24" ht="13.5" hidden="1" customHeight="1" x14ac:dyDescent="0.2">
      <c r="A728" s="8"/>
      <c r="B728" s="8"/>
      <c r="C728" s="9"/>
      <c r="D728" s="10"/>
      <c r="E728" s="11">
        <f t="shared" si="155"/>
        <v>0</v>
      </c>
      <c r="F728" s="10"/>
      <c r="G728" s="11">
        <f t="shared" si="151"/>
        <v>0</v>
      </c>
      <c r="H728" s="10"/>
      <c r="I728" s="11">
        <f t="shared" si="152"/>
        <v>0</v>
      </c>
      <c r="J728" s="10"/>
      <c r="K728" s="11">
        <f t="shared" si="153"/>
        <v>0</v>
      </c>
      <c r="L728" s="6"/>
      <c r="M728" s="11">
        <f t="shared" si="154"/>
        <v>0</v>
      </c>
      <c r="N728" s="130"/>
      <c r="P728" s="48" t="str">
        <f t="shared" si="156"/>
        <v>leeg</v>
      </c>
      <c r="Q728" s="48"/>
      <c r="R728" s="48"/>
      <c r="S728" s="48"/>
      <c r="T728" s="84"/>
      <c r="W728" s="82" t="str" cm="1">
        <f t="array" ref="W728">IF(V728="h",_xlfn.XLOOKUP(X728,X729:$X$2963,V729:$V$2963,""),IF(V728="l",IF(X727&lt;&gt;"","sub",""),""))</f>
        <v/>
      </c>
      <c r="X728" s="82" t="str">
        <f t="shared" si="149"/>
        <v/>
      </c>
    </row>
    <row r="729" spans="1:24" ht="13.5" hidden="1" customHeight="1" x14ac:dyDescent="0.2">
      <c r="A729" s="8"/>
      <c r="B729" s="8"/>
      <c r="C729" s="9"/>
      <c r="D729" s="10"/>
      <c r="E729" s="11">
        <f t="shared" si="155"/>
        <v>0</v>
      </c>
      <c r="F729" s="10"/>
      <c r="G729" s="11">
        <f t="shared" si="151"/>
        <v>0</v>
      </c>
      <c r="H729" s="10"/>
      <c r="I729" s="11">
        <f t="shared" si="152"/>
        <v>0</v>
      </c>
      <c r="J729" s="10"/>
      <c r="K729" s="11">
        <f t="shared" si="153"/>
        <v>0</v>
      </c>
      <c r="L729" s="6"/>
      <c r="M729" s="11">
        <f t="shared" si="154"/>
        <v>0</v>
      </c>
      <c r="N729" s="130"/>
      <c r="P729" s="48" t="str">
        <f t="shared" si="156"/>
        <v>leeg</v>
      </c>
      <c r="Q729" s="48"/>
      <c r="R729" s="48"/>
      <c r="S729" s="48"/>
      <c r="T729" s="84"/>
      <c r="W729" s="82" t="str" cm="1">
        <f t="array" ref="W729">IF(V729="h",_xlfn.XLOOKUP(X729,X730:$X$2963,V730:$V$2963,""),IF(V729="l",IF(X728&lt;&gt;"","sub",""),""))</f>
        <v/>
      </c>
      <c r="X729" s="82" t="str">
        <f t="shared" si="149"/>
        <v/>
      </c>
    </row>
    <row r="730" spans="1:24" ht="13.5" hidden="1" customHeight="1" x14ac:dyDescent="0.2">
      <c r="A730" s="8"/>
      <c r="B730" s="8"/>
      <c r="C730" s="9"/>
      <c r="D730" s="10"/>
      <c r="E730" s="11">
        <f t="shared" si="155"/>
        <v>0</v>
      </c>
      <c r="F730" s="10"/>
      <c r="G730" s="11">
        <f t="shared" si="151"/>
        <v>0</v>
      </c>
      <c r="H730" s="10"/>
      <c r="I730" s="11">
        <f t="shared" si="152"/>
        <v>0</v>
      </c>
      <c r="J730" s="10"/>
      <c r="K730" s="11">
        <f t="shared" si="153"/>
        <v>0</v>
      </c>
      <c r="L730" s="6"/>
      <c r="M730" s="11">
        <f t="shared" si="154"/>
        <v>0</v>
      </c>
      <c r="N730" s="130"/>
      <c r="P730" s="48" t="str">
        <f t="shared" si="156"/>
        <v>leeg</v>
      </c>
      <c r="Q730" s="48"/>
      <c r="R730" s="48"/>
      <c r="S730" s="48"/>
      <c r="T730" s="84"/>
      <c r="W730" s="82" t="str" cm="1">
        <f t="array" ref="W730">IF(V730="h",_xlfn.XLOOKUP(X730,X731:$X$2963,V731:$V$2963,""),IF(V730="l",IF(X729&lt;&gt;"","sub",""),""))</f>
        <v/>
      </c>
      <c r="X730" s="82" t="str">
        <f t="shared" si="149"/>
        <v/>
      </c>
    </row>
    <row r="731" spans="1:24" ht="13.5" hidden="1" customHeight="1" x14ac:dyDescent="0.2">
      <c r="A731" s="8"/>
      <c r="B731" s="8"/>
      <c r="C731" s="9"/>
      <c r="D731" s="10"/>
      <c r="E731" s="11">
        <f t="shared" si="155"/>
        <v>0</v>
      </c>
      <c r="F731" s="10"/>
      <c r="G731" s="11">
        <f t="shared" si="151"/>
        <v>0</v>
      </c>
      <c r="H731" s="10"/>
      <c r="I731" s="11">
        <f t="shared" si="152"/>
        <v>0</v>
      </c>
      <c r="J731" s="10"/>
      <c r="K731" s="11">
        <f t="shared" si="153"/>
        <v>0</v>
      </c>
      <c r="L731" s="6"/>
      <c r="M731" s="11">
        <f t="shared" si="154"/>
        <v>0</v>
      </c>
      <c r="N731" s="130"/>
      <c r="P731" s="48" t="str">
        <f t="shared" si="156"/>
        <v>leeg</v>
      </c>
      <c r="Q731" s="48"/>
      <c r="R731" s="48"/>
      <c r="S731" s="48"/>
      <c r="T731" s="84"/>
      <c r="W731" s="82" t="str" cm="1">
        <f t="array" ref="W731">IF(V731="h",_xlfn.XLOOKUP(X731,X732:$X$2963,V732:$V$2963,""),IF(V731="l",IF(X730&lt;&gt;"","sub",""),""))</f>
        <v/>
      </c>
      <c r="X731" s="82" t="str">
        <f t="shared" si="149"/>
        <v/>
      </c>
    </row>
    <row r="732" spans="1:24" ht="13.5" hidden="1" customHeight="1" x14ac:dyDescent="0.2">
      <c r="A732" s="8"/>
      <c r="B732" s="8"/>
      <c r="C732" s="9"/>
      <c r="D732" s="10"/>
      <c r="E732" s="11">
        <f t="shared" si="155"/>
        <v>0</v>
      </c>
      <c r="F732" s="10"/>
      <c r="G732" s="11">
        <f t="shared" si="151"/>
        <v>0</v>
      </c>
      <c r="H732" s="10"/>
      <c r="I732" s="11">
        <f t="shared" si="152"/>
        <v>0</v>
      </c>
      <c r="J732" s="10"/>
      <c r="K732" s="11">
        <f t="shared" si="153"/>
        <v>0</v>
      </c>
      <c r="L732" s="6"/>
      <c r="M732" s="11">
        <f t="shared" si="154"/>
        <v>0</v>
      </c>
      <c r="N732" s="130"/>
      <c r="P732" s="48" t="str">
        <f t="shared" si="156"/>
        <v>leeg</v>
      </c>
      <c r="Q732" s="48"/>
      <c r="R732" s="48"/>
      <c r="S732" s="48"/>
      <c r="T732" s="84"/>
      <c r="W732" s="82" t="str" cm="1">
        <f t="array" ref="W732">IF(V732="h",_xlfn.XLOOKUP(X732,X733:$X$2963,V733:$V$2963,""),IF(V732="l",IF(X731&lt;&gt;"","sub",""),""))</f>
        <v/>
      </c>
      <c r="X732" s="82" t="str">
        <f t="shared" si="149"/>
        <v/>
      </c>
    </row>
    <row r="733" spans="1:24" ht="13.5" hidden="1" customHeight="1" x14ac:dyDescent="0.2">
      <c r="A733" s="8"/>
      <c r="B733" s="8"/>
      <c r="C733" s="9"/>
      <c r="D733" s="10"/>
      <c r="E733" s="11">
        <f t="shared" si="155"/>
        <v>0</v>
      </c>
      <c r="F733" s="10"/>
      <c r="G733" s="11">
        <f t="shared" si="151"/>
        <v>0</v>
      </c>
      <c r="H733" s="10"/>
      <c r="I733" s="11">
        <f t="shared" si="152"/>
        <v>0</v>
      </c>
      <c r="J733" s="10"/>
      <c r="K733" s="11">
        <f t="shared" si="153"/>
        <v>0</v>
      </c>
      <c r="L733" s="6"/>
      <c r="M733" s="11">
        <f t="shared" si="154"/>
        <v>0</v>
      </c>
      <c r="N733" s="130"/>
      <c r="P733" s="48" t="str">
        <f t="shared" si="156"/>
        <v>leeg</v>
      </c>
      <c r="Q733" s="48"/>
      <c r="R733" s="48"/>
      <c r="S733" s="48"/>
      <c r="T733" s="84"/>
      <c r="W733" s="82" t="str" cm="1">
        <f t="array" ref="W733">IF(V733="h",_xlfn.XLOOKUP(X733,X734:$X$2963,V734:$V$2963,""),IF(V733="l",IF(X732&lt;&gt;"","sub",""),""))</f>
        <v/>
      </c>
      <c r="X733" s="82" t="str">
        <f t="shared" si="149"/>
        <v/>
      </c>
    </row>
    <row r="734" spans="1:24" x14ac:dyDescent="0.2">
      <c r="A734" s="16" t="s">
        <v>102</v>
      </c>
      <c r="B734" s="138"/>
      <c r="C734" s="138"/>
      <c r="D734" s="17"/>
      <c r="E734" s="172">
        <f>SUM(E693:E733)</f>
        <v>0</v>
      </c>
      <c r="F734" s="17"/>
      <c r="G734" s="172">
        <f>SUM(G693:G733)</f>
        <v>0</v>
      </c>
      <c r="H734" s="17"/>
      <c r="I734" s="172">
        <f>SUM(I693:I733)</f>
        <v>0</v>
      </c>
      <c r="J734" s="17"/>
      <c r="K734" s="172">
        <f>SUM(K693:K733)</f>
        <v>0</v>
      </c>
      <c r="L734" s="6"/>
      <c r="M734" s="172">
        <f t="shared" ref="M734" si="157">SUM(M693:M733)</f>
        <v>0</v>
      </c>
      <c r="N734" s="182"/>
      <c r="P734" s="48" t="str">
        <f t="shared" si="156"/>
        <v>niet leeg</v>
      </c>
      <c r="Q734" s="48"/>
      <c r="R734" s="48"/>
      <c r="S734" s="48"/>
      <c r="T734" s="84"/>
      <c r="V734" s="82" t="s">
        <v>169</v>
      </c>
      <c r="W734" s="82" t="str" cm="1">
        <f t="array" ref="W734">IF(V734="h",_xlfn.XLOOKUP(X734,X735:$X$2963,V735:$V$2963,""),IF(V734="l",IF(X733&lt;&gt;"","sub",""),""))</f>
        <v/>
      </c>
      <c r="X734" s="82" t="str">
        <f t="shared" si="149"/>
        <v/>
      </c>
    </row>
    <row r="735" spans="1:24" x14ac:dyDescent="0.2">
      <c r="A735" s="8"/>
      <c r="B735" s="18"/>
      <c r="C735" s="8"/>
      <c r="D735" s="10"/>
      <c r="E735" s="170"/>
      <c r="F735" s="10"/>
      <c r="G735" s="171"/>
      <c r="H735" s="10"/>
      <c r="I735" s="171"/>
      <c r="J735" s="10"/>
      <c r="K735" s="171"/>
      <c r="L735" s="6"/>
      <c r="M735" s="171"/>
      <c r="N735" s="211"/>
      <c r="P735" s="48" t="str">
        <f t="shared" si="156"/>
        <v>leeg</v>
      </c>
      <c r="Q735" s="48"/>
      <c r="R735" s="48"/>
      <c r="S735" s="48"/>
      <c r="T735" s="84"/>
      <c r="V735" s="82" t="s">
        <v>177</v>
      </c>
      <c r="W735" s="82" t="str" cm="1">
        <f t="array" ref="W735">IF(V735="h",_xlfn.XLOOKUP(X735,X736:$X$2963,V736:$V$2963,""),IF(V735="l",IF(X734&lt;&gt;"","sub",""),""))</f>
        <v/>
      </c>
      <c r="X735" s="82" t="str">
        <f t="shared" si="149"/>
        <v/>
      </c>
    </row>
    <row r="736" spans="1:24" x14ac:dyDescent="0.2">
      <c r="A736" s="7" t="s">
        <v>40</v>
      </c>
      <c r="B736" s="8"/>
      <c r="C736" s="9"/>
      <c r="D736" s="8"/>
      <c r="E736" s="170"/>
      <c r="F736" s="10"/>
      <c r="G736" s="171"/>
      <c r="H736" s="10"/>
      <c r="I736" s="171"/>
      <c r="J736" s="10"/>
      <c r="K736" s="171"/>
      <c r="L736" s="6"/>
      <c r="M736" s="171"/>
      <c r="N736" s="211"/>
      <c r="P736" s="48" t="str">
        <f t="shared" si="156"/>
        <v>leeg</v>
      </c>
      <c r="Q736" s="48"/>
      <c r="R736" s="48"/>
      <c r="S736" s="48"/>
      <c r="T736" s="84"/>
      <c r="V736" s="82" t="s">
        <v>170</v>
      </c>
      <c r="W736" s="82" t="str" cm="1">
        <f t="array" ref="W736">IF(V736="h",_xlfn.XLOOKUP(X736,X737:$X$2963,V737:$V$2963,""),IF(V736="l",IF(X735&lt;&gt;"","sub",""),""))</f>
        <v/>
      </c>
      <c r="X736" s="82" t="str">
        <f t="shared" si="149"/>
        <v>26</v>
      </c>
    </row>
    <row r="737" spans="1:24" x14ac:dyDescent="0.2">
      <c r="A737" s="8"/>
      <c r="B737" s="8"/>
      <c r="C737" s="9"/>
      <c r="D737" s="10"/>
      <c r="E737" s="171">
        <f t="shared" ref="E737:E776" si="158">B737*D737</f>
        <v>0</v>
      </c>
      <c r="F737" s="10"/>
      <c r="G737" s="171">
        <f t="shared" ref="G737:G776" si="159">B737*F737</f>
        <v>0</v>
      </c>
      <c r="H737" s="10"/>
      <c r="I737" s="171">
        <f t="shared" ref="I737:I776" si="160">B737*H737</f>
        <v>0</v>
      </c>
      <c r="J737" s="10"/>
      <c r="K737" s="171">
        <f t="shared" ref="K737:K776" si="161">(E737*$J$6)+G737+I737+J737</f>
        <v>0</v>
      </c>
      <c r="L737" s="6"/>
      <c r="M737" s="171">
        <f t="shared" ref="M737:M776" si="162">K737</f>
        <v>0</v>
      </c>
      <c r="N737" s="211"/>
      <c r="P737" s="48" t="str">
        <f t="shared" si="156"/>
        <v>leeg</v>
      </c>
      <c r="Q737" s="48"/>
      <c r="R737" s="48"/>
      <c r="S737" s="48"/>
      <c r="T737" s="84"/>
      <c r="W737" s="82" t="str" cm="1">
        <f t="array" ref="W737">IF(V737="h",_xlfn.XLOOKUP(X737,X738:$X$2963,V738:$V$2963,""),IF(V737="l",IF(X736&lt;&gt;"","sub",""),""))</f>
        <v/>
      </c>
      <c r="X737" s="82" t="str">
        <f t="shared" si="149"/>
        <v/>
      </c>
    </row>
    <row r="738" spans="1:24" x14ac:dyDescent="0.2">
      <c r="A738" s="8"/>
      <c r="B738" s="8"/>
      <c r="C738" s="9"/>
      <c r="D738" s="10"/>
      <c r="E738" s="171">
        <f t="shared" si="158"/>
        <v>0</v>
      </c>
      <c r="F738" s="10"/>
      <c r="G738" s="171">
        <f t="shared" si="159"/>
        <v>0</v>
      </c>
      <c r="H738" s="10"/>
      <c r="I738" s="171">
        <f t="shared" si="160"/>
        <v>0</v>
      </c>
      <c r="J738" s="10"/>
      <c r="K738" s="171">
        <f t="shared" si="161"/>
        <v>0</v>
      </c>
      <c r="L738" s="6"/>
      <c r="M738" s="171">
        <f t="shared" si="162"/>
        <v>0</v>
      </c>
      <c r="N738" s="211"/>
      <c r="P738" s="48" t="str">
        <f t="shared" si="156"/>
        <v>leeg</v>
      </c>
      <c r="Q738" s="48"/>
      <c r="R738" s="48"/>
      <c r="S738" s="48"/>
      <c r="T738" s="84"/>
      <c r="W738" s="82" t="str" cm="1">
        <f t="array" ref="W738">IF(V738="h",_xlfn.XLOOKUP(X738,X739:$X$2963,V739:$V$2963,""),IF(V738="l",IF(X737&lt;&gt;"","sub",""),""))</f>
        <v/>
      </c>
      <c r="X738" s="82" t="str">
        <f t="shared" si="149"/>
        <v/>
      </c>
    </row>
    <row r="739" spans="1:24" x14ac:dyDescent="0.2">
      <c r="A739" s="8"/>
      <c r="B739" s="8"/>
      <c r="C739" s="9"/>
      <c r="D739" s="10"/>
      <c r="E739" s="171">
        <f t="shared" si="158"/>
        <v>0</v>
      </c>
      <c r="F739" s="10"/>
      <c r="G739" s="171">
        <f t="shared" si="159"/>
        <v>0</v>
      </c>
      <c r="H739" s="10"/>
      <c r="I739" s="171">
        <f t="shared" si="160"/>
        <v>0</v>
      </c>
      <c r="J739" s="10"/>
      <c r="K739" s="171">
        <f t="shared" si="161"/>
        <v>0</v>
      </c>
      <c r="L739" s="6"/>
      <c r="M739" s="171">
        <f t="shared" si="162"/>
        <v>0</v>
      </c>
      <c r="N739" s="211"/>
      <c r="P739" s="48" t="str">
        <f t="shared" si="156"/>
        <v>leeg</v>
      </c>
      <c r="Q739" s="48"/>
      <c r="R739" s="48"/>
      <c r="S739" s="48"/>
      <c r="T739" s="84"/>
      <c r="W739" s="82" t="str" cm="1">
        <f t="array" ref="W739">IF(V739="h",_xlfn.XLOOKUP(X739,X740:$X$2963,V740:$V$2963,""),IF(V739="l",IF(X738&lt;&gt;"","sub",""),""))</f>
        <v/>
      </c>
      <c r="X739" s="82" t="str">
        <f t="shared" si="149"/>
        <v/>
      </c>
    </row>
    <row r="740" spans="1:24" x14ac:dyDescent="0.2">
      <c r="A740" s="8"/>
      <c r="B740" s="8"/>
      <c r="C740" s="9"/>
      <c r="D740" s="10"/>
      <c r="E740" s="171">
        <f t="shared" si="158"/>
        <v>0</v>
      </c>
      <c r="F740" s="10"/>
      <c r="G740" s="171">
        <f t="shared" si="159"/>
        <v>0</v>
      </c>
      <c r="H740" s="10"/>
      <c r="I740" s="171">
        <f t="shared" si="160"/>
        <v>0</v>
      </c>
      <c r="J740" s="10"/>
      <c r="K740" s="171">
        <f t="shared" si="161"/>
        <v>0</v>
      </c>
      <c r="L740" s="6"/>
      <c r="M740" s="171">
        <f t="shared" si="162"/>
        <v>0</v>
      </c>
      <c r="N740" s="211"/>
      <c r="P740" s="48" t="str">
        <f t="shared" si="156"/>
        <v>leeg</v>
      </c>
      <c r="Q740" s="48"/>
      <c r="R740" s="48"/>
      <c r="S740" s="48"/>
      <c r="T740" s="84"/>
      <c r="W740" s="82" t="str" cm="1">
        <f t="array" ref="W740">IF(V740="h",_xlfn.XLOOKUP(X740,X741:$X$2963,V741:$V$2963,""),IF(V740="l",IF(X739&lt;&gt;"","sub",""),""))</f>
        <v/>
      </c>
      <c r="X740" s="82" t="str">
        <f t="shared" si="149"/>
        <v/>
      </c>
    </row>
    <row r="741" spans="1:24" x14ac:dyDescent="0.2">
      <c r="A741" s="8"/>
      <c r="B741" s="8"/>
      <c r="C741" s="9"/>
      <c r="D741" s="10"/>
      <c r="E741" s="171">
        <f t="shared" si="158"/>
        <v>0</v>
      </c>
      <c r="F741" s="10"/>
      <c r="G741" s="171">
        <f t="shared" si="159"/>
        <v>0</v>
      </c>
      <c r="H741" s="10"/>
      <c r="I741" s="171">
        <f t="shared" si="160"/>
        <v>0</v>
      </c>
      <c r="J741" s="10"/>
      <c r="K741" s="171">
        <f t="shared" si="161"/>
        <v>0</v>
      </c>
      <c r="L741" s="6"/>
      <c r="M741" s="171">
        <f t="shared" si="162"/>
        <v>0</v>
      </c>
      <c r="N741" s="211"/>
      <c r="P741" s="48" t="str">
        <f t="shared" si="156"/>
        <v>leeg</v>
      </c>
      <c r="Q741" s="48"/>
      <c r="R741" s="48"/>
      <c r="S741" s="48"/>
      <c r="T741" s="84"/>
      <c r="W741" s="82" t="str" cm="1">
        <f t="array" ref="W741">IF(V741="h",_xlfn.XLOOKUP(X741,X742:$X$2963,V742:$V$2963,""),IF(V741="l",IF(X740&lt;&gt;"","sub",""),""))</f>
        <v/>
      </c>
      <c r="X741" s="82" t="str">
        <f t="shared" si="149"/>
        <v/>
      </c>
    </row>
    <row r="742" spans="1:24" x14ac:dyDescent="0.2">
      <c r="A742" s="8"/>
      <c r="B742" s="8"/>
      <c r="C742" s="9"/>
      <c r="D742" s="10"/>
      <c r="E742" s="171">
        <f t="shared" si="158"/>
        <v>0</v>
      </c>
      <c r="F742" s="10"/>
      <c r="G742" s="171">
        <f t="shared" si="159"/>
        <v>0</v>
      </c>
      <c r="H742" s="10"/>
      <c r="I742" s="171">
        <f t="shared" si="160"/>
        <v>0</v>
      </c>
      <c r="J742" s="10"/>
      <c r="K742" s="171">
        <f t="shared" si="161"/>
        <v>0</v>
      </c>
      <c r="L742" s="6"/>
      <c r="M742" s="171">
        <f t="shared" si="162"/>
        <v>0</v>
      </c>
      <c r="N742" s="211"/>
      <c r="P742" s="48" t="str">
        <f t="shared" si="156"/>
        <v>leeg</v>
      </c>
      <c r="Q742" s="48"/>
      <c r="R742" s="48"/>
      <c r="S742" s="48"/>
      <c r="T742" s="84"/>
      <c r="W742" s="82" t="str" cm="1">
        <f t="array" ref="W742">IF(V742="h",_xlfn.XLOOKUP(X742,X743:$X$2963,V743:$V$2963,""),IF(V742="l",IF(X741&lt;&gt;"","sub",""),""))</f>
        <v/>
      </c>
      <c r="X742" s="82" t="str">
        <f t="shared" si="149"/>
        <v/>
      </c>
    </row>
    <row r="743" spans="1:24" x14ac:dyDescent="0.2">
      <c r="A743" s="8"/>
      <c r="B743" s="8"/>
      <c r="C743" s="9"/>
      <c r="D743" s="10"/>
      <c r="E743" s="171">
        <f t="shared" si="158"/>
        <v>0</v>
      </c>
      <c r="F743" s="10"/>
      <c r="G743" s="171">
        <f t="shared" si="159"/>
        <v>0</v>
      </c>
      <c r="H743" s="10"/>
      <c r="I743" s="171">
        <f t="shared" si="160"/>
        <v>0</v>
      </c>
      <c r="J743" s="10"/>
      <c r="K743" s="171">
        <f t="shared" si="161"/>
        <v>0</v>
      </c>
      <c r="L743" s="6"/>
      <c r="M743" s="171">
        <f t="shared" si="162"/>
        <v>0</v>
      </c>
      <c r="N743" s="211"/>
      <c r="P743" s="48" t="str">
        <f t="shared" si="156"/>
        <v>leeg</v>
      </c>
      <c r="Q743" s="48"/>
      <c r="R743" s="48"/>
      <c r="S743" s="48"/>
      <c r="T743" s="84"/>
      <c r="W743" s="82" t="str" cm="1">
        <f t="array" ref="W743">IF(V743="h",_xlfn.XLOOKUP(X743,X744:$X$2963,V744:$V$2963,""),IF(V743="l",IF(X742&lt;&gt;"","sub",""),""))</f>
        <v/>
      </c>
      <c r="X743" s="82" t="str">
        <f t="shared" si="149"/>
        <v/>
      </c>
    </row>
    <row r="744" spans="1:24" x14ac:dyDescent="0.2">
      <c r="A744" s="8"/>
      <c r="B744" s="8"/>
      <c r="C744" s="9"/>
      <c r="D744" s="10"/>
      <c r="E744" s="171">
        <f t="shared" si="158"/>
        <v>0</v>
      </c>
      <c r="F744" s="10"/>
      <c r="G744" s="171">
        <f t="shared" si="159"/>
        <v>0</v>
      </c>
      <c r="H744" s="10"/>
      <c r="I744" s="171">
        <f t="shared" si="160"/>
        <v>0</v>
      </c>
      <c r="J744" s="10"/>
      <c r="K744" s="171">
        <f t="shared" si="161"/>
        <v>0</v>
      </c>
      <c r="L744" s="6"/>
      <c r="M744" s="171">
        <f t="shared" si="162"/>
        <v>0</v>
      </c>
      <c r="N744" s="211"/>
      <c r="P744" s="48" t="str">
        <f t="shared" si="156"/>
        <v>leeg</v>
      </c>
      <c r="Q744" s="48"/>
      <c r="R744" s="48"/>
      <c r="S744" s="48"/>
      <c r="T744" s="84"/>
      <c r="W744" s="82" t="str" cm="1">
        <f t="array" ref="W744">IF(V744="h",_xlfn.XLOOKUP(X744,X745:$X$2963,V745:$V$2963,""),IF(V744="l",IF(X743&lt;&gt;"","sub",""),""))</f>
        <v/>
      </c>
      <c r="X744" s="82" t="str">
        <f t="shared" si="149"/>
        <v/>
      </c>
    </row>
    <row r="745" spans="1:24" x14ac:dyDescent="0.2">
      <c r="A745" s="8"/>
      <c r="B745" s="8"/>
      <c r="C745" s="9"/>
      <c r="D745" s="10"/>
      <c r="E745" s="171">
        <f t="shared" si="158"/>
        <v>0</v>
      </c>
      <c r="F745" s="10"/>
      <c r="G745" s="171">
        <f t="shared" si="159"/>
        <v>0</v>
      </c>
      <c r="H745" s="10"/>
      <c r="I745" s="171">
        <f t="shared" si="160"/>
        <v>0</v>
      </c>
      <c r="J745" s="10"/>
      <c r="K745" s="171">
        <f t="shared" si="161"/>
        <v>0</v>
      </c>
      <c r="L745" s="6"/>
      <c r="M745" s="171">
        <f t="shared" si="162"/>
        <v>0</v>
      </c>
      <c r="N745" s="211"/>
      <c r="P745" s="48" t="str">
        <f t="shared" si="156"/>
        <v>leeg</v>
      </c>
      <c r="Q745" s="48"/>
      <c r="R745" s="48"/>
      <c r="S745" s="48"/>
      <c r="T745" s="84"/>
      <c r="W745" s="82" t="str" cm="1">
        <f t="array" ref="W745">IF(V745="h",_xlfn.XLOOKUP(X745,X746:$X$2963,V746:$V$2963,""),IF(V745="l",IF(X744&lt;&gt;"","sub",""),""))</f>
        <v/>
      </c>
      <c r="X745" s="82" t="str">
        <f t="shared" si="149"/>
        <v/>
      </c>
    </row>
    <row r="746" spans="1:24" x14ac:dyDescent="0.2">
      <c r="A746" s="8"/>
      <c r="B746" s="8"/>
      <c r="C746" s="9"/>
      <c r="D746" s="10"/>
      <c r="E746" s="171">
        <f t="shared" si="158"/>
        <v>0</v>
      </c>
      <c r="F746" s="10"/>
      <c r="G746" s="171">
        <f t="shared" si="159"/>
        <v>0</v>
      </c>
      <c r="H746" s="10"/>
      <c r="I746" s="171">
        <f t="shared" si="160"/>
        <v>0</v>
      </c>
      <c r="J746" s="10"/>
      <c r="K746" s="171">
        <f t="shared" si="161"/>
        <v>0</v>
      </c>
      <c r="L746" s="6"/>
      <c r="M746" s="171">
        <f t="shared" si="162"/>
        <v>0</v>
      </c>
      <c r="N746" s="211"/>
      <c r="P746" s="48" t="str">
        <f t="shared" si="156"/>
        <v>leeg</v>
      </c>
      <c r="Q746" s="48"/>
      <c r="R746" s="48"/>
      <c r="S746" s="48"/>
      <c r="T746" s="84"/>
      <c r="W746" s="82" t="str" cm="1">
        <f t="array" ref="W746">IF(V746="h",_xlfn.XLOOKUP(X746,X747:$X$2963,V747:$V$2963,""),IF(V746="l",IF(X745&lt;&gt;"","sub",""),""))</f>
        <v/>
      </c>
      <c r="X746" s="82" t="str">
        <f t="shared" si="149"/>
        <v/>
      </c>
    </row>
    <row r="747" spans="1:24" ht="13.5" hidden="1" customHeight="1" x14ac:dyDescent="0.2">
      <c r="A747" s="8"/>
      <c r="B747" s="8"/>
      <c r="C747" s="9"/>
      <c r="D747" s="10"/>
      <c r="E747" s="11">
        <f t="shared" si="158"/>
        <v>0</v>
      </c>
      <c r="F747" s="10"/>
      <c r="G747" s="11">
        <f t="shared" si="159"/>
        <v>0</v>
      </c>
      <c r="H747" s="10"/>
      <c r="I747" s="11">
        <f t="shared" si="160"/>
        <v>0</v>
      </c>
      <c r="J747" s="10"/>
      <c r="K747" s="11">
        <f t="shared" si="161"/>
        <v>0</v>
      </c>
      <c r="L747" s="6"/>
      <c r="M747" s="11">
        <f t="shared" si="162"/>
        <v>0</v>
      </c>
      <c r="N747" s="130"/>
      <c r="P747" s="48" t="str">
        <f t="shared" si="156"/>
        <v>leeg</v>
      </c>
      <c r="Q747" s="48"/>
      <c r="R747" s="48"/>
      <c r="S747" s="48"/>
      <c r="T747" s="84"/>
      <c r="W747" s="82" t="str" cm="1">
        <f t="array" ref="W747">IF(V747="h",_xlfn.XLOOKUP(X747,X748:$X$2963,V748:$V$2963,""),IF(V747="l",IF(X746&lt;&gt;"","sub",""),""))</f>
        <v/>
      </c>
      <c r="X747" s="82" t="str">
        <f t="shared" si="149"/>
        <v/>
      </c>
    </row>
    <row r="748" spans="1:24" ht="13.5" hidden="1" customHeight="1" x14ac:dyDescent="0.2">
      <c r="A748" s="8"/>
      <c r="B748" s="8"/>
      <c r="C748" s="9"/>
      <c r="D748" s="10"/>
      <c r="E748" s="11">
        <f t="shared" si="158"/>
        <v>0</v>
      </c>
      <c r="F748" s="10"/>
      <c r="G748" s="11">
        <f t="shared" si="159"/>
        <v>0</v>
      </c>
      <c r="H748" s="10"/>
      <c r="I748" s="11">
        <f t="shared" si="160"/>
        <v>0</v>
      </c>
      <c r="J748" s="10"/>
      <c r="K748" s="11">
        <f t="shared" si="161"/>
        <v>0</v>
      </c>
      <c r="L748" s="6"/>
      <c r="M748" s="11">
        <f t="shared" si="162"/>
        <v>0</v>
      </c>
      <c r="N748" s="130"/>
      <c r="P748" s="48" t="str">
        <f t="shared" si="156"/>
        <v>leeg</v>
      </c>
      <c r="Q748" s="48"/>
      <c r="R748" s="48"/>
      <c r="S748" s="48"/>
      <c r="T748" s="84"/>
      <c r="W748" s="82" t="str" cm="1">
        <f t="array" ref="W748">IF(V748="h",_xlfn.XLOOKUP(X748,X749:$X$2963,V749:$V$2963,""),IF(V748="l",IF(X747&lt;&gt;"","sub",""),""))</f>
        <v/>
      </c>
      <c r="X748" s="82" t="str">
        <f t="shared" si="149"/>
        <v/>
      </c>
    </row>
    <row r="749" spans="1:24" ht="13.5" hidden="1" customHeight="1" x14ac:dyDescent="0.2">
      <c r="A749" s="8"/>
      <c r="B749" s="8"/>
      <c r="C749" s="9"/>
      <c r="D749" s="10"/>
      <c r="E749" s="11">
        <f t="shared" si="158"/>
        <v>0</v>
      </c>
      <c r="F749" s="10"/>
      <c r="G749" s="11">
        <f t="shared" si="159"/>
        <v>0</v>
      </c>
      <c r="H749" s="10"/>
      <c r="I749" s="11">
        <f t="shared" si="160"/>
        <v>0</v>
      </c>
      <c r="J749" s="10"/>
      <c r="K749" s="11">
        <f t="shared" si="161"/>
        <v>0</v>
      </c>
      <c r="L749" s="6"/>
      <c r="M749" s="11">
        <f t="shared" si="162"/>
        <v>0</v>
      </c>
      <c r="N749" s="130"/>
      <c r="P749" s="48" t="str">
        <f t="shared" si="156"/>
        <v>leeg</v>
      </c>
      <c r="Q749" s="48"/>
      <c r="R749" s="48"/>
      <c r="S749" s="48"/>
      <c r="T749" s="84"/>
      <c r="W749" s="82" t="str" cm="1">
        <f t="array" ref="W749">IF(V749="h",_xlfn.XLOOKUP(X749,X750:$X$2963,V750:$V$2963,""),IF(V749="l",IF(X748&lt;&gt;"","sub",""),""))</f>
        <v/>
      </c>
      <c r="X749" s="82" t="str">
        <f t="shared" ref="X749:X825" si="163">IF(V749="h",LEFT(A749,2),IF(SUM(B749:M749)&gt;0,IF(V749="sub",RIGHT(A749,2),""),""))</f>
        <v/>
      </c>
    </row>
    <row r="750" spans="1:24" ht="13.5" hidden="1" customHeight="1" x14ac:dyDescent="0.2">
      <c r="A750" s="8"/>
      <c r="B750" s="8"/>
      <c r="C750" s="9"/>
      <c r="D750" s="10"/>
      <c r="E750" s="11">
        <f t="shared" si="158"/>
        <v>0</v>
      </c>
      <c r="F750" s="10"/>
      <c r="G750" s="11">
        <f t="shared" si="159"/>
        <v>0</v>
      </c>
      <c r="H750" s="10"/>
      <c r="I750" s="11">
        <f t="shared" si="160"/>
        <v>0</v>
      </c>
      <c r="J750" s="10"/>
      <c r="K750" s="11">
        <f t="shared" si="161"/>
        <v>0</v>
      </c>
      <c r="L750" s="6"/>
      <c r="M750" s="11">
        <f t="shared" si="162"/>
        <v>0</v>
      </c>
      <c r="N750" s="130"/>
      <c r="P750" s="48" t="str">
        <f t="shared" si="156"/>
        <v>leeg</v>
      </c>
      <c r="Q750" s="48"/>
      <c r="R750" s="48"/>
      <c r="S750" s="48"/>
      <c r="T750" s="84"/>
      <c r="W750" s="82" t="str" cm="1">
        <f t="array" ref="W750">IF(V750="h",_xlfn.XLOOKUP(X750,X751:$X$2963,V751:$V$2963,""),IF(V750="l",IF(X749&lt;&gt;"","sub",""),""))</f>
        <v/>
      </c>
      <c r="X750" s="82" t="str">
        <f t="shared" si="163"/>
        <v/>
      </c>
    </row>
    <row r="751" spans="1:24" ht="13.5" hidden="1" customHeight="1" x14ac:dyDescent="0.2">
      <c r="A751" s="8"/>
      <c r="B751" s="8"/>
      <c r="C751" s="9"/>
      <c r="D751" s="10"/>
      <c r="E751" s="11">
        <f t="shared" si="158"/>
        <v>0</v>
      </c>
      <c r="F751" s="10"/>
      <c r="G751" s="11">
        <f t="shared" ref="G751:G763" si="164">B751*F751</f>
        <v>0</v>
      </c>
      <c r="H751" s="10"/>
      <c r="I751" s="11">
        <f t="shared" ref="I751:I763" si="165">B751*H751</f>
        <v>0</v>
      </c>
      <c r="J751" s="10"/>
      <c r="K751" s="11">
        <f t="shared" ref="K751:K763" si="166">(E751*$J$6)+G751+I751+J751</f>
        <v>0</v>
      </c>
      <c r="L751" s="6"/>
      <c r="M751" s="11">
        <f t="shared" ref="M751:M763" si="167">K751</f>
        <v>0</v>
      </c>
      <c r="N751" s="130"/>
      <c r="P751" s="48" t="str">
        <f t="shared" si="156"/>
        <v>leeg</v>
      </c>
      <c r="Q751" s="48"/>
      <c r="R751" s="48"/>
      <c r="S751" s="48"/>
      <c r="T751" s="84"/>
      <c r="W751" s="82" t="str" cm="1">
        <f t="array" ref="W751">IF(V751="h",_xlfn.XLOOKUP(X751,X752:$X$2963,V752:$V$2963,""),IF(V751="l",IF(X750&lt;&gt;"","sub",""),""))</f>
        <v/>
      </c>
      <c r="X751" s="82" t="str">
        <f t="shared" si="163"/>
        <v/>
      </c>
    </row>
    <row r="752" spans="1:24" ht="13.5" hidden="1" customHeight="1" x14ac:dyDescent="0.2">
      <c r="A752" s="8"/>
      <c r="B752" s="8"/>
      <c r="C752" s="9"/>
      <c r="D752" s="10"/>
      <c r="E752" s="11">
        <f t="shared" si="158"/>
        <v>0</v>
      </c>
      <c r="F752" s="10"/>
      <c r="G752" s="11">
        <f t="shared" si="164"/>
        <v>0</v>
      </c>
      <c r="H752" s="10"/>
      <c r="I752" s="11">
        <f t="shared" si="165"/>
        <v>0</v>
      </c>
      <c r="J752" s="10"/>
      <c r="K752" s="11">
        <f t="shared" si="166"/>
        <v>0</v>
      </c>
      <c r="L752" s="6"/>
      <c r="M752" s="11">
        <f t="shared" si="167"/>
        <v>0</v>
      </c>
      <c r="N752" s="130"/>
      <c r="P752" s="48" t="str">
        <f t="shared" si="156"/>
        <v>leeg</v>
      </c>
      <c r="Q752" s="48"/>
      <c r="R752" s="48"/>
      <c r="S752" s="48"/>
      <c r="T752" s="84"/>
      <c r="W752" s="82" t="str" cm="1">
        <f t="array" ref="W752">IF(V752="h",_xlfn.XLOOKUP(X752,X753:$X$2963,V753:$V$2963,""),IF(V752="l",IF(X751&lt;&gt;"","sub",""),""))</f>
        <v/>
      </c>
      <c r="X752" s="82" t="str">
        <f t="shared" si="163"/>
        <v/>
      </c>
    </row>
    <row r="753" spans="1:24" ht="13.5" hidden="1" customHeight="1" x14ac:dyDescent="0.2">
      <c r="A753" s="8"/>
      <c r="B753" s="8"/>
      <c r="C753" s="9"/>
      <c r="D753" s="10"/>
      <c r="E753" s="11">
        <f t="shared" si="158"/>
        <v>0</v>
      </c>
      <c r="F753" s="10"/>
      <c r="G753" s="11">
        <f t="shared" si="164"/>
        <v>0</v>
      </c>
      <c r="H753" s="10"/>
      <c r="I753" s="11">
        <f t="shared" si="165"/>
        <v>0</v>
      </c>
      <c r="J753" s="10"/>
      <c r="K753" s="11">
        <f t="shared" si="166"/>
        <v>0</v>
      </c>
      <c r="L753" s="6"/>
      <c r="M753" s="11">
        <f t="shared" si="167"/>
        <v>0</v>
      </c>
      <c r="N753" s="130"/>
      <c r="P753" s="48" t="str">
        <f t="shared" si="156"/>
        <v>leeg</v>
      </c>
      <c r="Q753" s="48"/>
      <c r="R753" s="48"/>
      <c r="S753" s="48"/>
      <c r="T753" s="84"/>
      <c r="W753" s="82" t="str" cm="1">
        <f t="array" ref="W753">IF(V753="h",_xlfn.XLOOKUP(X753,X754:$X$2963,V754:$V$2963,""),IF(V753="l",IF(X752&lt;&gt;"","sub",""),""))</f>
        <v/>
      </c>
      <c r="X753" s="82" t="str">
        <f t="shared" si="163"/>
        <v/>
      </c>
    </row>
    <row r="754" spans="1:24" ht="13.5" hidden="1" customHeight="1" x14ac:dyDescent="0.2">
      <c r="A754" s="8"/>
      <c r="B754" s="8"/>
      <c r="C754" s="9"/>
      <c r="D754" s="10"/>
      <c r="E754" s="11">
        <f t="shared" si="158"/>
        <v>0</v>
      </c>
      <c r="F754" s="10"/>
      <c r="G754" s="11">
        <f t="shared" si="164"/>
        <v>0</v>
      </c>
      <c r="H754" s="10"/>
      <c r="I754" s="11">
        <f t="shared" si="165"/>
        <v>0</v>
      </c>
      <c r="J754" s="10"/>
      <c r="K754" s="11">
        <f t="shared" si="166"/>
        <v>0</v>
      </c>
      <c r="L754" s="6"/>
      <c r="M754" s="11">
        <f t="shared" si="167"/>
        <v>0</v>
      </c>
      <c r="N754" s="130"/>
      <c r="P754" s="48" t="str">
        <f t="shared" si="156"/>
        <v>leeg</v>
      </c>
      <c r="Q754" s="48"/>
      <c r="R754" s="48"/>
      <c r="S754" s="48"/>
      <c r="T754" s="84"/>
      <c r="W754" s="82" t="str" cm="1">
        <f t="array" ref="W754">IF(V754="h",_xlfn.XLOOKUP(X754,X755:$X$2963,V755:$V$2963,""),IF(V754="l",IF(X753&lt;&gt;"","sub",""),""))</f>
        <v/>
      </c>
      <c r="X754" s="82" t="str">
        <f t="shared" si="163"/>
        <v/>
      </c>
    </row>
    <row r="755" spans="1:24" ht="13.5" hidden="1" customHeight="1" x14ac:dyDescent="0.2">
      <c r="A755" s="8"/>
      <c r="B755" s="8"/>
      <c r="C755" s="9"/>
      <c r="D755" s="10"/>
      <c r="E755" s="11">
        <f t="shared" si="158"/>
        <v>0</v>
      </c>
      <c r="F755" s="10"/>
      <c r="G755" s="11">
        <f t="shared" si="164"/>
        <v>0</v>
      </c>
      <c r="H755" s="10"/>
      <c r="I755" s="11">
        <f t="shared" si="165"/>
        <v>0</v>
      </c>
      <c r="J755" s="10"/>
      <c r="K755" s="11">
        <f t="shared" si="166"/>
        <v>0</v>
      </c>
      <c r="L755" s="6"/>
      <c r="M755" s="11">
        <f t="shared" si="167"/>
        <v>0</v>
      </c>
      <c r="N755" s="130"/>
      <c r="P755" s="48" t="str">
        <f t="shared" si="156"/>
        <v>leeg</v>
      </c>
      <c r="Q755" s="48"/>
      <c r="R755" s="48"/>
      <c r="S755" s="48"/>
      <c r="T755" s="84"/>
      <c r="W755" s="82" t="str" cm="1">
        <f t="array" ref="W755">IF(V755="h",_xlfn.XLOOKUP(X755,X756:$X$2963,V756:$V$2963,""),IF(V755="l",IF(X754&lt;&gt;"","sub",""),""))</f>
        <v/>
      </c>
      <c r="X755" s="82" t="str">
        <f t="shared" si="163"/>
        <v/>
      </c>
    </row>
    <row r="756" spans="1:24" ht="13.5" hidden="1" customHeight="1" x14ac:dyDescent="0.2">
      <c r="A756" s="8"/>
      <c r="B756" s="8"/>
      <c r="C756" s="9"/>
      <c r="D756" s="10"/>
      <c r="E756" s="11">
        <f t="shared" si="158"/>
        <v>0</v>
      </c>
      <c r="F756" s="10"/>
      <c r="G756" s="11">
        <f t="shared" si="164"/>
        <v>0</v>
      </c>
      <c r="H756" s="10"/>
      <c r="I756" s="11">
        <f t="shared" si="165"/>
        <v>0</v>
      </c>
      <c r="J756" s="10"/>
      <c r="K756" s="11">
        <f t="shared" si="166"/>
        <v>0</v>
      </c>
      <c r="L756" s="6"/>
      <c r="M756" s="11">
        <f t="shared" si="167"/>
        <v>0</v>
      </c>
      <c r="N756" s="130"/>
      <c r="P756" s="48" t="str">
        <f t="shared" si="156"/>
        <v>leeg</v>
      </c>
      <c r="Q756" s="48"/>
      <c r="R756" s="48"/>
      <c r="S756" s="48"/>
      <c r="T756" s="84"/>
      <c r="W756" s="82" t="str" cm="1">
        <f t="array" ref="W756">IF(V756="h",_xlfn.XLOOKUP(X756,X757:$X$2963,V757:$V$2963,""),IF(V756="l",IF(X755&lt;&gt;"","sub",""),""))</f>
        <v/>
      </c>
      <c r="X756" s="82" t="str">
        <f t="shared" si="163"/>
        <v/>
      </c>
    </row>
    <row r="757" spans="1:24" ht="13.5" hidden="1" customHeight="1" x14ac:dyDescent="0.2">
      <c r="A757" s="8"/>
      <c r="B757" s="8"/>
      <c r="C757" s="9"/>
      <c r="D757" s="10"/>
      <c r="E757" s="11">
        <f t="shared" si="158"/>
        <v>0</v>
      </c>
      <c r="F757" s="10"/>
      <c r="G757" s="11">
        <f t="shared" si="164"/>
        <v>0</v>
      </c>
      <c r="H757" s="10"/>
      <c r="I757" s="11">
        <f t="shared" si="165"/>
        <v>0</v>
      </c>
      <c r="J757" s="10"/>
      <c r="K757" s="11">
        <f t="shared" si="166"/>
        <v>0</v>
      </c>
      <c r="L757" s="6"/>
      <c r="M757" s="11">
        <f t="shared" si="167"/>
        <v>0</v>
      </c>
      <c r="N757" s="130"/>
      <c r="P757" s="48" t="str">
        <f t="shared" si="156"/>
        <v>leeg</v>
      </c>
      <c r="Q757" s="48"/>
      <c r="R757" s="48"/>
      <c r="S757" s="48"/>
      <c r="T757" s="84"/>
      <c r="W757" s="82" t="str" cm="1">
        <f t="array" ref="W757">IF(V757="h",_xlfn.XLOOKUP(X757,X758:$X$2963,V758:$V$2963,""),IF(V757="l",IF(X756&lt;&gt;"","sub",""),""))</f>
        <v/>
      </c>
      <c r="X757" s="82" t="str">
        <f t="shared" si="163"/>
        <v/>
      </c>
    </row>
    <row r="758" spans="1:24" ht="13.5" hidden="1" customHeight="1" x14ac:dyDescent="0.2">
      <c r="A758" s="8"/>
      <c r="B758" s="8"/>
      <c r="C758" s="9"/>
      <c r="D758" s="10"/>
      <c r="E758" s="11">
        <f t="shared" si="158"/>
        <v>0</v>
      </c>
      <c r="F758" s="10"/>
      <c r="G758" s="11">
        <f t="shared" si="164"/>
        <v>0</v>
      </c>
      <c r="H758" s="10"/>
      <c r="I758" s="11">
        <f t="shared" si="165"/>
        <v>0</v>
      </c>
      <c r="J758" s="10"/>
      <c r="K758" s="11">
        <f t="shared" si="166"/>
        <v>0</v>
      </c>
      <c r="L758" s="6"/>
      <c r="M758" s="11">
        <f t="shared" si="167"/>
        <v>0</v>
      </c>
      <c r="N758" s="130"/>
      <c r="P758" s="48" t="str">
        <f t="shared" si="156"/>
        <v>leeg</v>
      </c>
      <c r="Q758" s="48"/>
      <c r="R758" s="48"/>
      <c r="S758" s="48"/>
      <c r="T758" s="84"/>
      <c r="W758" s="82" t="str" cm="1">
        <f t="array" ref="W758">IF(V758="h",_xlfn.XLOOKUP(X758,X759:$X$2963,V759:$V$2963,""),IF(V758="l",IF(X757&lt;&gt;"","sub",""),""))</f>
        <v/>
      </c>
      <c r="X758" s="82" t="str">
        <f t="shared" si="163"/>
        <v/>
      </c>
    </row>
    <row r="759" spans="1:24" ht="13.5" hidden="1" customHeight="1" x14ac:dyDescent="0.2">
      <c r="A759" s="8"/>
      <c r="B759" s="8"/>
      <c r="C759" s="9"/>
      <c r="D759" s="10"/>
      <c r="E759" s="11">
        <f t="shared" si="158"/>
        <v>0</v>
      </c>
      <c r="F759" s="10"/>
      <c r="G759" s="11">
        <f t="shared" si="164"/>
        <v>0</v>
      </c>
      <c r="H759" s="10"/>
      <c r="I759" s="11">
        <f t="shared" si="165"/>
        <v>0</v>
      </c>
      <c r="J759" s="10"/>
      <c r="K759" s="11">
        <f t="shared" si="166"/>
        <v>0</v>
      </c>
      <c r="L759" s="6"/>
      <c r="M759" s="11">
        <f t="shared" si="167"/>
        <v>0</v>
      </c>
      <c r="N759" s="130"/>
      <c r="P759" s="48" t="str">
        <f t="shared" si="156"/>
        <v>leeg</v>
      </c>
      <c r="Q759" s="48"/>
      <c r="R759" s="48"/>
      <c r="S759" s="48"/>
      <c r="T759" s="84"/>
      <c r="W759" s="82" t="str" cm="1">
        <f t="array" ref="W759">IF(V759="h",_xlfn.XLOOKUP(X759,X760:$X$2963,V760:$V$2963,""),IF(V759="l",IF(X758&lt;&gt;"","sub",""),""))</f>
        <v/>
      </c>
      <c r="X759" s="82" t="str">
        <f t="shared" si="163"/>
        <v/>
      </c>
    </row>
    <row r="760" spans="1:24" ht="13.5" hidden="1" customHeight="1" x14ac:dyDescent="0.2">
      <c r="A760" s="8"/>
      <c r="B760" s="8"/>
      <c r="C760" s="9"/>
      <c r="D760" s="10"/>
      <c r="E760" s="11">
        <f t="shared" si="158"/>
        <v>0</v>
      </c>
      <c r="F760" s="10"/>
      <c r="G760" s="11">
        <f t="shared" si="164"/>
        <v>0</v>
      </c>
      <c r="H760" s="10"/>
      <c r="I760" s="11">
        <f t="shared" si="165"/>
        <v>0</v>
      </c>
      <c r="J760" s="10"/>
      <c r="K760" s="11">
        <f t="shared" si="166"/>
        <v>0</v>
      </c>
      <c r="L760" s="6"/>
      <c r="M760" s="11">
        <f t="shared" si="167"/>
        <v>0</v>
      </c>
      <c r="N760" s="130"/>
      <c r="P760" s="48" t="str">
        <f t="shared" si="156"/>
        <v>leeg</v>
      </c>
      <c r="Q760" s="48"/>
      <c r="R760" s="48"/>
      <c r="S760" s="48"/>
      <c r="T760" s="84"/>
      <c r="W760" s="82" t="str" cm="1">
        <f t="array" ref="W760">IF(V760="h",_xlfn.XLOOKUP(X760,X761:$X$2963,V761:$V$2963,""),IF(V760="l",IF(X759&lt;&gt;"","sub",""),""))</f>
        <v/>
      </c>
      <c r="X760" s="82" t="str">
        <f t="shared" si="163"/>
        <v/>
      </c>
    </row>
    <row r="761" spans="1:24" ht="13.5" hidden="1" customHeight="1" x14ac:dyDescent="0.2">
      <c r="A761" s="8"/>
      <c r="B761" s="8"/>
      <c r="C761" s="9"/>
      <c r="D761" s="10"/>
      <c r="E761" s="11">
        <f t="shared" si="158"/>
        <v>0</v>
      </c>
      <c r="F761" s="10"/>
      <c r="G761" s="11">
        <f t="shared" si="164"/>
        <v>0</v>
      </c>
      <c r="H761" s="10"/>
      <c r="I761" s="11">
        <f t="shared" si="165"/>
        <v>0</v>
      </c>
      <c r="J761" s="10"/>
      <c r="K761" s="11">
        <f t="shared" si="166"/>
        <v>0</v>
      </c>
      <c r="L761" s="6"/>
      <c r="M761" s="11">
        <f t="shared" si="167"/>
        <v>0</v>
      </c>
      <c r="N761" s="130"/>
      <c r="P761" s="48" t="str">
        <f t="shared" si="156"/>
        <v>leeg</v>
      </c>
      <c r="Q761" s="48"/>
      <c r="R761" s="48"/>
      <c r="S761" s="48"/>
      <c r="T761" s="84"/>
      <c r="W761" s="82" t="str" cm="1">
        <f t="array" ref="W761">IF(V761="h",_xlfn.XLOOKUP(X761,X762:$X$2963,V762:$V$2963,""),IF(V761="l",IF(X760&lt;&gt;"","sub",""),""))</f>
        <v/>
      </c>
      <c r="X761" s="82" t="str">
        <f t="shared" si="163"/>
        <v/>
      </c>
    </row>
    <row r="762" spans="1:24" ht="13.5" hidden="1" customHeight="1" x14ac:dyDescent="0.2">
      <c r="A762" s="8"/>
      <c r="B762" s="8"/>
      <c r="C762" s="9"/>
      <c r="D762" s="10"/>
      <c r="E762" s="11">
        <f t="shared" si="158"/>
        <v>0</v>
      </c>
      <c r="F762" s="10"/>
      <c r="G762" s="11">
        <f t="shared" si="164"/>
        <v>0</v>
      </c>
      <c r="H762" s="10"/>
      <c r="I762" s="11">
        <f t="shared" si="165"/>
        <v>0</v>
      </c>
      <c r="J762" s="10"/>
      <c r="K762" s="11">
        <f t="shared" si="166"/>
        <v>0</v>
      </c>
      <c r="L762" s="6"/>
      <c r="M762" s="11">
        <f t="shared" si="167"/>
        <v>0</v>
      </c>
      <c r="N762" s="130"/>
      <c r="P762" s="48" t="str">
        <f t="shared" si="156"/>
        <v>leeg</v>
      </c>
      <c r="Q762" s="48"/>
      <c r="R762" s="48"/>
      <c r="S762" s="48"/>
      <c r="T762" s="84"/>
      <c r="W762" s="82" t="str" cm="1">
        <f t="array" ref="W762">IF(V762="h",_xlfn.XLOOKUP(X762,X763:$X$2963,V763:$V$2963,""),IF(V762="l",IF(X761&lt;&gt;"","sub",""),""))</f>
        <v/>
      </c>
      <c r="X762" s="82" t="str">
        <f t="shared" ref="X762:X763" si="168">IF(V762="h",LEFT(A762,2),IF(SUM(B762:M762)&gt;0,IF(V762="sub",RIGHT(A762,2),""),""))</f>
        <v/>
      </c>
    </row>
    <row r="763" spans="1:24" ht="13.5" hidden="1" customHeight="1" x14ac:dyDescent="0.2">
      <c r="A763" s="8"/>
      <c r="B763" s="8"/>
      <c r="C763" s="9"/>
      <c r="D763" s="10"/>
      <c r="E763" s="11">
        <f t="shared" si="158"/>
        <v>0</v>
      </c>
      <c r="F763" s="10"/>
      <c r="G763" s="11">
        <f t="shared" si="164"/>
        <v>0</v>
      </c>
      <c r="H763" s="10"/>
      <c r="I763" s="11">
        <f t="shared" si="165"/>
        <v>0</v>
      </c>
      <c r="J763" s="10"/>
      <c r="K763" s="11">
        <f t="shared" si="166"/>
        <v>0</v>
      </c>
      <c r="L763" s="6"/>
      <c r="M763" s="11">
        <f t="shared" si="167"/>
        <v>0</v>
      </c>
      <c r="N763" s="130"/>
      <c r="P763" s="48" t="str">
        <f t="shared" si="156"/>
        <v>leeg</v>
      </c>
      <c r="Q763" s="48"/>
      <c r="R763" s="48"/>
      <c r="S763" s="48"/>
      <c r="T763" s="84"/>
      <c r="W763" s="82" t="str" cm="1">
        <f t="array" ref="W763">IF(V763="h",_xlfn.XLOOKUP(X763,X777:$X$2963,V777:$V$2963,""),IF(V763="l",IF(X762&lt;&gt;"","sub",""),""))</f>
        <v/>
      </c>
      <c r="X763" s="82" t="str">
        <f t="shared" si="168"/>
        <v/>
      </c>
    </row>
    <row r="764" spans="1:24" ht="13.5" hidden="1" customHeight="1" x14ac:dyDescent="0.2">
      <c r="A764" s="8"/>
      <c r="B764" s="8"/>
      <c r="C764" s="9"/>
      <c r="D764" s="10"/>
      <c r="E764" s="11">
        <f t="shared" si="158"/>
        <v>0</v>
      </c>
      <c r="F764" s="10"/>
      <c r="G764" s="11">
        <f t="shared" si="159"/>
        <v>0</v>
      </c>
      <c r="H764" s="10"/>
      <c r="I764" s="11">
        <f t="shared" si="160"/>
        <v>0</v>
      </c>
      <c r="J764" s="10"/>
      <c r="K764" s="11">
        <f t="shared" si="161"/>
        <v>0</v>
      </c>
      <c r="L764" s="6"/>
      <c r="M764" s="11">
        <f t="shared" si="162"/>
        <v>0</v>
      </c>
      <c r="N764" s="130"/>
      <c r="P764" s="48" t="str">
        <f t="shared" si="156"/>
        <v>leeg</v>
      </c>
      <c r="Q764" s="48"/>
      <c r="R764" s="48"/>
      <c r="S764" s="48"/>
      <c r="T764" s="84"/>
      <c r="W764" s="82" t="str" cm="1">
        <f t="array" ref="W764">IF(V764="h",_xlfn.XLOOKUP(X764,X765:$X$2963,V765:$V$2963,""),IF(V764="l",IF(X750&lt;&gt;"","sub",""),""))</f>
        <v/>
      </c>
      <c r="X764" s="82" t="str">
        <f t="shared" si="163"/>
        <v/>
      </c>
    </row>
    <row r="765" spans="1:24" ht="13.5" hidden="1" customHeight="1" x14ac:dyDescent="0.2">
      <c r="A765" s="8"/>
      <c r="B765" s="8"/>
      <c r="C765" s="9"/>
      <c r="D765" s="10"/>
      <c r="E765" s="11">
        <f t="shared" si="158"/>
        <v>0</v>
      </c>
      <c r="F765" s="10"/>
      <c r="G765" s="11">
        <f t="shared" si="159"/>
        <v>0</v>
      </c>
      <c r="H765" s="10"/>
      <c r="I765" s="11">
        <f t="shared" si="160"/>
        <v>0</v>
      </c>
      <c r="J765" s="10"/>
      <c r="K765" s="11">
        <f t="shared" si="161"/>
        <v>0</v>
      </c>
      <c r="L765" s="6"/>
      <c r="M765" s="11">
        <f t="shared" si="162"/>
        <v>0</v>
      </c>
      <c r="N765" s="130"/>
      <c r="P765" s="48" t="str">
        <f t="shared" si="156"/>
        <v>leeg</v>
      </c>
      <c r="Q765" s="48"/>
      <c r="R765" s="48"/>
      <c r="S765" s="48"/>
      <c r="T765" s="84"/>
      <c r="W765" s="82" t="str" cm="1">
        <f t="array" ref="W765">IF(V765="h",_xlfn.XLOOKUP(X765,X766:$X$2963,V766:$V$2963,""),IF(V765="l",IF(X764&lt;&gt;"","sub",""),""))</f>
        <v/>
      </c>
      <c r="X765" s="82" t="str">
        <f t="shared" si="163"/>
        <v/>
      </c>
    </row>
    <row r="766" spans="1:24" ht="13.5" hidden="1" customHeight="1" x14ac:dyDescent="0.2">
      <c r="A766" s="8"/>
      <c r="B766" s="8"/>
      <c r="C766" s="9"/>
      <c r="D766" s="10"/>
      <c r="E766" s="11">
        <f t="shared" si="158"/>
        <v>0</v>
      </c>
      <c r="F766" s="10"/>
      <c r="G766" s="11">
        <f t="shared" si="159"/>
        <v>0</v>
      </c>
      <c r="H766" s="10"/>
      <c r="I766" s="11">
        <f t="shared" si="160"/>
        <v>0</v>
      </c>
      <c r="J766" s="10"/>
      <c r="K766" s="11">
        <f t="shared" si="161"/>
        <v>0</v>
      </c>
      <c r="L766" s="6"/>
      <c r="M766" s="11">
        <f t="shared" si="162"/>
        <v>0</v>
      </c>
      <c r="N766" s="130"/>
      <c r="P766" s="48" t="str">
        <f t="shared" si="156"/>
        <v>leeg</v>
      </c>
      <c r="Q766" s="48"/>
      <c r="R766" s="48"/>
      <c r="S766" s="48"/>
      <c r="T766" s="84"/>
      <c r="W766" s="82" t="str" cm="1">
        <f t="array" ref="W766">IF(V766="h",_xlfn.XLOOKUP(X766,X767:$X$2963,V767:$V$2963,""),IF(V766="l",IF(X765&lt;&gt;"","sub",""),""))</f>
        <v/>
      </c>
      <c r="X766" s="82" t="str">
        <f t="shared" si="163"/>
        <v/>
      </c>
    </row>
    <row r="767" spans="1:24" ht="13.5" hidden="1" customHeight="1" x14ac:dyDescent="0.2">
      <c r="A767" s="8"/>
      <c r="B767" s="8"/>
      <c r="C767" s="9"/>
      <c r="D767" s="10"/>
      <c r="E767" s="11">
        <f t="shared" si="158"/>
        <v>0</v>
      </c>
      <c r="F767" s="10"/>
      <c r="G767" s="11">
        <f t="shared" si="159"/>
        <v>0</v>
      </c>
      <c r="H767" s="10"/>
      <c r="I767" s="11">
        <f t="shared" si="160"/>
        <v>0</v>
      </c>
      <c r="J767" s="10"/>
      <c r="K767" s="11">
        <f t="shared" si="161"/>
        <v>0</v>
      </c>
      <c r="L767" s="6"/>
      <c r="M767" s="11">
        <f t="shared" si="162"/>
        <v>0</v>
      </c>
      <c r="N767" s="130"/>
      <c r="P767" s="48" t="str">
        <f t="shared" si="156"/>
        <v>leeg</v>
      </c>
      <c r="Q767" s="48"/>
      <c r="R767" s="48"/>
      <c r="S767" s="48"/>
      <c r="T767" s="84"/>
      <c r="W767" s="82" t="str" cm="1">
        <f t="array" ref="W767">IF(V767="h",_xlfn.XLOOKUP(X767,X768:$X$2963,V768:$V$2963,""),IF(V767="l",IF(X766&lt;&gt;"","sub",""),""))</f>
        <v/>
      </c>
      <c r="X767" s="82" t="str">
        <f t="shared" si="163"/>
        <v/>
      </c>
    </row>
    <row r="768" spans="1:24" ht="13.5" hidden="1" customHeight="1" x14ac:dyDescent="0.2">
      <c r="A768" s="8"/>
      <c r="B768" s="8"/>
      <c r="C768" s="9"/>
      <c r="D768" s="10"/>
      <c r="E768" s="11">
        <f t="shared" si="158"/>
        <v>0</v>
      </c>
      <c r="F768" s="10"/>
      <c r="G768" s="11">
        <f t="shared" si="159"/>
        <v>0</v>
      </c>
      <c r="H768" s="10"/>
      <c r="I768" s="11">
        <f t="shared" si="160"/>
        <v>0</v>
      </c>
      <c r="J768" s="10"/>
      <c r="K768" s="11">
        <f t="shared" si="161"/>
        <v>0</v>
      </c>
      <c r="L768" s="6"/>
      <c r="M768" s="11">
        <f t="shared" si="162"/>
        <v>0</v>
      </c>
      <c r="N768" s="130"/>
      <c r="P768" s="48" t="str">
        <f t="shared" si="156"/>
        <v>leeg</v>
      </c>
      <c r="Q768" s="48"/>
      <c r="R768" s="48"/>
      <c r="S768" s="48"/>
      <c r="T768" s="84"/>
      <c r="W768" s="82" t="str" cm="1">
        <f t="array" ref="W768">IF(V768="h",_xlfn.XLOOKUP(X768,X769:$X$2963,V769:$V$2963,""),IF(V768="l",IF(X767&lt;&gt;"","sub",""),""))</f>
        <v/>
      </c>
      <c r="X768" s="82" t="str">
        <f t="shared" si="163"/>
        <v/>
      </c>
    </row>
    <row r="769" spans="1:24" ht="13.5" hidden="1" customHeight="1" x14ac:dyDescent="0.2">
      <c r="A769" s="8"/>
      <c r="B769" s="8"/>
      <c r="C769" s="9"/>
      <c r="D769" s="10"/>
      <c r="E769" s="11">
        <f t="shared" si="158"/>
        <v>0</v>
      </c>
      <c r="F769" s="10"/>
      <c r="G769" s="11">
        <f t="shared" si="159"/>
        <v>0</v>
      </c>
      <c r="H769" s="10"/>
      <c r="I769" s="11">
        <f t="shared" si="160"/>
        <v>0</v>
      </c>
      <c r="J769" s="10"/>
      <c r="K769" s="11">
        <f t="shared" si="161"/>
        <v>0</v>
      </c>
      <c r="L769" s="6"/>
      <c r="M769" s="11">
        <f t="shared" si="162"/>
        <v>0</v>
      </c>
      <c r="N769" s="130"/>
      <c r="P769" s="48" t="str">
        <f t="shared" si="156"/>
        <v>leeg</v>
      </c>
      <c r="Q769" s="48"/>
      <c r="R769" s="48"/>
      <c r="S769" s="48"/>
      <c r="T769" s="84"/>
      <c r="W769" s="82" t="str" cm="1">
        <f t="array" ref="W769">IF(V769="h",_xlfn.XLOOKUP(X769,X770:$X$2963,V770:$V$2963,""),IF(V769="l",IF(X768&lt;&gt;"","sub",""),""))</f>
        <v/>
      </c>
      <c r="X769" s="82" t="str">
        <f t="shared" si="163"/>
        <v/>
      </c>
    </row>
    <row r="770" spans="1:24" ht="13.5" hidden="1" customHeight="1" x14ac:dyDescent="0.2">
      <c r="A770" s="8"/>
      <c r="B770" s="8"/>
      <c r="C770" s="9"/>
      <c r="D770" s="10"/>
      <c r="E770" s="11">
        <f t="shared" si="158"/>
        <v>0</v>
      </c>
      <c r="F770" s="10"/>
      <c r="G770" s="11">
        <f t="shared" si="159"/>
        <v>0</v>
      </c>
      <c r="H770" s="10"/>
      <c r="I770" s="11">
        <f t="shared" si="160"/>
        <v>0</v>
      </c>
      <c r="J770" s="10"/>
      <c r="K770" s="11">
        <f t="shared" si="161"/>
        <v>0</v>
      </c>
      <c r="L770" s="6"/>
      <c r="M770" s="11">
        <f t="shared" si="162"/>
        <v>0</v>
      </c>
      <c r="N770" s="130"/>
      <c r="P770" s="48" t="str">
        <f t="shared" si="156"/>
        <v>leeg</v>
      </c>
      <c r="Q770" s="48"/>
      <c r="R770" s="48"/>
      <c r="S770" s="48"/>
      <c r="T770" s="84"/>
      <c r="W770" s="82" t="str" cm="1">
        <f t="array" ref="W770">IF(V770="h",_xlfn.XLOOKUP(X770,X771:$X$2963,V771:$V$2963,""),IF(V770="l",IF(X769&lt;&gt;"","sub",""),""))</f>
        <v/>
      </c>
      <c r="X770" s="82" t="str">
        <f t="shared" si="163"/>
        <v/>
      </c>
    </row>
    <row r="771" spans="1:24" ht="13.5" hidden="1" customHeight="1" x14ac:dyDescent="0.2">
      <c r="A771" s="8"/>
      <c r="B771" s="8"/>
      <c r="C771" s="9"/>
      <c r="D771" s="10"/>
      <c r="E771" s="11">
        <f t="shared" si="158"/>
        <v>0</v>
      </c>
      <c r="F771" s="10"/>
      <c r="G771" s="11">
        <f t="shared" si="159"/>
        <v>0</v>
      </c>
      <c r="H771" s="10"/>
      <c r="I771" s="11">
        <f t="shared" si="160"/>
        <v>0</v>
      </c>
      <c r="J771" s="10"/>
      <c r="K771" s="11">
        <f t="shared" si="161"/>
        <v>0</v>
      </c>
      <c r="L771" s="6"/>
      <c r="M771" s="11">
        <f t="shared" si="162"/>
        <v>0</v>
      </c>
      <c r="N771" s="130"/>
      <c r="P771" s="48" t="str">
        <f t="shared" si="156"/>
        <v>leeg</v>
      </c>
      <c r="Q771" s="48"/>
      <c r="R771" s="48"/>
      <c r="S771" s="48"/>
      <c r="T771" s="84"/>
      <c r="W771" s="82" t="str" cm="1">
        <f t="array" ref="W771">IF(V771="h",_xlfn.XLOOKUP(X771,X772:$X$2963,V772:$V$2963,""),IF(V771="l",IF(X770&lt;&gt;"","sub",""),""))</f>
        <v/>
      </c>
      <c r="X771" s="82" t="str">
        <f t="shared" si="163"/>
        <v/>
      </c>
    </row>
    <row r="772" spans="1:24" ht="13.5" hidden="1" customHeight="1" x14ac:dyDescent="0.2">
      <c r="A772" s="8"/>
      <c r="B772" s="8"/>
      <c r="C772" s="9"/>
      <c r="D772" s="10"/>
      <c r="E772" s="11">
        <f t="shared" si="158"/>
        <v>0</v>
      </c>
      <c r="F772" s="10"/>
      <c r="G772" s="11">
        <f t="shared" si="159"/>
        <v>0</v>
      </c>
      <c r="H772" s="10"/>
      <c r="I772" s="11">
        <f t="shared" si="160"/>
        <v>0</v>
      </c>
      <c r="J772" s="10"/>
      <c r="K772" s="11">
        <f t="shared" si="161"/>
        <v>0</v>
      </c>
      <c r="L772" s="6"/>
      <c r="M772" s="11">
        <f t="shared" si="162"/>
        <v>0</v>
      </c>
      <c r="N772" s="130"/>
      <c r="P772" s="48" t="str">
        <f t="shared" si="156"/>
        <v>leeg</v>
      </c>
      <c r="Q772" s="48"/>
      <c r="R772" s="48"/>
      <c r="S772" s="48"/>
      <c r="T772" s="84"/>
      <c r="W772" s="82" t="str" cm="1">
        <f t="array" ref="W772">IF(V772="h",_xlfn.XLOOKUP(X772,X773:$X$2963,V773:$V$2963,""),IF(V772="l",IF(X771&lt;&gt;"","sub",""),""))</f>
        <v/>
      </c>
      <c r="X772" s="82" t="str">
        <f t="shared" si="163"/>
        <v/>
      </c>
    </row>
    <row r="773" spans="1:24" ht="13.5" hidden="1" customHeight="1" x14ac:dyDescent="0.2">
      <c r="A773" s="8"/>
      <c r="B773" s="8"/>
      <c r="C773" s="9"/>
      <c r="D773" s="10"/>
      <c r="E773" s="11">
        <f t="shared" si="158"/>
        <v>0</v>
      </c>
      <c r="F773" s="10"/>
      <c r="G773" s="11">
        <f t="shared" si="159"/>
        <v>0</v>
      </c>
      <c r="H773" s="10"/>
      <c r="I773" s="11">
        <f t="shared" si="160"/>
        <v>0</v>
      </c>
      <c r="J773" s="10"/>
      <c r="K773" s="11">
        <f t="shared" si="161"/>
        <v>0</v>
      </c>
      <c r="L773" s="6"/>
      <c r="M773" s="11">
        <f t="shared" si="162"/>
        <v>0</v>
      </c>
      <c r="N773" s="130"/>
      <c r="P773" s="48" t="str">
        <f t="shared" si="156"/>
        <v>leeg</v>
      </c>
      <c r="Q773" s="48"/>
      <c r="R773" s="48"/>
      <c r="S773" s="48"/>
      <c r="T773" s="84"/>
      <c r="W773" s="82" t="str" cm="1">
        <f t="array" ref="W773">IF(V773="h",_xlfn.XLOOKUP(X773,X774:$X$2963,V774:$V$2963,""),IF(V773="l",IF(X772&lt;&gt;"","sub",""),""))</f>
        <v/>
      </c>
      <c r="X773" s="82" t="str">
        <f t="shared" si="163"/>
        <v/>
      </c>
    </row>
    <row r="774" spans="1:24" ht="13.5" hidden="1" customHeight="1" x14ac:dyDescent="0.2">
      <c r="A774" s="8"/>
      <c r="B774" s="8"/>
      <c r="C774" s="9"/>
      <c r="D774" s="10"/>
      <c r="E774" s="11">
        <f t="shared" si="158"/>
        <v>0</v>
      </c>
      <c r="F774" s="10"/>
      <c r="G774" s="11">
        <f t="shared" si="159"/>
        <v>0</v>
      </c>
      <c r="H774" s="10"/>
      <c r="I774" s="11">
        <f t="shared" si="160"/>
        <v>0</v>
      </c>
      <c r="J774" s="10"/>
      <c r="K774" s="11">
        <f t="shared" si="161"/>
        <v>0</v>
      </c>
      <c r="L774" s="6"/>
      <c r="M774" s="11">
        <f t="shared" si="162"/>
        <v>0</v>
      </c>
      <c r="N774" s="130"/>
      <c r="P774" s="48" t="str">
        <f t="shared" si="156"/>
        <v>leeg</v>
      </c>
      <c r="Q774" s="48"/>
      <c r="R774" s="48"/>
      <c r="S774" s="48"/>
      <c r="T774" s="84"/>
      <c r="W774" s="82" t="str" cm="1">
        <f t="array" ref="W774">IF(V774="h",_xlfn.XLOOKUP(X774,X775:$X$2963,V775:$V$2963,""),IF(V774="l",IF(X773&lt;&gt;"","sub",""),""))</f>
        <v/>
      </c>
      <c r="X774" s="82" t="str">
        <f t="shared" si="163"/>
        <v/>
      </c>
    </row>
    <row r="775" spans="1:24" ht="13.5" hidden="1" customHeight="1" x14ac:dyDescent="0.2">
      <c r="A775" s="8"/>
      <c r="B775" s="8"/>
      <c r="C775" s="9"/>
      <c r="D775" s="10"/>
      <c r="E775" s="11">
        <f t="shared" si="158"/>
        <v>0</v>
      </c>
      <c r="F775" s="10"/>
      <c r="G775" s="11">
        <f t="shared" si="159"/>
        <v>0</v>
      </c>
      <c r="H775" s="10"/>
      <c r="I775" s="11">
        <f t="shared" si="160"/>
        <v>0</v>
      </c>
      <c r="J775" s="10"/>
      <c r="K775" s="11">
        <f t="shared" si="161"/>
        <v>0</v>
      </c>
      <c r="L775" s="6"/>
      <c r="M775" s="11">
        <f t="shared" si="162"/>
        <v>0</v>
      </c>
      <c r="N775" s="130"/>
      <c r="P775" s="48" t="str">
        <f t="shared" si="156"/>
        <v>leeg</v>
      </c>
      <c r="Q775" s="48"/>
      <c r="R775" s="48"/>
      <c r="S775" s="48"/>
      <c r="T775" s="84"/>
      <c r="W775" s="82" t="str" cm="1">
        <f t="array" ref="W775">IF(V775="h",_xlfn.XLOOKUP(X775,X776:$X$2963,V776:$V$2963,""),IF(V775="l",IF(X774&lt;&gt;"","sub",""),""))</f>
        <v/>
      </c>
      <c r="X775" s="82" t="str">
        <f t="shared" si="163"/>
        <v/>
      </c>
    </row>
    <row r="776" spans="1:24" ht="13.5" hidden="1" customHeight="1" x14ac:dyDescent="0.2">
      <c r="A776" s="8"/>
      <c r="B776" s="8"/>
      <c r="C776" s="9"/>
      <c r="D776" s="10"/>
      <c r="E776" s="11">
        <f t="shared" si="158"/>
        <v>0</v>
      </c>
      <c r="F776" s="10"/>
      <c r="G776" s="11">
        <f t="shared" si="159"/>
        <v>0</v>
      </c>
      <c r="H776" s="10"/>
      <c r="I776" s="11">
        <f t="shared" si="160"/>
        <v>0</v>
      </c>
      <c r="J776" s="10"/>
      <c r="K776" s="11">
        <f t="shared" si="161"/>
        <v>0</v>
      </c>
      <c r="L776" s="6"/>
      <c r="M776" s="11">
        <f t="shared" si="162"/>
        <v>0</v>
      </c>
      <c r="N776" s="130"/>
      <c r="P776" s="48" t="str">
        <f t="shared" si="156"/>
        <v>leeg</v>
      </c>
      <c r="Q776" s="48"/>
      <c r="R776" s="48"/>
      <c r="S776" s="48"/>
      <c r="T776" s="84"/>
      <c r="W776" s="82" t="str" cm="1">
        <f t="array" ref="W776">IF(V776="h",_xlfn.XLOOKUP(X776,X777:$X$2963,V777:$V$2963,""),IF(V776="l",IF(X775&lt;&gt;"","sub",""),""))</f>
        <v/>
      </c>
      <c r="X776" s="82" t="str">
        <f t="shared" si="163"/>
        <v/>
      </c>
    </row>
    <row r="777" spans="1:24" x14ac:dyDescent="0.2">
      <c r="A777" s="16" t="s">
        <v>103</v>
      </c>
      <c r="B777" s="138"/>
      <c r="C777" s="138"/>
      <c r="D777" s="17"/>
      <c r="E777" s="172">
        <f>SUM(E737:E776)</f>
        <v>0</v>
      </c>
      <c r="F777" s="17"/>
      <c r="G777" s="172">
        <f>SUM(G737:G776)</f>
        <v>0</v>
      </c>
      <c r="H777" s="17"/>
      <c r="I777" s="172">
        <f>SUM(I737:I776)</f>
        <v>0</v>
      </c>
      <c r="J777" s="17"/>
      <c r="K777" s="172">
        <f>SUM(K737:K776)</f>
        <v>0</v>
      </c>
      <c r="L777" s="6"/>
      <c r="M777" s="172">
        <f t="shared" ref="M777" si="169">SUM(M737:M776)</f>
        <v>0</v>
      </c>
      <c r="N777" s="182"/>
      <c r="P777" s="48" t="str">
        <f t="shared" si="156"/>
        <v>niet leeg</v>
      </c>
      <c r="Q777" s="48"/>
      <c r="R777" s="48"/>
      <c r="S777" s="48"/>
      <c r="T777" s="84"/>
      <c r="V777" s="82" t="s">
        <v>169</v>
      </c>
      <c r="W777" s="82" t="str" cm="1">
        <f t="array" ref="W777">IF(V777="h",_xlfn.XLOOKUP(X777,X778:$X$2963,V778:$V$2963,""),IF(V777="l",IF(X776&lt;&gt;"","sub",""),""))</f>
        <v/>
      </c>
      <c r="X777" s="82" t="str">
        <f t="shared" si="163"/>
        <v/>
      </c>
    </row>
    <row r="778" spans="1:24" x14ac:dyDescent="0.2">
      <c r="A778" s="8"/>
      <c r="B778" s="18"/>
      <c r="C778" s="8"/>
      <c r="D778" s="10"/>
      <c r="E778" s="170"/>
      <c r="F778" s="10"/>
      <c r="G778" s="171"/>
      <c r="H778" s="10"/>
      <c r="I778" s="171"/>
      <c r="J778" s="10"/>
      <c r="K778" s="171"/>
      <c r="L778" s="6"/>
      <c r="M778" s="171"/>
      <c r="N778" s="211"/>
      <c r="P778" s="48" t="str">
        <f t="shared" si="156"/>
        <v>leeg</v>
      </c>
      <c r="Q778" s="48"/>
      <c r="R778" s="48"/>
      <c r="S778" s="48"/>
      <c r="T778" s="84"/>
      <c r="V778" s="82" t="s">
        <v>177</v>
      </c>
      <c r="W778" s="82" t="str" cm="1">
        <f t="array" ref="W778">IF(V778="h",_xlfn.XLOOKUP(X778,X779:$X$2963,V779:$V$2963,""),IF(V778="l",IF(X777&lt;&gt;"","sub",""),""))</f>
        <v/>
      </c>
      <c r="X778" s="82" t="str">
        <f t="shared" si="163"/>
        <v/>
      </c>
    </row>
    <row r="779" spans="1:24" x14ac:dyDescent="0.2">
      <c r="A779" s="7" t="s">
        <v>41</v>
      </c>
      <c r="B779" s="8"/>
      <c r="C779" s="9"/>
      <c r="D779" s="8"/>
      <c r="E779" s="170"/>
      <c r="F779" s="10"/>
      <c r="G779" s="171"/>
      <c r="H779" s="10"/>
      <c r="I779" s="171"/>
      <c r="J779" s="10"/>
      <c r="K779" s="171"/>
      <c r="L779" s="6"/>
      <c r="M779" s="171"/>
      <c r="N779" s="211"/>
      <c r="P779" s="48" t="str">
        <f t="shared" si="156"/>
        <v>leeg</v>
      </c>
      <c r="Q779" s="48"/>
      <c r="R779" s="48"/>
      <c r="S779" s="48"/>
      <c r="T779" s="84"/>
      <c r="V779" s="82" t="s">
        <v>170</v>
      </c>
      <c r="W779" s="82" t="str" cm="1">
        <f t="array" ref="W779">IF(V779="h",_xlfn.XLOOKUP(X779,X780:$X$2963,V780:$V$2963,""),IF(V779="l",IF(X778&lt;&gt;"","sub",""),""))</f>
        <v/>
      </c>
      <c r="X779" s="82" t="str">
        <f t="shared" si="163"/>
        <v>30</v>
      </c>
    </row>
    <row r="780" spans="1:24" x14ac:dyDescent="0.2">
      <c r="A780" s="8"/>
      <c r="B780" s="8"/>
      <c r="C780" s="9"/>
      <c r="D780" s="10"/>
      <c r="E780" s="171">
        <f t="shared" ref="E780:E843" si="170">B780*D780</f>
        <v>0</v>
      </c>
      <c r="F780" s="10"/>
      <c r="G780" s="171">
        <f t="shared" ref="G780:G843" si="171">B780*F780</f>
        <v>0</v>
      </c>
      <c r="H780" s="10"/>
      <c r="I780" s="171">
        <f t="shared" ref="I780:I843" si="172">B780*H780</f>
        <v>0</v>
      </c>
      <c r="J780" s="10"/>
      <c r="K780" s="171">
        <f t="shared" ref="K780:K843" si="173">(E780*$J$6)+G780+I780+J780</f>
        <v>0</v>
      </c>
      <c r="L780" s="6"/>
      <c r="M780" s="171">
        <f t="shared" ref="M780:M843" si="174">K780</f>
        <v>0</v>
      </c>
      <c r="N780" s="211"/>
      <c r="P780" s="48" t="str">
        <f t="shared" si="156"/>
        <v>leeg</v>
      </c>
      <c r="Q780" s="48"/>
      <c r="R780" s="48"/>
      <c r="S780" s="48"/>
      <c r="T780" s="84"/>
      <c r="W780" s="82" t="str" cm="1">
        <f t="array" ref="W780">IF(V780="h",_xlfn.XLOOKUP(X780,X781:$X$2963,V781:$V$2963,""),IF(V780="l",IF(X779&lt;&gt;"","sub",""),""))</f>
        <v/>
      </c>
      <c r="X780" s="82" t="str">
        <f t="shared" si="163"/>
        <v/>
      </c>
    </row>
    <row r="781" spans="1:24" x14ac:dyDescent="0.2">
      <c r="A781" s="8"/>
      <c r="B781" s="8"/>
      <c r="C781" s="9"/>
      <c r="D781" s="10"/>
      <c r="E781" s="171">
        <f t="shared" si="170"/>
        <v>0</v>
      </c>
      <c r="F781" s="10"/>
      <c r="G781" s="171">
        <f t="shared" si="171"/>
        <v>0</v>
      </c>
      <c r="H781" s="10"/>
      <c r="I781" s="171">
        <f t="shared" si="172"/>
        <v>0</v>
      </c>
      <c r="J781" s="10"/>
      <c r="K781" s="171">
        <f t="shared" si="173"/>
        <v>0</v>
      </c>
      <c r="L781" s="6"/>
      <c r="M781" s="171">
        <f t="shared" si="174"/>
        <v>0</v>
      </c>
      <c r="N781" s="211"/>
      <c r="P781" s="48" t="str">
        <f t="shared" si="156"/>
        <v>leeg</v>
      </c>
      <c r="Q781" s="48"/>
      <c r="R781" s="48"/>
      <c r="S781" s="48"/>
      <c r="T781" s="84"/>
      <c r="W781" s="82" t="str" cm="1">
        <f t="array" ref="W781">IF(V781="h",_xlfn.XLOOKUP(X781,X782:$X$2963,V782:$V$2963,""),IF(V781="l",IF(X780&lt;&gt;"","sub",""),""))</f>
        <v/>
      </c>
      <c r="X781" s="82" t="str">
        <f t="shared" si="163"/>
        <v/>
      </c>
    </row>
    <row r="782" spans="1:24" x14ac:dyDescent="0.2">
      <c r="A782" s="8"/>
      <c r="B782" s="8"/>
      <c r="C782" s="9"/>
      <c r="D782" s="10"/>
      <c r="E782" s="171">
        <f t="shared" si="170"/>
        <v>0</v>
      </c>
      <c r="F782" s="10"/>
      <c r="G782" s="171">
        <f t="shared" si="171"/>
        <v>0</v>
      </c>
      <c r="H782" s="10"/>
      <c r="I782" s="171">
        <f t="shared" si="172"/>
        <v>0</v>
      </c>
      <c r="J782" s="10"/>
      <c r="K782" s="171">
        <f t="shared" si="173"/>
        <v>0</v>
      </c>
      <c r="L782" s="6"/>
      <c r="M782" s="171">
        <f t="shared" si="174"/>
        <v>0</v>
      </c>
      <c r="N782" s="211"/>
      <c r="P782" s="48" t="str">
        <f t="shared" si="156"/>
        <v>leeg</v>
      </c>
      <c r="Q782" s="48"/>
      <c r="R782" s="48"/>
      <c r="S782" s="48"/>
      <c r="T782" s="84"/>
      <c r="W782" s="82" t="str" cm="1">
        <f t="array" ref="W782">IF(V782="h",_xlfn.XLOOKUP(X782,X783:$X$2963,V783:$V$2963,""),IF(V782="l",IF(X781&lt;&gt;"","sub",""),""))</f>
        <v/>
      </c>
      <c r="X782" s="82" t="str">
        <f t="shared" si="163"/>
        <v/>
      </c>
    </row>
    <row r="783" spans="1:24" x14ac:dyDescent="0.2">
      <c r="A783" s="8"/>
      <c r="B783" s="8"/>
      <c r="C783" s="9"/>
      <c r="D783" s="10"/>
      <c r="E783" s="171">
        <f t="shared" si="170"/>
        <v>0</v>
      </c>
      <c r="F783" s="10"/>
      <c r="G783" s="171">
        <f t="shared" si="171"/>
        <v>0</v>
      </c>
      <c r="H783" s="10"/>
      <c r="I783" s="171">
        <f t="shared" si="172"/>
        <v>0</v>
      </c>
      <c r="J783" s="10"/>
      <c r="K783" s="171">
        <f t="shared" si="173"/>
        <v>0</v>
      </c>
      <c r="L783" s="6"/>
      <c r="M783" s="171">
        <f t="shared" si="174"/>
        <v>0</v>
      </c>
      <c r="N783" s="211"/>
      <c r="P783" s="48" t="str">
        <f t="shared" si="156"/>
        <v>leeg</v>
      </c>
      <c r="Q783" s="48"/>
      <c r="R783" s="48"/>
      <c r="S783" s="48"/>
      <c r="T783" s="84"/>
      <c r="W783" s="82" t="str" cm="1">
        <f t="array" ref="W783">IF(V783="h",_xlfn.XLOOKUP(X783,X784:$X$2963,V784:$V$2963,""),IF(V783="l",IF(X782&lt;&gt;"","sub",""),""))</f>
        <v/>
      </c>
      <c r="X783" s="82" t="str">
        <f t="shared" si="163"/>
        <v/>
      </c>
    </row>
    <row r="784" spans="1:24" x14ac:dyDescent="0.2">
      <c r="A784" s="8"/>
      <c r="B784" s="8"/>
      <c r="C784" s="9"/>
      <c r="D784" s="10"/>
      <c r="E784" s="171">
        <f t="shared" si="170"/>
        <v>0</v>
      </c>
      <c r="F784" s="10"/>
      <c r="G784" s="171">
        <f t="shared" si="171"/>
        <v>0</v>
      </c>
      <c r="H784" s="10"/>
      <c r="I784" s="171">
        <f t="shared" si="172"/>
        <v>0</v>
      </c>
      <c r="J784" s="10"/>
      <c r="K784" s="171">
        <f t="shared" si="173"/>
        <v>0</v>
      </c>
      <c r="L784" s="6"/>
      <c r="M784" s="171">
        <f t="shared" si="174"/>
        <v>0</v>
      </c>
      <c r="N784" s="211"/>
      <c r="P784" s="48" t="str">
        <f t="shared" ref="P784:P847" si="175">IF(V784="staart","niet leeg",IF(OR(V784="h",V784="l"),IF(W784="sub","niet leeg","leeg"),IF(AND(AND(A784="",M784=0),SUM(B784:M784)=0),"leeg","niet leeg")))</f>
        <v>leeg</v>
      </c>
      <c r="Q784" s="48"/>
      <c r="R784" s="48"/>
      <c r="S784" s="48"/>
      <c r="T784" s="84"/>
      <c r="W784" s="82" t="str" cm="1">
        <f t="array" ref="W784">IF(V784="h",_xlfn.XLOOKUP(X784,X785:$X$2963,V785:$V$2963,""),IF(V784="l",IF(X783&lt;&gt;"","sub",""),""))</f>
        <v/>
      </c>
      <c r="X784" s="82" t="str">
        <f t="shared" si="163"/>
        <v/>
      </c>
    </row>
    <row r="785" spans="1:24" x14ac:dyDescent="0.2">
      <c r="A785" s="8"/>
      <c r="B785" s="8"/>
      <c r="C785" s="9"/>
      <c r="D785" s="10"/>
      <c r="E785" s="171">
        <f t="shared" si="170"/>
        <v>0</v>
      </c>
      <c r="F785" s="10"/>
      <c r="G785" s="171">
        <f t="shared" si="171"/>
        <v>0</v>
      </c>
      <c r="H785" s="10"/>
      <c r="I785" s="171">
        <f t="shared" si="172"/>
        <v>0</v>
      </c>
      <c r="J785" s="10"/>
      <c r="K785" s="171">
        <f t="shared" si="173"/>
        <v>0</v>
      </c>
      <c r="L785" s="6"/>
      <c r="M785" s="171">
        <f t="shared" si="174"/>
        <v>0</v>
      </c>
      <c r="N785" s="211"/>
      <c r="P785" s="48" t="str">
        <f t="shared" si="175"/>
        <v>leeg</v>
      </c>
      <c r="Q785" s="48"/>
      <c r="R785" s="48"/>
      <c r="S785" s="48"/>
      <c r="T785" s="84"/>
      <c r="W785" s="82" t="str" cm="1">
        <f t="array" ref="W785">IF(V785="h",_xlfn.XLOOKUP(X785,X786:$X$2963,V786:$V$2963,""),IF(V785="l",IF(X784&lt;&gt;"","sub",""),""))</f>
        <v/>
      </c>
      <c r="X785" s="82" t="str">
        <f t="shared" si="163"/>
        <v/>
      </c>
    </row>
    <row r="786" spans="1:24" x14ac:dyDescent="0.2">
      <c r="A786" s="8"/>
      <c r="B786" s="8"/>
      <c r="C786" s="9"/>
      <c r="D786" s="10"/>
      <c r="E786" s="171">
        <f t="shared" si="170"/>
        <v>0</v>
      </c>
      <c r="F786" s="10"/>
      <c r="G786" s="171">
        <f t="shared" si="171"/>
        <v>0</v>
      </c>
      <c r="H786" s="10"/>
      <c r="I786" s="171">
        <f t="shared" si="172"/>
        <v>0</v>
      </c>
      <c r="J786" s="10"/>
      <c r="K786" s="171">
        <f t="shared" si="173"/>
        <v>0</v>
      </c>
      <c r="L786" s="6"/>
      <c r="M786" s="171">
        <f t="shared" si="174"/>
        <v>0</v>
      </c>
      <c r="N786" s="211"/>
      <c r="P786" s="48" t="str">
        <f t="shared" si="175"/>
        <v>leeg</v>
      </c>
      <c r="Q786" s="48"/>
      <c r="R786" s="48"/>
      <c r="S786" s="48"/>
      <c r="T786" s="84"/>
      <c r="W786" s="82" t="str" cm="1">
        <f t="array" ref="W786">IF(V786="h",_xlfn.XLOOKUP(X786,X787:$X$2963,V787:$V$2963,""),IF(V786="l",IF(X785&lt;&gt;"","sub",""),""))</f>
        <v/>
      </c>
      <c r="X786" s="82" t="str">
        <f t="shared" si="163"/>
        <v/>
      </c>
    </row>
    <row r="787" spans="1:24" x14ac:dyDescent="0.2">
      <c r="A787" s="8"/>
      <c r="B787" s="8"/>
      <c r="C787" s="9"/>
      <c r="D787" s="10"/>
      <c r="E787" s="171">
        <f t="shared" si="170"/>
        <v>0</v>
      </c>
      <c r="F787" s="10"/>
      <c r="G787" s="171">
        <f t="shared" si="171"/>
        <v>0</v>
      </c>
      <c r="H787" s="10"/>
      <c r="I787" s="171">
        <f t="shared" si="172"/>
        <v>0</v>
      </c>
      <c r="J787" s="10"/>
      <c r="K787" s="171">
        <f t="shared" si="173"/>
        <v>0</v>
      </c>
      <c r="L787" s="6"/>
      <c r="M787" s="171">
        <f t="shared" si="174"/>
        <v>0</v>
      </c>
      <c r="N787" s="211"/>
      <c r="P787" s="48" t="str">
        <f t="shared" si="175"/>
        <v>leeg</v>
      </c>
      <c r="Q787" s="48"/>
      <c r="R787" s="48"/>
      <c r="S787" s="48"/>
      <c r="T787" s="84"/>
      <c r="W787" s="82" t="str" cm="1">
        <f t="array" ref="W787">IF(V787="h",_xlfn.XLOOKUP(X787,X788:$X$2963,V788:$V$2963,""),IF(V787="l",IF(X786&lt;&gt;"","sub",""),""))</f>
        <v/>
      </c>
      <c r="X787" s="82" t="str">
        <f t="shared" si="163"/>
        <v/>
      </c>
    </row>
    <row r="788" spans="1:24" x14ac:dyDescent="0.2">
      <c r="A788" s="8"/>
      <c r="B788" s="8"/>
      <c r="C788" s="9"/>
      <c r="D788" s="10"/>
      <c r="E788" s="171">
        <f t="shared" si="170"/>
        <v>0</v>
      </c>
      <c r="F788" s="10"/>
      <c r="G788" s="171">
        <f t="shared" si="171"/>
        <v>0</v>
      </c>
      <c r="H788" s="10"/>
      <c r="I788" s="171">
        <f t="shared" si="172"/>
        <v>0</v>
      </c>
      <c r="J788" s="10"/>
      <c r="K788" s="171">
        <f t="shared" si="173"/>
        <v>0</v>
      </c>
      <c r="L788" s="6"/>
      <c r="M788" s="171">
        <f t="shared" si="174"/>
        <v>0</v>
      </c>
      <c r="N788" s="211"/>
      <c r="P788" s="48" t="str">
        <f t="shared" si="175"/>
        <v>leeg</v>
      </c>
      <c r="Q788" s="48"/>
      <c r="R788" s="48"/>
      <c r="S788" s="48"/>
      <c r="T788" s="84"/>
      <c r="W788" s="82" t="str" cm="1">
        <f t="array" ref="W788">IF(V788="h",_xlfn.XLOOKUP(X788,X789:$X$2963,V789:$V$2963,""),IF(V788="l",IF(X787&lt;&gt;"","sub",""),""))</f>
        <v/>
      </c>
      <c r="X788" s="82" t="str">
        <f t="shared" si="163"/>
        <v/>
      </c>
    </row>
    <row r="789" spans="1:24" x14ac:dyDescent="0.2">
      <c r="A789" s="8"/>
      <c r="B789" s="8"/>
      <c r="C789" s="9"/>
      <c r="D789" s="10"/>
      <c r="E789" s="171">
        <f t="shared" si="170"/>
        <v>0</v>
      </c>
      <c r="F789" s="10"/>
      <c r="G789" s="171">
        <f t="shared" si="171"/>
        <v>0</v>
      </c>
      <c r="H789" s="10"/>
      <c r="I789" s="171">
        <f t="shared" si="172"/>
        <v>0</v>
      </c>
      <c r="J789" s="10"/>
      <c r="K789" s="171">
        <f t="shared" si="173"/>
        <v>0</v>
      </c>
      <c r="L789" s="6"/>
      <c r="M789" s="171">
        <f t="shared" si="174"/>
        <v>0</v>
      </c>
      <c r="N789" s="211"/>
      <c r="P789" s="48" t="str">
        <f t="shared" si="175"/>
        <v>leeg</v>
      </c>
      <c r="Q789" s="48"/>
      <c r="R789" s="48"/>
      <c r="S789" s="48"/>
      <c r="T789" s="84"/>
      <c r="W789" s="82" t="str" cm="1">
        <f t="array" ref="W789">IF(V789="h",_xlfn.XLOOKUP(X789,X790:$X$2963,V790:$V$2963,""),IF(V789="l",IF(X788&lt;&gt;"","sub",""),""))</f>
        <v/>
      </c>
      <c r="X789" s="82" t="str">
        <f t="shared" si="163"/>
        <v/>
      </c>
    </row>
    <row r="790" spans="1:24" ht="13.5" hidden="1" customHeight="1" x14ac:dyDescent="0.2">
      <c r="A790" s="8"/>
      <c r="B790" s="8"/>
      <c r="C790" s="9"/>
      <c r="D790" s="10"/>
      <c r="E790" s="11">
        <f t="shared" si="170"/>
        <v>0</v>
      </c>
      <c r="F790" s="10"/>
      <c r="G790" s="11">
        <f t="shared" si="171"/>
        <v>0</v>
      </c>
      <c r="H790" s="10"/>
      <c r="I790" s="11">
        <f t="shared" si="172"/>
        <v>0</v>
      </c>
      <c r="J790" s="10"/>
      <c r="K790" s="11">
        <f t="shared" si="173"/>
        <v>0</v>
      </c>
      <c r="L790" s="6"/>
      <c r="M790" s="11">
        <f t="shared" si="174"/>
        <v>0</v>
      </c>
      <c r="N790" s="130"/>
      <c r="P790" s="48" t="str">
        <f t="shared" si="175"/>
        <v>leeg</v>
      </c>
      <c r="Q790" s="48"/>
      <c r="R790" s="48"/>
      <c r="S790" s="48"/>
      <c r="T790" s="84"/>
      <c r="W790" s="82" t="str" cm="1">
        <f t="array" ref="W790">IF(V790="h",_xlfn.XLOOKUP(X790,X791:$X$2963,V791:$V$2963,""),IF(V790="l",IF(X789&lt;&gt;"","sub",""),""))</f>
        <v/>
      </c>
      <c r="X790" s="82" t="str">
        <f t="shared" si="163"/>
        <v/>
      </c>
    </row>
    <row r="791" spans="1:24" ht="13.5" hidden="1" customHeight="1" x14ac:dyDescent="0.2">
      <c r="A791" s="8"/>
      <c r="B791" s="8"/>
      <c r="C791" s="9"/>
      <c r="D791" s="10"/>
      <c r="E791" s="11">
        <f t="shared" si="170"/>
        <v>0</v>
      </c>
      <c r="F791" s="10"/>
      <c r="G791" s="11">
        <f t="shared" si="171"/>
        <v>0</v>
      </c>
      <c r="H791" s="10"/>
      <c r="I791" s="11">
        <f t="shared" si="172"/>
        <v>0</v>
      </c>
      <c r="J791" s="10"/>
      <c r="K791" s="11">
        <f t="shared" si="173"/>
        <v>0</v>
      </c>
      <c r="L791" s="6"/>
      <c r="M791" s="11">
        <f t="shared" si="174"/>
        <v>0</v>
      </c>
      <c r="N791" s="130"/>
      <c r="P791" s="48" t="str">
        <f t="shared" si="175"/>
        <v>leeg</v>
      </c>
      <c r="Q791" s="48"/>
      <c r="R791" s="48"/>
      <c r="S791" s="48"/>
      <c r="T791" s="84"/>
      <c r="W791" s="82" t="str" cm="1">
        <f t="array" ref="W791">IF(V791="h",_xlfn.XLOOKUP(X791,X792:$X$2963,V792:$V$2963,""),IF(V791="l",IF(X790&lt;&gt;"","sub",""),""))</f>
        <v/>
      </c>
      <c r="X791" s="82" t="str">
        <f t="shared" si="163"/>
        <v/>
      </c>
    </row>
    <row r="792" spans="1:24" ht="13.5" hidden="1" customHeight="1" x14ac:dyDescent="0.2">
      <c r="A792" s="8"/>
      <c r="B792" s="8"/>
      <c r="C792" s="9"/>
      <c r="D792" s="10"/>
      <c r="E792" s="11">
        <f t="shared" si="170"/>
        <v>0</v>
      </c>
      <c r="F792" s="10"/>
      <c r="G792" s="11">
        <f t="shared" si="171"/>
        <v>0</v>
      </c>
      <c r="H792" s="10"/>
      <c r="I792" s="11">
        <f t="shared" si="172"/>
        <v>0</v>
      </c>
      <c r="J792" s="10"/>
      <c r="K792" s="11">
        <f t="shared" si="173"/>
        <v>0</v>
      </c>
      <c r="L792" s="6"/>
      <c r="M792" s="11">
        <f t="shared" si="174"/>
        <v>0</v>
      </c>
      <c r="N792" s="130"/>
      <c r="P792" s="48" t="str">
        <f t="shared" si="175"/>
        <v>leeg</v>
      </c>
      <c r="Q792" s="48"/>
      <c r="R792" s="48"/>
      <c r="S792" s="48"/>
      <c r="T792" s="84"/>
      <c r="W792" s="82" t="str" cm="1">
        <f t="array" ref="W792">IF(V792="h",_xlfn.XLOOKUP(X792,X793:$X$2963,V793:$V$2963,""),IF(V792="l",IF(X791&lt;&gt;"","sub",""),""))</f>
        <v/>
      </c>
      <c r="X792" s="82" t="str">
        <f t="shared" si="163"/>
        <v/>
      </c>
    </row>
    <row r="793" spans="1:24" ht="13.5" hidden="1" customHeight="1" x14ac:dyDescent="0.2">
      <c r="A793" s="8"/>
      <c r="B793" s="8"/>
      <c r="C793" s="9"/>
      <c r="D793" s="10"/>
      <c r="E793" s="11">
        <f t="shared" si="170"/>
        <v>0</v>
      </c>
      <c r="F793" s="10"/>
      <c r="G793" s="11">
        <f t="shared" si="171"/>
        <v>0</v>
      </c>
      <c r="H793" s="10"/>
      <c r="I793" s="11">
        <f t="shared" si="172"/>
        <v>0</v>
      </c>
      <c r="J793" s="10"/>
      <c r="K793" s="11">
        <f t="shared" si="173"/>
        <v>0</v>
      </c>
      <c r="L793" s="6"/>
      <c r="M793" s="11">
        <f t="shared" si="174"/>
        <v>0</v>
      </c>
      <c r="N793" s="130"/>
      <c r="P793" s="48" t="str">
        <f t="shared" si="175"/>
        <v>leeg</v>
      </c>
      <c r="Q793" s="48"/>
      <c r="R793" s="48"/>
      <c r="S793" s="48"/>
      <c r="T793" s="84"/>
      <c r="W793" s="82" t="str" cm="1">
        <f t="array" ref="W793">IF(V793="h",_xlfn.XLOOKUP(X793,X794:$X$2963,V794:$V$2963,""),IF(V793="l",IF(X792&lt;&gt;"","sub",""),""))</f>
        <v/>
      </c>
      <c r="X793" s="82" t="str">
        <f t="shared" si="163"/>
        <v/>
      </c>
    </row>
    <row r="794" spans="1:24" ht="13.5" hidden="1" customHeight="1" x14ac:dyDescent="0.2">
      <c r="A794" s="8"/>
      <c r="B794" s="8"/>
      <c r="C794" s="9"/>
      <c r="D794" s="10"/>
      <c r="E794" s="11">
        <f t="shared" si="170"/>
        <v>0</v>
      </c>
      <c r="F794" s="10"/>
      <c r="G794" s="11">
        <f t="shared" si="171"/>
        <v>0</v>
      </c>
      <c r="H794" s="10"/>
      <c r="I794" s="11">
        <f t="shared" si="172"/>
        <v>0</v>
      </c>
      <c r="J794" s="10"/>
      <c r="K794" s="11">
        <f t="shared" si="173"/>
        <v>0</v>
      </c>
      <c r="L794" s="6"/>
      <c r="M794" s="11">
        <f t="shared" si="174"/>
        <v>0</v>
      </c>
      <c r="N794" s="130"/>
      <c r="P794" s="48" t="str">
        <f t="shared" si="175"/>
        <v>leeg</v>
      </c>
      <c r="Q794" s="48"/>
      <c r="R794" s="48"/>
      <c r="S794" s="48"/>
      <c r="T794" s="84"/>
      <c r="W794" s="82" t="str" cm="1">
        <f t="array" ref="W794">IF(V794="h",_xlfn.XLOOKUP(X794,X795:$X$2963,V795:$V$2963,""),IF(V794="l",IF(X793&lt;&gt;"","sub",""),""))</f>
        <v/>
      </c>
      <c r="X794" s="82" t="str">
        <f t="shared" si="163"/>
        <v/>
      </c>
    </row>
    <row r="795" spans="1:24" ht="13.5" hidden="1" customHeight="1" x14ac:dyDescent="0.2">
      <c r="A795" s="8"/>
      <c r="B795" s="8"/>
      <c r="C795" s="9"/>
      <c r="D795" s="10"/>
      <c r="E795" s="11">
        <f t="shared" si="170"/>
        <v>0</v>
      </c>
      <c r="F795" s="10"/>
      <c r="G795" s="11">
        <f t="shared" si="171"/>
        <v>0</v>
      </c>
      <c r="H795" s="10"/>
      <c r="I795" s="11">
        <f t="shared" si="172"/>
        <v>0</v>
      </c>
      <c r="J795" s="10"/>
      <c r="K795" s="11">
        <f t="shared" si="173"/>
        <v>0</v>
      </c>
      <c r="L795" s="6"/>
      <c r="M795" s="11">
        <f t="shared" si="174"/>
        <v>0</v>
      </c>
      <c r="N795" s="130"/>
      <c r="P795" s="48" t="str">
        <f t="shared" si="175"/>
        <v>leeg</v>
      </c>
      <c r="Q795" s="48"/>
      <c r="R795" s="48"/>
      <c r="S795" s="48"/>
      <c r="T795" s="84"/>
      <c r="W795" s="82" t="str" cm="1">
        <f t="array" ref="W795">IF(V795="h",_xlfn.XLOOKUP(X795,X796:$X$2963,V796:$V$2963,""),IF(V795="l",IF(X794&lt;&gt;"","sub",""),""))</f>
        <v/>
      </c>
      <c r="X795" s="82" t="str">
        <f t="shared" si="163"/>
        <v/>
      </c>
    </row>
    <row r="796" spans="1:24" ht="13.5" hidden="1" customHeight="1" x14ac:dyDescent="0.2">
      <c r="A796" s="8"/>
      <c r="B796" s="8"/>
      <c r="C796" s="9"/>
      <c r="D796" s="10"/>
      <c r="E796" s="11">
        <f t="shared" si="170"/>
        <v>0</v>
      </c>
      <c r="F796" s="10"/>
      <c r="G796" s="11">
        <f t="shared" si="171"/>
        <v>0</v>
      </c>
      <c r="H796" s="10"/>
      <c r="I796" s="11">
        <f t="shared" si="172"/>
        <v>0</v>
      </c>
      <c r="J796" s="10"/>
      <c r="K796" s="11">
        <f t="shared" si="173"/>
        <v>0</v>
      </c>
      <c r="L796" s="6"/>
      <c r="M796" s="11">
        <f t="shared" si="174"/>
        <v>0</v>
      </c>
      <c r="N796" s="130"/>
      <c r="P796" s="48" t="str">
        <f t="shared" si="175"/>
        <v>leeg</v>
      </c>
      <c r="Q796" s="48"/>
      <c r="R796" s="48"/>
      <c r="S796" s="48"/>
      <c r="T796" s="84"/>
      <c r="W796" s="82" t="str" cm="1">
        <f t="array" ref="W796">IF(V796="h",_xlfn.XLOOKUP(X796,X797:$X$2963,V797:$V$2963,""),IF(V796="l",IF(X795&lt;&gt;"","sub",""),""))</f>
        <v/>
      </c>
      <c r="X796" s="82" t="str">
        <f t="shared" si="163"/>
        <v/>
      </c>
    </row>
    <row r="797" spans="1:24" ht="13.5" hidden="1" customHeight="1" x14ac:dyDescent="0.2">
      <c r="A797" s="8"/>
      <c r="B797" s="8"/>
      <c r="C797" s="9"/>
      <c r="D797" s="10"/>
      <c r="E797" s="11">
        <f t="shared" si="170"/>
        <v>0</v>
      </c>
      <c r="F797" s="10"/>
      <c r="G797" s="11">
        <f t="shared" si="171"/>
        <v>0</v>
      </c>
      <c r="H797" s="10"/>
      <c r="I797" s="11">
        <f t="shared" si="172"/>
        <v>0</v>
      </c>
      <c r="J797" s="10"/>
      <c r="K797" s="11">
        <f t="shared" si="173"/>
        <v>0</v>
      </c>
      <c r="L797" s="6"/>
      <c r="M797" s="11">
        <f t="shared" si="174"/>
        <v>0</v>
      </c>
      <c r="N797" s="130"/>
      <c r="P797" s="48" t="str">
        <f t="shared" si="175"/>
        <v>leeg</v>
      </c>
      <c r="Q797" s="48"/>
      <c r="R797" s="48"/>
      <c r="S797" s="48"/>
      <c r="T797" s="84"/>
      <c r="W797" s="82" t="str" cm="1">
        <f t="array" ref="W797">IF(V797="h",_xlfn.XLOOKUP(X797,X798:$X$2963,V798:$V$2963,""),IF(V797="l",IF(X796&lt;&gt;"","sub",""),""))</f>
        <v/>
      </c>
      <c r="X797" s="82" t="str">
        <f t="shared" si="163"/>
        <v/>
      </c>
    </row>
    <row r="798" spans="1:24" ht="13.5" hidden="1" customHeight="1" x14ac:dyDescent="0.2">
      <c r="A798" s="8"/>
      <c r="B798" s="8"/>
      <c r="C798" s="9"/>
      <c r="D798" s="10"/>
      <c r="E798" s="11">
        <f t="shared" si="170"/>
        <v>0</v>
      </c>
      <c r="F798" s="10"/>
      <c r="G798" s="11">
        <f t="shared" si="171"/>
        <v>0</v>
      </c>
      <c r="H798" s="10"/>
      <c r="I798" s="11">
        <f t="shared" si="172"/>
        <v>0</v>
      </c>
      <c r="J798" s="10"/>
      <c r="K798" s="11">
        <f t="shared" si="173"/>
        <v>0</v>
      </c>
      <c r="L798" s="6"/>
      <c r="M798" s="11">
        <f t="shared" si="174"/>
        <v>0</v>
      </c>
      <c r="N798" s="130"/>
      <c r="P798" s="48" t="str">
        <f t="shared" si="175"/>
        <v>leeg</v>
      </c>
      <c r="Q798" s="48"/>
      <c r="R798" s="48"/>
      <c r="S798" s="48"/>
      <c r="T798" s="84"/>
      <c r="W798" s="82" t="str" cm="1">
        <f t="array" ref="W798">IF(V798="h",_xlfn.XLOOKUP(X798,X799:$X$2963,V799:$V$2963,""),IF(V798="l",IF(X797&lt;&gt;"","sub",""),""))</f>
        <v/>
      </c>
      <c r="X798" s="82" t="str">
        <f t="shared" si="163"/>
        <v/>
      </c>
    </row>
    <row r="799" spans="1:24" ht="13.5" hidden="1" customHeight="1" x14ac:dyDescent="0.2">
      <c r="A799" s="8"/>
      <c r="B799" s="8"/>
      <c r="C799" s="9"/>
      <c r="D799" s="10"/>
      <c r="E799" s="11">
        <f t="shared" si="170"/>
        <v>0</v>
      </c>
      <c r="F799" s="10"/>
      <c r="G799" s="11">
        <f t="shared" si="171"/>
        <v>0</v>
      </c>
      <c r="H799" s="10"/>
      <c r="I799" s="11">
        <f t="shared" si="172"/>
        <v>0</v>
      </c>
      <c r="J799" s="10"/>
      <c r="K799" s="11">
        <f t="shared" si="173"/>
        <v>0</v>
      </c>
      <c r="L799" s="6"/>
      <c r="M799" s="11">
        <f t="shared" si="174"/>
        <v>0</v>
      </c>
      <c r="N799" s="130"/>
      <c r="P799" s="48" t="str">
        <f t="shared" si="175"/>
        <v>leeg</v>
      </c>
      <c r="Q799" s="48"/>
      <c r="R799" s="48"/>
      <c r="S799" s="48"/>
      <c r="T799" s="84"/>
      <c r="W799" s="82" t="str" cm="1">
        <f t="array" ref="W799">IF(V799="h",_xlfn.XLOOKUP(X799,X800:$X$2963,V800:$V$2963,""),IF(V799="l",IF(X798&lt;&gt;"","sub",""),""))</f>
        <v/>
      </c>
      <c r="X799" s="82" t="str">
        <f t="shared" si="163"/>
        <v/>
      </c>
    </row>
    <row r="800" spans="1:24" ht="13.5" hidden="1" customHeight="1" x14ac:dyDescent="0.2">
      <c r="A800" s="8"/>
      <c r="B800" s="8"/>
      <c r="C800" s="9"/>
      <c r="D800" s="10"/>
      <c r="E800" s="11">
        <f t="shared" si="170"/>
        <v>0</v>
      </c>
      <c r="F800" s="10"/>
      <c r="G800" s="11">
        <f t="shared" si="171"/>
        <v>0</v>
      </c>
      <c r="H800" s="10"/>
      <c r="I800" s="11">
        <f t="shared" si="172"/>
        <v>0</v>
      </c>
      <c r="J800" s="10"/>
      <c r="K800" s="11">
        <f t="shared" si="173"/>
        <v>0</v>
      </c>
      <c r="L800" s="6"/>
      <c r="M800" s="11">
        <f t="shared" si="174"/>
        <v>0</v>
      </c>
      <c r="N800" s="130"/>
      <c r="P800" s="48" t="str">
        <f t="shared" si="175"/>
        <v>leeg</v>
      </c>
      <c r="Q800" s="48"/>
      <c r="R800" s="48"/>
      <c r="S800" s="48"/>
      <c r="T800" s="84"/>
      <c r="W800" s="82" t="str" cm="1">
        <f t="array" ref="W800">IF(V800="h",_xlfn.XLOOKUP(X800,X801:$X$2963,V801:$V$2963,""),IF(V800="l",IF(X799&lt;&gt;"","sub",""),""))</f>
        <v/>
      </c>
      <c r="X800" s="82" t="str">
        <f t="shared" si="163"/>
        <v/>
      </c>
    </row>
    <row r="801" spans="1:24" ht="13.5" hidden="1" customHeight="1" x14ac:dyDescent="0.2">
      <c r="A801" s="8"/>
      <c r="B801" s="8"/>
      <c r="C801" s="9"/>
      <c r="D801" s="10"/>
      <c r="E801" s="11">
        <f t="shared" si="170"/>
        <v>0</v>
      </c>
      <c r="F801" s="10"/>
      <c r="G801" s="11">
        <f t="shared" si="171"/>
        <v>0</v>
      </c>
      <c r="H801" s="10"/>
      <c r="I801" s="11">
        <f t="shared" si="172"/>
        <v>0</v>
      </c>
      <c r="J801" s="10"/>
      <c r="K801" s="11">
        <f t="shared" si="173"/>
        <v>0</v>
      </c>
      <c r="L801" s="6"/>
      <c r="M801" s="11">
        <f t="shared" si="174"/>
        <v>0</v>
      </c>
      <c r="N801" s="130"/>
      <c r="P801" s="48" t="str">
        <f t="shared" si="175"/>
        <v>leeg</v>
      </c>
      <c r="Q801" s="48"/>
      <c r="R801" s="48"/>
      <c r="S801" s="48"/>
      <c r="T801" s="84"/>
      <c r="W801" s="82" t="str" cm="1">
        <f t="array" ref="W801">IF(V801="h",_xlfn.XLOOKUP(X801,X802:$X$2963,V802:$V$2963,""),IF(V801="l",IF(X800&lt;&gt;"","sub",""),""))</f>
        <v/>
      </c>
      <c r="X801" s="82" t="str">
        <f t="shared" si="163"/>
        <v/>
      </c>
    </row>
    <row r="802" spans="1:24" ht="13.5" hidden="1" customHeight="1" x14ac:dyDescent="0.2">
      <c r="A802" s="8"/>
      <c r="B802" s="8"/>
      <c r="C802" s="9"/>
      <c r="D802" s="10"/>
      <c r="E802" s="11">
        <f t="shared" si="170"/>
        <v>0</v>
      </c>
      <c r="F802" s="10"/>
      <c r="G802" s="11">
        <f t="shared" si="171"/>
        <v>0</v>
      </c>
      <c r="H802" s="10"/>
      <c r="I802" s="11">
        <f t="shared" si="172"/>
        <v>0</v>
      </c>
      <c r="J802" s="10"/>
      <c r="K802" s="11">
        <f t="shared" si="173"/>
        <v>0</v>
      </c>
      <c r="L802" s="6"/>
      <c r="M802" s="11">
        <f t="shared" si="174"/>
        <v>0</v>
      </c>
      <c r="N802" s="130"/>
      <c r="P802" s="48" t="str">
        <f t="shared" si="175"/>
        <v>leeg</v>
      </c>
      <c r="Q802" s="48"/>
      <c r="R802" s="48"/>
      <c r="S802" s="48"/>
      <c r="T802" s="84"/>
      <c r="W802" s="82" t="str" cm="1">
        <f t="array" ref="W802">IF(V802="h",_xlfn.XLOOKUP(X802,X803:$X$2963,V803:$V$2963,""),IF(V802="l",IF(X801&lt;&gt;"","sub",""),""))</f>
        <v/>
      </c>
      <c r="X802" s="82" t="str">
        <f t="shared" si="163"/>
        <v/>
      </c>
    </row>
    <row r="803" spans="1:24" ht="13.5" hidden="1" customHeight="1" x14ac:dyDescent="0.2">
      <c r="A803" s="8"/>
      <c r="B803" s="8"/>
      <c r="C803" s="9"/>
      <c r="D803" s="10"/>
      <c r="E803" s="11">
        <f t="shared" si="170"/>
        <v>0</v>
      </c>
      <c r="F803" s="10"/>
      <c r="G803" s="11">
        <f t="shared" si="171"/>
        <v>0</v>
      </c>
      <c r="H803" s="10"/>
      <c r="I803" s="11">
        <f t="shared" si="172"/>
        <v>0</v>
      </c>
      <c r="J803" s="10"/>
      <c r="K803" s="11">
        <f t="shared" si="173"/>
        <v>0</v>
      </c>
      <c r="L803" s="6"/>
      <c r="M803" s="11">
        <f t="shared" si="174"/>
        <v>0</v>
      </c>
      <c r="N803" s="130"/>
      <c r="P803" s="48" t="str">
        <f t="shared" si="175"/>
        <v>leeg</v>
      </c>
      <c r="Q803" s="48"/>
      <c r="R803" s="48"/>
      <c r="S803" s="48"/>
      <c r="T803" s="84"/>
      <c r="W803" s="82" t="str" cm="1">
        <f t="array" ref="W803">IF(V803="h",_xlfn.XLOOKUP(X803,X804:$X$2963,V804:$V$2963,""),IF(V803="l",IF(X802&lt;&gt;"","sub",""),""))</f>
        <v/>
      </c>
      <c r="X803" s="82" t="str">
        <f t="shared" si="163"/>
        <v/>
      </c>
    </row>
    <row r="804" spans="1:24" ht="13.5" hidden="1" customHeight="1" x14ac:dyDescent="0.2">
      <c r="A804" s="8"/>
      <c r="B804" s="8"/>
      <c r="C804" s="9"/>
      <c r="D804" s="10"/>
      <c r="E804" s="11">
        <f t="shared" si="170"/>
        <v>0</v>
      </c>
      <c r="F804" s="10"/>
      <c r="G804" s="11">
        <f t="shared" si="171"/>
        <v>0</v>
      </c>
      <c r="H804" s="10"/>
      <c r="I804" s="11">
        <f t="shared" si="172"/>
        <v>0</v>
      </c>
      <c r="J804" s="10"/>
      <c r="K804" s="11">
        <f t="shared" si="173"/>
        <v>0</v>
      </c>
      <c r="L804" s="6"/>
      <c r="M804" s="11">
        <f t="shared" si="174"/>
        <v>0</v>
      </c>
      <c r="N804" s="130"/>
      <c r="P804" s="48" t="str">
        <f t="shared" si="175"/>
        <v>leeg</v>
      </c>
      <c r="Q804" s="48"/>
      <c r="R804" s="48"/>
      <c r="S804" s="48"/>
      <c r="T804" s="84"/>
      <c r="W804" s="82" t="str" cm="1">
        <f t="array" ref="W804">IF(V804="h",_xlfn.XLOOKUP(X804,X805:$X$2963,V805:$V$2963,""),IF(V804="l",IF(X803&lt;&gt;"","sub",""),""))</f>
        <v/>
      </c>
      <c r="X804" s="82" t="str">
        <f t="shared" si="163"/>
        <v/>
      </c>
    </row>
    <row r="805" spans="1:24" ht="13.5" hidden="1" customHeight="1" x14ac:dyDescent="0.2">
      <c r="A805" s="8"/>
      <c r="B805" s="8"/>
      <c r="C805" s="9"/>
      <c r="D805" s="10"/>
      <c r="E805" s="11">
        <f t="shared" si="170"/>
        <v>0</v>
      </c>
      <c r="F805" s="10"/>
      <c r="G805" s="11">
        <f t="shared" si="171"/>
        <v>0</v>
      </c>
      <c r="H805" s="10"/>
      <c r="I805" s="11">
        <f t="shared" si="172"/>
        <v>0</v>
      </c>
      <c r="J805" s="10"/>
      <c r="K805" s="11">
        <f t="shared" si="173"/>
        <v>0</v>
      </c>
      <c r="L805" s="6"/>
      <c r="M805" s="11">
        <f t="shared" si="174"/>
        <v>0</v>
      </c>
      <c r="N805" s="130"/>
      <c r="P805" s="48" t="str">
        <f t="shared" si="175"/>
        <v>leeg</v>
      </c>
      <c r="Q805" s="48"/>
      <c r="R805" s="48"/>
      <c r="S805" s="48"/>
      <c r="T805" s="84"/>
      <c r="W805" s="82" t="str" cm="1">
        <f t="array" ref="W805">IF(V805="h",_xlfn.XLOOKUP(X805,X806:$X$2963,V806:$V$2963,""),IF(V805="l",IF(X804&lt;&gt;"","sub",""),""))</f>
        <v/>
      </c>
      <c r="X805" s="82" t="str">
        <f t="shared" si="163"/>
        <v/>
      </c>
    </row>
    <row r="806" spans="1:24" ht="13.5" hidden="1" customHeight="1" x14ac:dyDescent="0.2">
      <c r="A806" s="8"/>
      <c r="B806" s="8"/>
      <c r="C806" s="9"/>
      <c r="D806" s="10"/>
      <c r="E806" s="11">
        <f t="shared" si="170"/>
        <v>0</v>
      </c>
      <c r="F806" s="10"/>
      <c r="G806" s="11">
        <f t="shared" si="171"/>
        <v>0</v>
      </c>
      <c r="H806" s="10"/>
      <c r="I806" s="11">
        <f t="shared" si="172"/>
        <v>0</v>
      </c>
      <c r="J806" s="10"/>
      <c r="K806" s="11">
        <f t="shared" si="173"/>
        <v>0</v>
      </c>
      <c r="L806" s="6"/>
      <c r="M806" s="11">
        <f t="shared" si="174"/>
        <v>0</v>
      </c>
      <c r="N806" s="130"/>
      <c r="P806" s="48" t="str">
        <f t="shared" si="175"/>
        <v>leeg</v>
      </c>
      <c r="Q806" s="48"/>
      <c r="R806" s="48"/>
      <c r="S806" s="48"/>
      <c r="T806" s="84"/>
      <c r="W806" s="82" t="str" cm="1">
        <f t="array" ref="W806">IF(V806="h",_xlfn.XLOOKUP(X806,X807:$X$2963,V807:$V$2963,""),IF(V806="l",IF(X805&lt;&gt;"","sub",""),""))</f>
        <v/>
      </c>
      <c r="X806" s="82" t="str">
        <f t="shared" si="163"/>
        <v/>
      </c>
    </row>
    <row r="807" spans="1:24" ht="13.5" hidden="1" customHeight="1" x14ac:dyDescent="0.2">
      <c r="A807" s="8"/>
      <c r="B807" s="8"/>
      <c r="C807" s="9"/>
      <c r="D807" s="10"/>
      <c r="E807" s="11">
        <f t="shared" si="170"/>
        <v>0</v>
      </c>
      <c r="F807" s="10"/>
      <c r="G807" s="11">
        <f t="shared" si="171"/>
        <v>0</v>
      </c>
      <c r="H807" s="10"/>
      <c r="I807" s="11">
        <f t="shared" si="172"/>
        <v>0</v>
      </c>
      <c r="J807" s="10"/>
      <c r="K807" s="11">
        <f t="shared" si="173"/>
        <v>0</v>
      </c>
      <c r="L807" s="6"/>
      <c r="M807" s="11">
        <f t="shared" si="174"/>
        <v>0</v>
      </c>
      <c r="N807" s="130"/>
      <c r="P807" s="48" t="str">
        <f t="shared" si="175"/>
        <v>leeg</v>
      </c>
      <c r="Q807" s="48"/>
      <c r="R807" s="48"/>
      <c r="S807" s="48"/>
      <c r="T807" s="84"/>
      <c r="W807" s="82" t="str" cm="1">
        <f t="array" ref="W807">IF(V807="h",_xlfn.XLOOKUP(X807,X808:$X$2963,V808:$V$2963,""),IF(V807="l",IF(X806&lt;&gt;"","sub",""),""))</f>
        <v/>
      </c>
      <c r="X807" s="82" t="str">
        <f t="shared" si="163"/>
        <v/>
      </c>
    </row>
    <row r="808" spans="1:24" ht="13.5" hidden="1" customHeight="1" x14ac:dyDescent="0.2">
      <c r="A808" s="8"/>
      <c r="B808" s="8"/>
      <c r="C808" s="9"/>
      <c r="D808" s="10"/>
      <c r="E808" s="11">
        <f t="shared" si="170"/>
        <v>0</v>
      </c>
      <c r="F808" s="10"/>
      <c r="G808" s="11">
        <f t="shared" si="171"/>
        <v>0</v>
      </c>
      <c r="H808" s="10"/>
      <c r="I808" s="11">
        <f t="shared" si="172"/>
        <v>0</v>
      </c>
      <c r="J808" s="10"/>
      <c r="K808" s="11">
        <f t="shared" si="173"/>
        <v>0</v>
      </c>
      <c r="L808" s="6"/>
      <c r="M808" s="11">
        <f t="shared" si="174"/>
        <v>0</v>
      </c>
      <c r="N808" s="130"/>
      <c r="P808" s="48" t="str">
        <f t="shared" si="175"/>
        <v>leeg</v>
      </c>
      <c r="Q808" s="48"/>
      <c r="R808" s="48"/>
      <c r="S808" s="48"/>
      <c r="T808" s="84"/>
      <c r="W808" s="82" t="str" cm="1">
        <f t="array" ref="W808">IF(V808="h",_xlfn.XLOOKUP(X808,X809:$X$2963,V809:$V$2963,""),IF(V808="l",IF(X807&lt;&gt;"","sub",""),""))</f>
        <v/>
      </c>
      <c r="X808" s="82" t="str">
        <f t="shared" si="163"/>
        <v/>
      </c>
    </row>
    <row r="809" spans="1:24" ht="13.5" hidden="1" customHeight="1" x14ac:dyDescent="0.2">
      <c r="A809" s="8"/>
      <c r="B809" s="8"/>
      <c r="C809" s="9"/>
      <c r="D809" s="10"/>
      <c r="E809" s="11">
        <f t="shared" si="170"/>
        <v>0</v>
      </c>
      <c r="F809" s="10"/>
      <c r="G809" s="11">
        <f t="shared" si="171"/>
        <v>0</v>
      </c>
      <c r="H809" s="10"/>
      <c r="I809" s="11">
        <f t="shared" si="172"/>
        <v>0</v>
      </c>
      <c r="J809" s="10"/>
      <c r="K809" s="11">
        <f t="shared" si="173"/>
        <v>0</v>
      </c>
      <c r="L809" s="6"/>
      <c r="M809" s="11">
        <f t="shared" si="174"/>
        <v>0</v>
      </c>
      <c r="N809" s="130"/>
      <c r="P809" s="48" t="str">
        <f t="shared" si="175"/>
        <v>leeg</v>
      </c>
      <c r="Q809" s="48"/>
      <c r="R809" s="48"/>
      <c r="S809" s="48"/>
      <c r="T809" s="84"/>
      <c r="W809" s="82" t="str" cm="1">
        <f t="array" ref="W809">IF(V809="h",_xlfn.XLOOKUP(X809,X810:$X$2963,V810:$V$2963,""),IF(V809="l",IF(X808&lt;&gt;"","sub",""),""))</f>
        <v/>
      </c>
      <c r="X809" s="82" t="str">
        <f t="shared" si="163"/>
        <v/>
      </c>
    </row>
    <row r="810" spans="1:24" ht="13.5" hidden="1" customHeight="1" x14ac:dyDescent="0.2">
      <c r="A810" s="8"/>
      <c r="B810" s="8"/>
      <c r="C810" s="9"/>
      <c r="D810" s="10"/>
      <c r="E810" s="11">
        <f t="shared" si="170"/>
        <v>0</v>
      </c>
      <c r="F810" s="10"/>
      <c r="G810" s="11">
        <f t="shared" si="171"/>
        <v>0</v>
      </c>
      <c r="H810" s="10"/>
      <c r="I810" s="11">
        <f t="shared" si="172"/>
        <v>0</v>
      </c>
      <c r="J810" s="10"/>
      <c r="K810" s="11">
        <f t="shared" si="173"/>
        <v>0</v>
      </c>
      <c r="L810" s="6"/>
      <c r="M810" s="11">
        <f t="shared" si="174"/>
        <v>0</v>
      </c>
      <c r="N810" s="130"/>
      <c r="P810" s="48" t="str">
        <f t="shared" si="175"/>
        <v>leeg</v>
      </c>
      <c r="Q810" s="48"/>
      <c r="R810" s="48"/>
      <c r="S810" s="48"/>
      <c r="T810" s="84"/>
      <c r="W810" s="82" t="str" cm="1">
        <f t="array" ref="W810">IF(V810="h",_xlfn.XLOOKUP(X810,X811:$X$2963,V811:$V$2963,""),IF(V810="l",IF(X809&lt;&gt;"","sub",""),""))</f>
        <v/>
      </c>
      <c r="X810" s="82" t="str">
        <f t="shared" si="163"/>
        <v/>
      </c>
    </row>
    <row r="811" spans="1:24" ht="13.5" hidden="1" customHeight="1" x14ac:dyDescent="0.2">
      <c r="A811" s="8"/>
      <c r="B811" s="8"/>
      <c r="C811" s="9"/>
      <c r="D811" s="10"/>
      <c r="E811" s="11">
        <f t="shared" si="170"/>
        <v>0</v>
      </c>
      <c r="F811" s="10"/>
      <c r="G811" s="11">
        <f t="shared" si="171"/>
        <v>0</v>
      </c>
      <c r="H811" s="10"/>
      <c r="I811" s="11">
        <f t="shared" si="172"/>
        <v>0</v>
      </c>
      <c r="J811" s="10"/>
      <c r="K811" s="11">
        <f t="shared" si="173"/>
        <v>0</v>
      </c>
      <c r="L811" s="6"/>
      <c r="M811" s="11">
        <f t="shared" si="174"/>
        <v>0</v>
      </c>
      <c r="N811" s="130"/>
      <c r="P811" s="48" t="str">
        <f t="shared" si="175"/>
        <v>leeg</v>
      </c>
      <c r="Q811" s="48"/>
      <c r="R811" s="48"/>
      <c r="S811" s="48"/>
      <c r="T811" s="84"/>
      <c r="W811" s="82" t="str" cm="1">
        <f t="array" ref="W811">IF(V811="h",_xlfn.XLOOKUP(X811,X812:$X$2963,V812:$V$2963,""),IF(V811="l",IF(X810&lt;&gt;"","sub",""),""))</f>
        <v/>
      </c>
      <c r="X811" s="82" t="str">
        <f t="shared" si="163"/>
        <v/>
      </c>
    </row>
    <row r="812" spans="1:24" ht="13.5" hidden="1" customHeight="1" x14ac:dyDescent="0.2">
      <c r="A812" s="8"/>
      <c r="B812" s="8"/>
      <c r="C812" s="9"/>
      <c r="D812" s="10"/>
      <c r="E812" s="11">
        <f t="shared" si="170"/>
        <v>0</v>
      </c>
      <c r="F812" s="10"/>
      <c r="G812" s="11">
        <f t="shared" si="171"/>
        <v>0</v>
      </c>
      <c r="H812" s="10"/>
      <c r="I812" s="11">
        <f t="shared" si="172"/>
        <v>0</v>
      </c>
      <c r="J812" s="10"/>
      <c r="K812" s="11">
        <f t="shared" si="173"/>
        <v>0</v>
      </c>
      <c r="L812" s="6"/>
      <c r="M812" s="11">
        <f t="shared" si="174"/>
        <v>0</v>
      </c>
      <c r="N812" s="130"/>
      <c r="P812" s="48" t="str">
        <f t="shared" si="175"/>
        <v>leeg</v>
      </c>
      <c r="Q812" s="48"/>
      <c r="R812" s="48"/>
      <c r="S812" s="48"/>
      <c r="T812" s="84"/>
      <c r="W812" s="82" t="str" cm="1">
        <f t="array" ref="W812">IF(V812="h",_xlfn.XLOOKUP(X812,X813:$X$2963,V813:$V$2963,""),IF(V812="l",IF(X811&lt;&gt;"","sub",""),""))</f>
        <v/>
      </c>
      <c r="X812" s="82" t="str">
        <f t="shared" si="163"/>
        <v/>
      </c>
    </row>
    <row r="813" spans="1:24" ht="13.5" hidden="1" customHeight="1" x14ac:dyDescent="0.2">
      <c r="A813" s="8"/>
      <c r="B813" s="8"/>
      <c r="C813" s="9"/>
      <c r="D813" s="10"/>
      <c r="E813" s="11">
        <f t="shared" si="170"/>
        <v>0</v>
      </c>
      <c r="F813" s="10"/>
      <c r="G813" s="11">
        <f t="shared" si="171"/>
        <v>0</v>
      </c>
      <c r="H813" s="10"/>
      <c r="I813" s="11">
        <f t="shared" si="172"/>
        <v>0</v>
      </c>
      <c r="J813" s="10"/>
      <c r="K813" s="11">
        <f t="shared" si="173"/>
        <v>0</v>
      </c>
      <c r="L813" s="6"/>
      <c r="M813" s="11">
        <f t="shared" si="174"/>
        <v>0</v>
      </c>
      <c r="N813" s="130"/>
      <c r="P813" s="48" t="str">
        <f t="shared" si="175"/>
        <v>leeg</v>
      </c>
      <c r="Q813" s="48"/>
      <c r="R813" s="48"/>
      <c r="S813" s="48"/>
      <c r="T813" s="84"/>
      <c r="W813" s="82" t="str" cm="1">
        <f t="array" ref="W813">IF(V813="h",_xlfn.XLOOKUP(X813,X814:$X$2963,V814:$V$2963,""),IF(V813="l",IF(X812&lt;&gt;"","sub",""),""))</f>
        <v/>
      </c>
      <c r="X813" s="82" t="str">
        <f t="shared" si="163"/>
        <v/>
      </c>
    </row>
    <row r="814" spans="1:24" ht="13.5" hidden="1" customHeight="1" x14ac:dyDescent="0.2">
      <c r="A814" s="8"/>
      <c r="B814" s="8"/>
      <c r="C814" s="9"/>
      <c r="D814" s="10"/>
      <c r="E814" s="11">
        <f t="shared" si="170"/>
        <v>0</v>
      </c>
      <c r="F814" s="10"/>
      <c r="G814" s="11">
        <f t="shared" si="171"/>
        <v>0</v>
      </c>
      <c r="H814" s="10"/>
      <c r="I814" s="11">
        <f t="shared" si="172"/>
        <v>0</v>
      </c>
      <c r="J814" s="10"/>
      <c r="K814" s="11">
        <f t="shared" si="173"/>
        <v>0</v>
      </c>
      <c r="L814" s="6"/>
      <c r="M814" s="11">
        <f t="shared" si="174"/>
        <v>0</v>
      </c>
      <c r="N814" s="130"/>
      <c r="P814" s="48" t="str">
        <f t="shared" si="175"/>
        <v>leeg</v>
      </c>
      <c r="Q814" s="48"/>
      <c r="R814" s="48"/>
      <c r="S814" s="48"/>
      <c r="T814" s="84"/>
      <c r="W814" s="82" t="str" cm="1">
        <f t="array" ref="W814">IF(V814="h",_xlfn.XLOOKUP(X814,X815:$X$2963,V815:$V$2963,""),IF(V814="l",IF(X813&lt;&gt;"","sub",""),""))</f>
        <v/>
      </c>
      <c r="X814" s="82" t="str">
        <f t="shared" si="163"/>
        <v/>
      </c>
    </row>
    <row r="815" spans="1:24" ht="13.5" hidden="1" customHeight="1" x14ac:dyDescent="0.2">
      <c r="A815" s="8"/>
      <c r="B815" s="8"/>
      <c r="C815" s="9"/>
      <c r="D815" s="10"/>
      <c r="E815" s="11">
        <f t="shared" si="170"/>
        <v>0</v>
      </c>
      <c r="F815" s="10"/>
      <c r="G815" s="11">
        <f t="shared" si="171"/>
        <v>0</v>
      </c>
      <c r="H815" s="10"/>
      <c r="I815" s="11">
        <f t="shared" si="172"/>
        <v>0</v>
      </c>
      <c r="J815" s="10"/>
      <c r="K815" s="11">
        <f t="shared" si="173"/>
        <v>0</v>
      </c>
      <c r="L815" s="6"/>
      <c r="M815" s="11">
        <f t="shared" si="174"/>
        <v>0</v>
      </c>
      <c r="N815" s="130"/>
      <c r="P815" s="48" t="str">
        <f t="shared" si="175"/>
        <v>leeg</v>
      </c>
      <c r="Q815" s="48"/>
      <c r="R815" s="48"/>
      <c r="S815" s="48"/>
      <c r="T815" s="84"/>
      <c r="W815" s="82" t="str" cm="1">
        <f t="array" ref="W815">IF(V815="h",_xlfn.XLOOKUP(X815,X816:$X$2963,V816:$V$2963,""),IF(V815="l",IF(X814&lt;&gt;"","sub",""),""))</f>
        <v/>
      </c>
      <c r="X815" s="82" t="str">
        <f t="shared" si="163"/>
        <v/>
      </c>
    </row>
    <row r="816" spans="1:24" ht="13.5" hidden="1" customHeight="1" x14ac:dyDescent="0.2">
      <c r="A816" s="8"/>
      <c r="B816" s="8"/>
      <c r="C816" s="9"/>
      <c r="D816" s="10"/>
      <c r="E816" s="11">
        <f t="shared" si="170"/>
        <v>0</v>
      </c>
      <c r="F816" s="10"/>
      <c r="G816" s="11">
        <f t="shared" si="171"/>
        <v>0</v>
      </c>
      <c r="H816" s="10"/>
      <c r="I816" s="11">
        <f t="shared" si="172"/>
        <v>0</v>
      </c>
      <c r="J816" s="10"/>
      <c r="K816" s="11">
        <f t="shared" si="173"/>
        <v>0</v>
      </c>
      <c r="L816" s="6"/>
      <c r="M816" s="11">
        <f t="shared" si="174"/>
        <v>0</v>
      </c>
      <c r="N816" s="130"/>
      <c r="P816" s="48" t="str">
        <f t="shared" si="175"/>
        <v>leeg</v>
      </c>
      <c r="Q816" s="48"/>
      <c r="R816" s="48"/>
      <c r="S816" s="48"/>
      <c r="T816" s="84"/>
      <c r="W816" s="82" t="str" cm="1">
        <f t="array" ref="W816">IF(V816="h",_xlfn.XLOOKUP(X816,X817:$X$2963,V817:$V$2963,""),IF(V816="l",IF(X815&lt;&gt;"","sub",""),""))</f>
        <v/>
      </c>
      <c r="X816" s="82" t="str">
        <f t="shared" si="163"/>
        <v/>
      </c>
    </row>
    <row r="817" spans="1:24" ht="13.5" hidden="1" customHeight="1" x14ac:dyDescent="0.2">
      <c r="A817" s="8"/>
      <c r="B817" s="8"/>
      <c r="C817" s="9"/>
      <c r="D817" s="10"/>
      <c r="E817" s="11">
        <f t="shared" si="170"/>
        <v>0</v>
      </c>
      <c r="F817" s="10"/>
      <c r="G817" s="11">
        <f t="shared" si="171"/>
        <v>0</v>
      </c>
      <c r="H817" s="10"/>
      <c r="I817" s="11">
        <f t="shared" si="172"/>
        <v>0</v>
      </c>
      <c r="J817" s="10"/>
      <c r="K817" s="11">
        <f t="shared" si="173"/>
        <v>0</v>
      </c>
      <c r="L817" s="6"/>
      <c r="M817" s="11">
        <f t="shared" si="174"/>
        <v>0</v>
      </c>
      <c r="N817" s="130"/>
      <c r="P817" s="48" t="str">
        <f t="shared" si="175"/>
        <v>leeg</v>
      </c>
      <c r="Q817" s="48"/>
      <c r="R817" s="48"/>
      <c r="S817" s="48"/>
      <c r="T817" s="84"/>
      <c r="W817" s="82" t="str" cm="1">
        <f t="array" ref="W817">IF(V817="h",_xlfn.XLOOKUP(X817,X818:$X$2963,V818:$V$2963,""),IF(V817="l",IF(X816&lt;&gt;"","sub",""),""))</f>
        <v/>
      </c>
      <c r="X817" s="82" t="str">
        <f t="shared" si="163"/>
        <v/>
      </c>
    </row>
    <row r="818" spans="1:24" ht="13.5" hidden="1" customHeight="1" x14ac:dyDescent="0.2">
      <c r="A818" s="8"/>
      <c r="B818" s="8"/>
      <c r="C818" s="9"/>
      <c r="D818" s="10"/>
      <c r="E818" s="11">
        <f t="shared" si="170"/>
        <v>0</v>
      </c>
      <c r="F818" s="10"/>
      <c r="G818" s="11">
        <f t="shared" si="171"/>
        <v>0</v>
      </c>
      <c r="H818" s="10"/>
      <c r="I818" s="11">
        <f t="shared" si="172"/>
        <v>0</v>
      </c>
      <c r="J818" s="10"/>
      <c r="K818" s="11">
        <f t="shared" si="173"/>
        <v>0</v>
      </c>
      <c r="L818" s="6"/>
      <c r="M818" s="11">
        <f t="shared" si="174"/>
        <v>0</v>
      </c>
      <c r="N818" s="130"/>
      <c r="P818" s="48" t="str">
        <f t="shared" si="175"/>
        <v>leeg</v>
      </c>
      <c r="Q818" s="48"/>
      <c r="R818" s="48"/>
      <c r="S818" s="48"/>
      <c r="T818" s="84"/>
      <c r="W818" s="82" t="str" cm="1">
        <f t="array" ref="W818">IF(V818="h",_xlfn.XLOOKUP(X818,X819:$X$2963,V819:$V$2963,""),IF(V818="l",IF(X817&lt;&gt;"","sub",""),""))</f>
        <v/>
      </c>
      <c r="X818" s="82" t="str">
        <f t="shared" si="163"/>
        <v/>
      </c>
    </row>
    <row r="819" spans="1:24" ht="13.5" hidden="1" customHeight="1" x14ac:dyDescent="0.2">
      <c r="A819" s="8"/>
      <c r="B819" s="8"/>
      <c r="C819" s="9"/>
      <c r="D819" s="10"/>
      <c r="E819" s="11">
        <f t="shared" si="170"/>
        <v>0</v>
      </c>
      <c r="F819" s="10"/>
      <c r="G819" s="11">
        <f t="shared" si="171"/>
        <v>0</v>
      </c>
      <c r="H819" s="10"/>
      <c r="I819" s="11">
        <f t="shared" si="172"/>
        <v>0</v>
      </c>
      <c r="J819" s="10"/>
      <c r="K819" s="11">
        <f t="shared" si="173"/>
        <v>0</v>
      </c>
      <c r="L819" s="6"/>
      <c r="M819" s="11">
        <f t="shared" si="174"/>
        <v>0</v>
      </c>
      <c r="N819" s="130"/>
      <c r="P819" s="48" t="str">
        <f t="shared" si="175"/>
        <v>leeg</v>
      </c>
      <c r="Q819" s="48"/>
      <c r="R819" s="48"/>
      <c r="S819" s="48"/>
      <c r="T819" s="84"/>
      <c r="W819" s="82" t="str" cm="1">
        <f t="array" ref="W819">IF(V819="h",_xlfn.XLOOKUP(X819,X820:$X$2963,V820:$V$2963,""),IF(V819="l",IF(X818&lt;&gt;"","sub",""),""))</f>
        <v/>
      </c>
      <c r="X819" s="82" t="str">
        <f t="shared" si="163"/>
        <v/>
      </c>
    </row>
    <row r="820" spans="1:24" ht="13.5" hidden="1" customHeight="1" x14ac:dyDescent="0.2">
      <c r="A820" s="8"/>
      <c r="B820" s="8"/>
      <c r="C820" s="9"/>
      <c r="D820" s="10"/>
      <c r="E820" s="11">
        <f t="shared" si="170"/>
        <v>0</v>
      </c>
      <c r="F820" s="10"/>
      <c r="G820" s="11">
        <f t="shared" si="171"/>
        <v>0</v>
      </c>
      <c r="H820" s="10"/>
      <c r="I820" s="11">
        <f t="shared" si="172"/>
        <v>0</v>
      </c>
      <c r="J820" s="10"/>
      <c r="K820" s="11">
        <f t="shared" si="173"/>
        <v>0</v>
      </c>
      <c r="L820" s="6"/>
      <c r="M820" s="11">
        <f t="shared" si="174"/>
        <v>0</v>
      </c>
      <c r="N820" s="130"/>
      <c r="P820" s="48" t="str">
        <f t="shared" si="175"/>
        <v>leeg</v>
      </c>
      <c r="Q820" s="48"/>
      <c r="R820" s="48"/>
      <c r="S820" s="48"/>
      <c r="T820" s="84"/>
      <c r="W820" s="82" t="str" cm="1">
        <f t="array" ref="W820">IF(V820="h",_xlfn.XLOOKUP(X820,X821:$X$2963,V821:$V$2963,""),IF(V820="l",IF(X819&lt;&gt;"","sub",""),""))</f>
        <v/>
      </c>
      <c r="X820" s="82" t="str">
        <f t="shared" si="163"/>
        <v/>
      </c>
    </row>
    <row r="821" spans="1:24" ht="13.5" hidden="1" customHeight="1" x14ac:dyDescent="0.2">
      <c r="A821" s="8"/>
      <c r="B821" s="8"/>
      <c r="C821" s="9"/>
      <c r="D821" s="10"/>
      <c r="E821" s="11">
        <f t="shared" si="170"/>
        <v>0</v>
      </c>
      <c r="F821" s="10"/>
      <c r="G821" s="11">
        <f t="shared" si="171"/>
        <v>0</v>
      </c>
      <c r="H821" s="10"/>
      <c r="I821" s="11">
        <f t="shared" si="172"/>
        <v>0</v>
      </c>
      <c r="J821" s="10"/>
      <c r="K821" s="11">
        <f t="shared" si="173"/>
        <v>0</v>
      </c>
      <c r="L821" s="6"/>
      <c r="M821" s="11">
        <f t="shared" si="174"/>
        <v>0</v>
      </c>
      <c r="N821" s="130"/>
      <c r="P821" s="48" t="str">
        <f t="shared" si="175"/>
        <v>leeg</v>
      </c>
      <c r="Q821" s="48"/>
      <c r="R821" s="48"/>
      <c r="S821" s="48"/>
      <c r="T821" s="84"/>
      <c r="W821" s="82" t="str" cm="1">
        <f t="array" ref="W821">IF(V821="h",_xlfn.XLOOKUP(X821,X822:$X$2963,V822:$V$2963,""),IF(V821="l",IF(X820&lt;&gt;"","sub",""),""))</f>
        <v/>
      </c>
      <c r="X821" s="82" t="str">
        <f t="shared" si="163"/>
        <v/>
      </c>
    </row>
    <row r="822" spans="1:24" ht="13.5" hidden="1" customHeight="1" x14ac:dyDescent="0.2">
      <c r="A822" s="8"/>
      <c r="B822" s="8"/>
      <c r="C822" s="9"/>
      <c r="D822" s="10"/>
      <c r="E822" s="11">
        <f t="shared" si="170"/>
        <v>0</v>
      </c>
      <c r="F822" s="10"/>
      <c r="G822" s="11">
        <f t="shared" si="171"/>
        <v>0</v>
      </c>
      <c r="H822" s="10"/>
      <c r="I822" s="11">
        <f t="shared" si="172"/>
        <v>0</v>
      </c>
      <c r="J822" s="10"/>
      <c r="K822" s="11">
        <f t="shared" si="173"/>
        <v>0</v>
      </c>
      <c r="L822" s="6"/>
      <c r="M822" s="11">
        <f t="shared" si="174"/>
        <v>0</v>
      </c>
      <c r="N822" s="130"/>
      <c r="P822" s="48" t="str">
        <f t="shared" si="175"/>
        <v>leeg</v>
      </c>
      <c r="Q822" s="48"/>
      <c r="R822" s="48"/>
      <c r="S822" s="48"/>
      <c r="T822" s="84"/>
      <c r="W822" s="82" t="str" cm="1">
        <f t="array" ref="W822">IF(V822="h",_xlfn.XLOOKUP(X822,X823:$X$2963,V823:$V$2963,""),IF(V822="l",IF(X821&lt;&gt;"","sub",""),""))</f>
        <v/>
      </c>
      <c r="X822" s="82" t="str">
        <f t="shared" si="163"/>
        <v/>
      </c>
    </row>
    <row r="823" spans="1:24" ht="13.5" hidden="1" customHeight="1" x14ac:dyDescent="0.2">
      <c r="A823" s="8"/>
      <c r="B823" s="8"/>
      <c r="C823" s="9"/>
      <c r="D823" s="10"/>
      <c r="E823" s="11">
        <f t="shared" si="170"/>
        <v>0</v>
      </c>
      <c r="F823" s="10"/>
      <c r="G823" s="11">
        <f t="shared" si="171"/>
        <v>0</v>
      </c>
      <c r="H823" s="10"/>
      <c r="I823" s="11">
        <f t="shared" si="172"/>
        <v>0</v>
      </c>
      <c r="J823" s="10"/>
      <c r="K823" s="11">
        <f t="shared" si="173"/>
        <v>0</v>
      </c>
      <c r="L823" s="6"/>
      <c r="M823" s="11">
        <f t="shared" si="174"/>
        <v>0</v>
      </c>
      <c r="N823" s="130"/>
      <c r="P823" s="48" t="str">
        <f t="shared" si="175"/>
        <v>leeg</v>
      </c>
      <c r="Q823" s="48"/>
      <c r="R823" s="48"/>
      <c r="S823" s="48"/>
      <c r="T823" s="84"/>
      <c r="W823" s="82" t="str" cm="1">
        <f t="array" ref="W823">IF(V823="h",_xlfn.XLOOKUP(X823,X824:$X$2963,V824:$V$2963,""),IF(V823="l",IF(X822&lt;&gt;"","sub",""),""))</f>
        <v/>
      </c>
      <c r="X823" s="82" t="str">
        <f t="shared" si="163"/>
        <v/>
      </c>
    </row>
    <row r="824" spans="1:24" ht="13.5" hidden="1" customHeight="1" x14ac:dyDescent="0.2">
      <c r="A824" s="8"/>
      <c r="B824" s="8"/>
      <c r="C824" s="9"/>
      <c r="D824" s="10"/>
      <c r="E824" s="11">
        <f t="shared" si="170"/>
        <v>0</v>
      </c>
      <c r="F824" s="10"/>
      <c r="G824" s="11">
        <f t="shared" si="171"/>
        <v>0</v>
      </c>
      <c r="H824" s="10"/>
      <c r="I824" s="11">
        <f t="shared" si="172"/>
        <v>0</v>
      </c>
      <c r="J824" s="10"/>
      <c r="K824" s="11">
        <f t="shared" si="173"/>
        <v>0</v>
      </c>
      <c r="L824" s="6"/>
      <c r="M824" s="11">
        <f t="shared" si="174"/>
        <v>0</v>
      </c>
      <c r="N824" s="130"/>
      <c r="P824" s="48" t="str">
        <f t="shared" si="175"/>
        <v>leeg</v>
      </c>
      <c r="Q824" s="48"/>
      <c r="R824" s="48"/>
      <c r="S824" s="48"/>
      <c r="T824" s="84"/>
      <c r="W824" s="82" t="str" cm="1">
        <f t="array" ref="W824">IF(V824="h",_xlfn.XLOOKUP(X824,X825:$X$2963,V825:$V$2963,""),IF(V824="l",IF(X823&lt;&gt;"","sub",""),""))</f>
        <v/>
      </c>
      <c r="X824" s="82" t="str">
        <f t="shared" si="163"/>
        <v/>
      </c>
    </row>
    <row r="825" spans="1:24" ht="13.5" hidden="1" customHeight="1" x14ac:dyDescent="0.2">
      <c r="A825" s="8"/>
      <c r="B825" s="8"/>
      <c r="C825" s="9"/>
      <c r="D825" s="10"/>
      <c r="E825" s="11">
        <f t="shared" si="170"/>
        <v>0</v>
      </c>
      <c r="F825" s="10"/>
      <c r="G825" s="11">
        <f t="shared" si="171"/>
        <v>0</v>
      </c>
      <c r="H825" s="10"/>
      <c r="I825" s="11">
        <f t="shared" si="172"/>
        <v>0</v>
      </c>
      <c r="J825" s="10"/>
      <c r="K825" s="11">
        <f t="shared" si="173"/>
        <v>0</v>
      </c>
      <c r="L825" s="6"/>
      <c r="M825" s="11">
        <f t="shared" si="174"/>
        <v>0</v>
      </c>
      <c r="N825" s="130"/>
      <c r="P825" s="48" t="str">
        <f t="shared" si="175"/>
        <v>leeg</v>
      </c>
      <c r="Q825" s="48"/>
      <c r="R825" s="48"/>
      <c r="S825" s="48"/>
      <c r="T825" s="84"/>
      <c r="W825" s="82" t="str" cm="1">
        <f t="array" ref="W825">IF(V825="h",_xlfn.XLOOKUP(X825,X826:$X$2963,V826:$V$2963,""),IF(V825="l",IF(X824&lt;&gt;"","sub",""),""))</f>
        <v/>
      </c>
      <c r="X825" s="82" t="str">
        <f t="shared" si="163"/>
        <v/>
      </c>
    </row>
    <row r="826" spans="1:24" ht="13.5" hidden="1" customHeight="1" x14ac:dyDescent="0.2">
      <c r="A826" s="8"/>
      <c r="B826" s="8"/>
      <c r="C826" s="9"/>
      <c r="D826" s="10"/>
      <c r="E826" s="11">
        <f t="shared" si="170"/>
        <v>0</v>
      </c>
      <c r="F826" s="10"/>
      <c r="G826" s="11">
        <f t="shared" si="171"/>
        <v>0</v>
      </c>
      <c r="H826" s="10"/>
      <c r="I826" s="11">
        <f t="shared" si="172"/>
        <v>0</v>
      </c>
      <c r="J826" s="10"/>
      <c r="K826" s="11">
        <f t="shared" si="173"/>
        <v>0</v>
      </c>
      <c r="L826" s="6"/>
      <c r="M826" s="11">
        <f t="shared" si="174"/>
        <v>0</v>
      </c>
      <c r="N826" s="130"/>
      <c r="P826" s="48" t="str">
        <f t="shared" si="175"/>
        <v>leeg</v>
      </c>
      <c r="Q826" s="48"/>
      <c r="R826" s="48"/>
      <c r="S826" s="48"/>
      <c r="T826" s="84"/>
      <c r="W826" s="82" t="str" cm="1">
        <f t="array" ref="W826">IF(V826="h",_xlfn.XLOOKUP(X826,X827:$X$2963,V827:$V$2963,""),IF(V826="l",IF(X825&lt;&gt;"","sub",""),""))</f>
        <v/>
      </c>
      <c r="X826" s="82" t="str">
        <f t="shared" ref="X826:X889" si="176">IF(V826="h",LEFT(A826,2),IF(SUM(B826:M826)&gt;0,IF(V826="sub",RIGHT(A826,2),""),""))</f>
        <v/>
      </c>
    </row>
    <row r="827" spans="1:24" ht="13.5" hidden="1" customHeight="1" x14ac:dyDescent="0.2">
      <c r="A827" s="8"/>
      <c r="B827" s="8"/>
      <c r="C827" s="9"/>
      <c r="D827" s="10"/>
      <c r="E827" s="11">
        <f t="shared" si="170"/>
        <v>0</v>
      </c>
      <c r="F827" s="10"/>
      <c r="G827" s="11">
        <f t="shared" si="171"/>
        <v>0</v>
      </c>
      <c r="H827" s="10"/>
      <c r="I827" s="11">
        <f t="shared" si="172"/>
        <v>0</v>
      </c>
      <c r="J827" s="10"/>
      <c r="K827" s="11">
        <f t="shared" si="173"/>
        <v>0</v>
      </c>
      <c r="L827" s="6"/>
      <c r="M827" s="11">
        <f t="shared" si="174"/>
        <v>0</v>
      </c>
      <c r="N827" s="130"/>
      <c r="P827" s="48" t="str">
        <f t="shared" si="175"/>
        <v>leeg</v>
      </c>
      <c r="Q827" s="48"/>
      <c r="R827" s="48"/>
      <c r="S827" s="48"/>
      <c r="T827" s="84"/>
      <c r="W827" s="82" t="str" cm="1">
        <f t="array" ref="W827">IF(V827="h",_xlfn.XLOOKUP(X827,X828:$X$2963,V828:$V$2963,""),IF(V827="l",IF(X826&lt;&gt;"","sub",""),""))</f>
        <v/>
      </c>
      <c r="X827" s="82" t="str">
        <f t="shared" si="176"/>
        <v/>
      </c>
    </row>
    <row r="828" spans="1:24" ht="13.5" hidden="1" customHeight="1" x14ac:dyDescent="0.2">
      <c r="A828" s="8"/>
      <c r="B828" s="8"/>
      <c r="C828" s="9"/>
      <c r="D828" s="10"/>
      <c r="E828" s="11">
        <f t="shared" si="170"/>
        <v>0</v>
      </c>
      <c r="F828" s="10"/>
      <c r="G828" s="11">
        <f t="shared" si="171"/>
        <v>0</v>
      </c>
      <c r="H828" s="10"/>
      <c r="I828" s="11">
        <f t="shared" si="172"/>
        <v>0</v>
      </c>
      <c r="J828" s="10"/>
      <c r="K828" s="11">
        <f t="shared" si="173"/>
        <v>0</v>
      </c>
      <c r="L828" s="6"/>
      <c r="M828" s="11">
        <f t="shared" si="174"/>
        <v>0</v>
      </c>
      <c r="N828" s="130"/>
      <c r="P828" s="48" t="str">
        <f t="shared" si="175"/>
        <v>leeg</v>
      </c>
      <c r="Q828" s="48"/>
      <c r="R828" s="48"/>
      <c r="S828" s="48"/>
      <c r="T828" s="84"/>
      <c r="W828" s="82" t="str" cm="1">
        <f t="array" ref="W828">IF(V828="h",_xlfn.XLOOKUP(X828,X829:$X$2963,V829:$V$2963,""),IF(V828="l",IF(X827&lt;&gt;"","sub",""),""))</f>
        <v/>
      </c>
      <c r="X828" s="82" t="str">
        <f t="shared" si="176"/>
        <v/>
      </c>
    </row>
    <row r="829" spans="1:24" ht="13.5" hidden="1" customHeight="1" x14ac:dyDescent="0.2">
      <c r="A829" s="8"/>
      <c r="B829" s="8"/>
      <c r="C829" s="9"/>
      <c r="D829" s="10"/>
      <c r="E829" s="11">
        <f t="shared" si="170"/>
        <v>0</v>
      </c>
      <c r="F829" s="10"/>
      <c r="G829" s="11">
        <f t="shared" si="171"/>
        <v>0</v>
      </c>
      <c r="H829" s="10"/>
      <c r="I829" s="11">
        <f t="shared" si="172"/>
        <v>0</v>
      </c>
      <c r="J829" s="10"/>
      <c r="K829" s="11">
        <f t="shared" si="173"/>
        <v>0</v>
      </c>
      <c r="L829" s="6"/>
      <c r="M829" s="11">
        <f t="shared" si="174"/>
        <v>0</v>
      </c>
      <c r="N829" s="130"/>
      <c r="P829" s="48" t="str">
        <f t="shared" si="175"/>
        <v>leeg</v>
      </c>
      <c r="Q829" s="48"/>
      <c r="R829" s="48"/>
      <c r="S829" s="48"/>
      <c r="T829" s="84"/>
      <c r="W829" s="82" t="str" cm="1">
        <f t="array" ref="W829">IF(V829="h",_xlfn.XLOOKUP(X829,X830:$X$2963,V830:$V$2963,""),IF(V829="l",IF(X828&lt;&gt;"","sub",""),""))</f>
        <v/>
      </c>
      <c r="X829" s="82" t="str">
        <f t="shared" si="176"/>
        <v/>
      </c>
    </row>
    <row r="830" spans="1:24" ht="13.5" hidden="1" customHeight="1" x14ac:dyDescent="0.2">
      <c r="A830" s="8"/>
      <c r="B830" s="8"/>
      <c r="C830" s="9"/>
      <c r="D830" s="10"/>
      <c r="E830" s="11">
        <f t="shared" si="170"/>
        <v>0</v>
      </c>
      <c r="F830" s="10"/>
      <c r="G830" s="11">
        <f t="shared" si="171"/>
        <v>0</v>
      </c>
      <c r="H830" s="10"/>
      <c r="I830" s="11">
        <f t="shared" si="172"/>
        <v>0</v>
      </c>
      <c r="J830" s="10"/>
      <c r="K830" s="11">
        <f t="shared" si="173"/>
        <v>0</v>
      </c>
      <c r="L830" s="6"/>
      <c r="M830" s="11">
        <f t="shared" si="174"/>
        <v>0</v>
      </c>
      <c r="N830" s="130"/>
      <c r="P830" s="48" t="str">
        <f t="shared" si="175"/>
        <v>leeg</v>
      </c>
      <c r="Q830" s="48"/>
      <c r="R830" s="48"/>
      <c r="S830" s="48"/>
      <c r="T830" s="84"/>
      <c r="W830" s="82" t="str" cm="1">
        <f t="array" ref="W830">IF(V830="h",_xlfn.XLOOKUP(X830,X831:$X$2963,V831:$V$2963,""),IF(V830="l",IF(X829&lt;&gt;"","sub",""),""))</f>
        <v/>
      </c>
      <c r="X830" s="82" t="str">
        <f t="shared" si="176"/>
        <v/>
      </c>
    </row>
    <row r="831" spans="1:24" ht="13.5" hidden="1" customHeight="1" x14ac:dyDescent="0.2">
      <c r="A831" s="8"/>
      <c r="B831" s="8"/>
      <c r="C831" s="9"/>
      <c r="D831" s="10"/>
      <c r="E831" s="11">
        <f t="shared" si="170"/>
        <v>0</v>
      </c>
      <c r="F831" s="10"/>
      <c r="G831" s="11">
        <f t="shared" si="171"/>
        <v>0</v>
      </c>
      <c r="H831" s="10"/>
      <c r="I831" s="11">
        <f t="shared" si="172"/>
        <v>0</v>
      </c>
      <c r="J831" s="10"/>
      <c r="K831" s="11">
        <f t="shared" si="173"/>
        <v>0</v>
      </c>
      <c r="L831" s="6"/>
      <c r="M831" s="11">
        <f t="shared" si="174"/>
        <v>0</v>
      </c>
      <c r="N831" s="130"/>
      <c r="P831" s="48" t="str">
        <f t="shared" si="175"/>
        <v>leeg</v>
      </c>
      <c r="Q831" s="48"/>
      <c r="R831" s="48"/>
      <c r="S831" s="48"/>
      <c r="T831" s="84"/>
      <c r="W831" s="82" t="str" cm="1">
        <f t="array" ref="W831">IF(V831="h",_xlfn.XLOOKUP(X831,X832:$X$2963,V832:$V$2963,""),IF(V831="l",IF(X830&lt;&gt;"","sub",""),""))</f>
        <v/>
      </c>
      <c r="X831" s="82" t="str">
        <f t="shared" si="176"/>
        <v/>
      </c>
    </row>
    <row r="832" spans="1:24" ht="13.5" hidden="1" customHeight="1" x14ac:dyDescent="0.2">
      <c r="A832" s="8"/>
      <c r="B832" s="8"/>
      <c r="C832" s="9"/>
      <c r="D832" s="10"/>
      <c r="E832" s="11">
        <f t="shared" si="170"/>
        <v>0</v>
      </c>
      <c r="F832" s="10"/>
      <c r="G832" s="11">
        <f t="shared" si="171"/>
        <v>0</v>
      </c>
      <c r="H832" s="10"/>
      <c r="I832" s="11">
        <f t="shared" si="172"/>
        <v>0</v>
      </c>
      <c r="J832" s="10"/>
      <c r="K832" s="11">
        <f t="shared" si="173"/>
        <v>0</v>
      </c>
      <c r="L832" s="6"/>
      <c r="M832" s="11">
        <f t="shared" si="174"/>
        <v>0</v>
      </c>
      <c r="N832" s="130"/>
      <c r="P832" s="48" t="str">
        <f t="shared" si="175"/>
        <v>leeg</v>
      </c>
      <c r="Q832" s="48"/>
      <c r="R832" s="48"/>
      <c r="S832" s="48"/>
      <c r="T832" s="84"/>
      <c r="W832" s="82" t="str" cm="1">
        <f t="array" ref="W832">IF(V832="h",_xlfn.XLOOKUP(X832,X833:$X$2963,V833:$V$2963,""),IF(V832="l",IF(X831&lt;&gt;"","sub",""),""))</f>
        <v/>
      </c>
      <c r="X832" s="82" t="str">
        <f t="shared" si="176"/>
        <v/>
      </c>
    </row>
    <row r="833" spans="1:24" ht="13.5" hidden="1" customHeight="1" x14ac:dyDescent="0.2">
      <c r="A833" s="8"/>
      <c r="B833" s="8"/>
      <c r="C833" s="9"/>
      <c r="D833" s="10"/>
      <c r="E833" s="11">
        <f t="shared" si="170"/>
        <v>0</v>
      </c>
      <c r="F833" s="10"/>
      <c r="G833" s="11">
        <f t="shared" si="171"/>
        <v>0</v>
      </c>
      <c r="H833" s="10"/>
      <c r="I833" s="11">
        <f t="shared" si="172"/>
        <v>0</v>
      </c>
      <c r="J833" s="10"/>
      <c r="K833" s="11">
        <f t="shared" si="173"/>
        <v>0</v>
      </c>
      <c r="L833" s="6"/>
      <c r="M833" s="11">
        <f t="shared" si="174"/>
        <v>0</v>
      </c>
      <c r="N833" s="130"/>
      <c r="P833" s="48" t="str">
        <f t="shared" si="175"/>
        <v>leeg</v>
      </c>
      <c r="Q833" s="48"/>
      <c r="R833" s="48"/>
      <c r="S833" s="48"/>
      <c r="T833" s="84"/>
      <c r="W833" s="82" t="str" cm="1">
        <f t="array" ref="W833">IF(V833="h",_xlfn.XLOOKUP(X833,X834:$X$2963,V834:$V$2963,""),IF(V833="l",IF(X832&lt;&gt;"","sub",""),""))</f>
        <v/>
      </c>
      <c r="X833" s="82" t="str">
        <f t="shared" si="176"/>
        <v/>
      </c>
    </row>
    <row r="834" spans="1:24" ht="13.5" hidden="1" customHeight="1" x14ac:dyDescent="0.2">
      <c r="A834" s="8"/>
      <c r="B834" s="8"/>
      <c r="C834" s="9"/>
      <c r="D834" s="10"/>
      <c r="E834" s="11">
        <f t="shared" si="170"/>
        <v>0</v>
      </c>
      <c r="F834" s="10"/>
      <c r="G834" s="11">
        <f t="shared" si="171"/>
        <v>0</v>
      </c>
      <c r="H834" s="10"/>
      <c r="I834" s="11">
        <f t="shared" si="172"/>
        <v>0</v>
      </c>
      <c r="J834" s="10"/>
      <c r="K834" s="11">
        <f t="shared" si="173"/>
        <v>0</v>
      </c>
      <c r="L834" s="6"/>
      <c r="M834" s="11">
        <f t="shared" si="174"/>
        <v>0</v>
      </c>
      <c r="N834" s="130"/>
      <c r="P834" s="48" t="str">
        <f t="shared" si="175"/>
        <v>leeg</v>
      </c>
      <c r="Q834" s="48"/>
      <c r="R834" s="48"/>
      <c r="S834" s="48"/>
      <c r="T834" s="84"/>
      <c r="W834" s="82" t="str" cm="1">
        <f t="array" ref="W834">IF(V834="h",_xlfn.XLOOKUP(X834,X835:$X$2963,V835:$V$2963,""),IF(V834="l",IF(X833&lt;&gt;"","sub",""),""))</f>
        <v/>
      </c>
      <c r="X834" s="82" t="str">
        <f t="shared" si="176"/>
        <v/>
      </c>
    </row>
    <row r="835" spans="1:24" ht="13.5" hidden="1" customHeight="1" x14ac:dyDescent="0.2">
      <c r="A835" s="8"/>
      <c r="B835" s="8"/>
      <c r="C835" s="9"/>
      <c r="D835" s="10"/>
      <c r="E835" s="11">
        <f t="shared" si="170"/>
        <v>0</v>
      </c>
      <c r="F835" s="10"/>
      <c r="G835" s="11">
        <f t="shared" si="171"/>
        <v>0</v>
      </c>
      <c r="H835" s="10"/>
      <c r="I835" s="11">
        <f t="shared" si="172"/>
        <v>0</v>
      </c>
      <c r="J835" s="10"/>
      <c r="K835" s="11">
        <f t="shared" si="173"/>
        <v>0</v>
      </c>
      <c r="L835" s="6"/>
      <c r="M835" s="11">
        <f t="shared" si="174"/>
        <v>0</v>
      </c>
      <c r="N835" s="130"/>
      <c r="P835" s="48" t="str">
        <f t="shared" si="175"/>
        <v>leeg</v>
      </c>
      <c r="Q835" s="48"/>
      <c r="R835" s="48"/>
      <c r="S835" s="48"/>
      <c r="T835" s="84"/>
      <c r="W835" s="82" t="str" cm="1">
        <f t="array" ref="W835">IF(V835="h",_xlfn.XLOOKUP(X835,X836:$X$2963,V836:$V$2963,""),IF(V835="l",IF(X834&lt;&gt;"","sub",""),""))</f>
        <v/>
      </c>
      <c r="X835" s="82" t="str">
        <f t="shared" si="176"/>
        <v/>
      </c>
    </row>
    <row r="836" spans="1:24" ht="13.5" hidden="1" customHeight="1" x14ac:dyDescent="0.2">
      <c r="A836" s="8"/>
      <c r="B836" s="8"/>
      <c r="C836" s="9"/>
      <c r="D836" s="10"/>
      <c r="E836" s="11">
        <f t="shared" si="170"/>
        <v>0</v>
      </c>
      <c r="F836" s="10"/>
      <c r="G836" s="11">
        <f t="shared" si="171"/>
        <v>0</v>
      </c>
      <c r="H836" s="10"/>
      <c r="I836" s="11">
        <f t="shared" si="172"/>
        <v>0</v>
      </c>
      <c r="J836" s="10"/>
      <c r="K836" s="11">
        <f t="shared" si="173"/>
        <v>0</v>
      </c>
      <c r="L836" s="6"/>
      <c r="M836" s="11">
        <f t="shared" si="174"/>
        <v>0</v>
      </c>
      <c r="N836" s="130"/>
      <c r="P836" s="48" t="str">
        <f t="shared" si="175"/>
        <v>leeg</v>
      </c>
      <c r="Q836" s="48"/>
      <c r="R836" s="48"/>
      <c r="S836" s="48"/>
      <c r="T836" s="84"/>
      <c r="W836" s="82" t="str" cm="1">
        <f t="array" ref="W836">IF(V836="h",_xlfn.XLOOKUP(X836,X837:$X$2963,V837:$V$2963,""),IF(V836="l",IF(X835&lt;&gt;"","sub",""),""))</f>
        <v/>
      </c>
      <c r="X836" s="82" t="str">
        <f t="shared" si="176"/>
        <v/>
      </c>
    </row>
    <row r="837" spans="1:24" ht="13.5" hidden="1" customHeight="1" x14ac:dyDescent="0.2">
      <c r="A837" s="8"/>
      <c r="B837" s="8"/>
      <c r="C837" s="9"/>
      <c r="D837" s="10"/>
      <c r="E837" s="11">
        <f t="shared" si="170"/>
        <v>0</v>
      </c>
      <c r="F837" s="10"/>
      <c r="G837" s="11">
        <f t="shared" si="171"/>
        <v>0</v>
      </c>
      <c r="H837" s="10"/>
      <c r="I837" s="11">
        <f t="shared" si="172"/>
        <v>0</v>
      </c>
      <c r="J837" s="10"/>
      <c r="K837" s="11">
        <f t="shared" si="173"/>
        <v>0</v>
      </c>
      <c r="L837" s="6"/>
      <c r="M837" s="11">
        <f t="shared" si="174"/>
        <v>0</v>
      </c>
      <c r="N837" s="130"/>
      <c r="P837" s="48" t="str">
        <f t="shared" si="175"/>
        <v>leeg</v>
      </c>
      <c r="Q837" s="48"/>
      <c r="R837" s="48"/>
      <c r="S837" s="48"/>
      <c r="T837" s="84"/>
      <c r="W837" s="82" t="str" cm="1">
        <f t="array" ref="W837">IF(V837="h",_xlfn.XLOOKUP(X837,X838:$X$2963,V838:$V$2963,""),IF(V837="l",IF(X836&lt;&gt;"","sub",""),""))</f>
        <v/>
      </c>
      <c r="X837" s="82" t="str">
        <f t="shared" si="176"/>
        <v/>
      </c>
    </row>
    <row r="838" spans="1:24" ht="13.5" hidden="1" customHeight="1" x14ac:dyDescent="0.2">
      <c r="A838" s="8"/>
      <c r="B838" s="8"/>
      <c r="C838" s="9"/>
      <c r="D838" s="10"/>
      <c r="E838" s="11">
        <f t="shared" si="170"/>
        <v>0</v>
      </c>
      <c r="F838" s="10"/>
      <c r="G838" s="11">
        <f t="shared" si="171"/>
        <v>0</v>
      </c>
      <c r="H838" s="10"/>
      <c r="I838" s="11">
        <f t="shared" si="172"/>
        <v>0</v>
      </c>
      <c r="J838" s="10"/>
      <c r="K838" s="11">
        <f t="shared" si="173"/>
        <v>0</v>
      </c>
      <c r="L838" s="6"/>
      <c r="M838" s="11">
        <f t="shared" si="174"/>
        <v>0</v>
      </c>
      <c r="N838" s="130"/>
      <c r="P838" s="48" t="str">
        <f t="shared" si="175"/>
        <v>leeg</v>
      </c>
      <c r="Q838" s="48"/>
      <c r="R838" s="48"/>
      <c r="S838" s="48"/>
      <c r="T838" s="84"/>
      <c r="W838" s="82" t="str" cm="1">
        <f t="array" ref="W838">IF(V838="h",_xlfn.XLOOKUP(X838,X839:$X$2963,V839:$V$2963,""),IF(V838="l",IF(X837&lt;&gt;"","sub",""),""))</f>
        <v/>
      </c>
      <c r="X838" s="82" t="str">
        <f t="shared" si="176"/>
        <v/>
      </c>
    </row>
    <row r="839" spans="1:24" ht="13.5" hidden="1" customHeight="1" x14ac:dyDescent="0.2">
      <c r="A839" s="8"/>
      <c r="B839" s="8"/>
      <c r="C839" s="9"/>
      <c r="D839" s="10"/>
      <c r="E839" s="11">
        <f t="shared" si="170"/>
        <v>0</v>
      </c>
      <c r="F839" s="10"/>
      <c r="G839" s="11">
        <f t="shared" si="171"/>
        <v>0</v>
      </c>
      <c r="H839" s="10"/>
      <c r="I839" s="11">
        <f t="shared" si="172"/>
        <v>0</v>
      </c>
      <c r="J839" s="10"/>
      <c r="K839" s="11">
        <f t="shared" si="173"/>
        <v>0</v>
      </c>
      <c r="L839" s="6"/>
      <c r="M839" s="11">
        <f t="shared" si="174"/>
        <v>0</v>
      </c>
      <c r="N839" s="130"/>
      <c r="P839" s="48" t="str">
        <f t="shared" si="175"/>
        <v>leeg</v>
      </c>
      <c r="Q839" s="48"/>
      <c r="R839" s="48"/>
      <c r="S839" s="48"/>
      <c r="T839" s="84"/>
      <c r="W839" s="82" t="str" cm="1">
        <f t="array" ref="W839">IF(V839="h",_xlfn.XLOOKUP(X839,X840:$X$2963,V840:$V$2963,""),IF(V839="l",IF(X838&lt;&gt;"","sub",""),""))</f>
        <v/>
      </c>
      <c r="X839" s="82" t="str">
        <f t="shared" si="176"/>
        <v/>
      </c>
    </row>
    <row r="840" spans="1:24" ht="13.5" hidden="1" customHeight="1" x14ac:dyDescent="0.2">
      <c r="A840" s="8"/>
      <c r="B840" s="8"/>
      <c r="C840" s="9"/>
      <c r="D840" s="10"/>
      <c r="E840" s="11">
        <f t="shared" si="170"/>
        <v>0</v>
      </c>
      <c r="F840" s="10"/>
      <c r="G840" s="11">
        <f t="shared" si="171"/>
        <v>0</v>
      </c>
      <c r="H840" s="10"/>
      <c r="I840" s="11">
        <f t="shared" si="172"/>
        <v>0</v>
      </c>
      <c r="J840" s="10"/>
      <c r="K840" s="11">
        <f t="shared" si="173"/>
        <v>0</v>
      </c>
      <c r="L840" s="6"/>
      <c r="M840" s="11">
        <f t="shared" si="174"/>
        <v>0</v>
      </c>
      <c r="N840" s="130"/>
      <c r="P840" s="48" t="str">
        <f t="shared" si="175"/>
        <v>leeg</v>
      </c>
      <c r="Q840" s="48"/>
      <c r="R840" s="48"/>
      <c r="S840" s="48"/>
      <c r="T840" s="84"/>
      <c r="W840" s="82" t="str" cm="1">
        <f t="array" ref="W840">IF(V840="h",_xlfn.XLOOKUP(X840,X841:$X$2963,V841:$V$2963,""),IF(V840="l",IF(X839&lt;&gt;"","sub",""),""))</f>
        <v/>
      </c>
      <c r="X840" s="82" t="str">
        <f t="shared" si="176"/>
        <v/>
      </c>
    </row>
    <row r="841" spans="1:24" ht="13.5" hidden="1" customHeight="1" x14ac:dyDescent="0.2">
      <c r="A841" s="8"/>
      <c r="B841" s="8"/>
      <c r="C841" s="9"/>
      <c r="D841" s="10"/>
      <c r="E841" s="11">
        <f t="shared" si="170"/>
        <v>0</v>
      </c>
      <c r="F841" s="10"/>
      <c r="G841" s="11">
        <f t="shared" si="171"/>
        <v>0</v>
      </c>
      <c r="H841" s="10"/>
      <c r="I841" s="11">
        <f t="shared" si="172"/>
        <v>0</v>
      </c>
      <c r="J841" s="10"/>
      <c r="K841" s="11">
        <f t="shared" si="173"/>
        <v>0</v>
      </c>
      <c r="L841" s="6"/>
      <c r="M841" s="11">
        <f t="shared" si="174"/>
        <v>0</v>
      </c>
      <c r="N841" s="130"/>
      <c r="P841" s="48" t="str">
        <f t="shared" si="175"/>
        <v>leeg</v>
      </c>
      <c r="Q841" s="48"/>
      <c r="R841" s="48"/>
      <c r="S841" s="48"/>
      <c r="T841" s="84"/>
      <c r="W841" s="82" t="str" cm="1">
        <f t="array" ref="W841">IF(V841="h",_xlfn.XLOOKUP(X841,X842:$X$2963,V842:$V$2963,""),IF(V841="l",IF(X840&lt;&gt;"","sub",""),""))</f>
        <v/>
      </c>
      <c r="X841" s="82" t="str">
        <f t="shared" si="176"/>
        <v/>
      </c>
    </row>
    <row r="842" spans="1:24" ht="13.5" hidden="1" customHeight="1" x14ac:dyDescent="0.2">
      <c r="A842" s="8"/>
      <c r="B842" s="8"/>
      <c r="C842" s="9"/>
      <c r="D842" s="10"/>
      <c r="E842" s="11">
        <f t="shared" si="170"/>
        <v>0</v>
      </c>
      <c r="F842" s="10"/>
      <c r="G842" s="11">
        <f t="shared" si="171"/>
        <v>0</v>
      </c>
      <c r="H842" s="10"/>
      <c r="I842" s="11">
        <f t="shared" si="172"/>
        <v>0</v>
      </c>
      <c r="J842" s="10"/>
      <c r="K842" s="11">
        <f t="shared" si="173"/>
        <v>0</v>
      </c>
      <c r="L842" s="6"/>
      <c r="M842" s="11">
        <f t="shared" si="174"/>
        <v>0</v>
      </c>
      <c r="N842" s="130"/>
      <c r="P842" s="48" t="str">
        <f t="shared" si="175"/>
        <v>leeg</v>
      </c>
      <c r="Q842" s="48"/>
      <c r="R842" s="48"/>
      <c r="S842" s="48"/>
      <c r="T842" s="84"/>
      <c r="W842" s="82" t="str" cm="1">
        <f t="array" ref="W842">IF(V842="h",_xlfn.XLOOKUP(X842,X843:$X$2963,V843:$V$2963,""),IF(V842="l",IF(X841&lt;&gt;"","sub",""),""))</f>
        <v/>
      </c>
      <c r="X842" s="82" t="str">
        <f t="shared" si="176"/>
        <v/>
      </c>
    </row>
    <row r="843" spans="1:24" ht="13.5" hidden="1" customHeight="1" x14ac:dyDescent="0.2">
      <c r="A843" s="8"/>
      <c r="B843" s="8"/>
      <c r="C843" s="9"/>
      <c r="D843" s="10"/>
      <c r="E843" s="11">
        <f t="shared" si="170"/>
        <v>0</v>
      </c>
      <c r="F843" s="10"/>
      <c r="G843" s="11">
        <f t="shared" si="171"/>
        <v>0</v>
      </c>
      <c r="H843" s="10"/>
      <c r="I843" s="11">
        <f t="shared" si="172"/>
        <v>0</v>
      </c>
      <c r="J843" s="10"/>
      <c r="K843" s="11">
        <f t="shared" si="173"/>
        <v>0</v>
      </c>
      <c r="L843" s="6"/>
      <c r="M843" s="11">
        <f t="shared" si="174"/>
        <v>0</v>
      </c>
      <c r="N843" s="130"/>
      <c r="P843" s="48" t="str">
        <f t="shared" si="175"/>
        <v>leeg</v>
      </c>
      <c r="Q843" s="48"/>
      <c r="R843" s="48"/>
      <c r="S843" s="48"/>
      <c r="T843" s="84"/>
      <c r="W843" s="82" t="str" cm="1">
        <f t="array" ref="W843">IF(V843="h",_xlfn.XLOOKUP(X843,X844:$X$2963,V844:$V$2963,""),IF(V843="l",IF(X842&lt;&gt;"","sub",""),""))</f>
        <v/>
      </c>
      <c r="X843" s="82" t="str">
        <f t="shared" si="176"/>
        <v/>
      </c>
    </row>
    <row r="844" spans="1:24" ht="13.5" hidden="1" customHeight="1" x14ac:dyDescent="0.2">
      <c r="A844" s="8"/>
      <c r="B844" s="8"/>
      <c r="C844" s="9"/>
      <c r="D844" s="10"/>
      <c r="E844" s="11">
        <f t="shared" ref="E844:E881" si="177">B844*D844</f>
        <v>0</v>
      </c>
      <c r="F844" s="10"/>
      <c r="G844" s="11">
        <f t="shared" ref="G844:G881" si="178">B844*F844</f>
        <v>0</v>
      </c>
      <c r="H844" s="10"/>
      <c r="I844" s="11">
        <f t="shared" ref="I844:I881" si="179">B844*H844</f>
        <v>0</v>
      </c>
      <c r="J844" s="10"/>
      <c r="K844" s="11">
        <f t="shared" ref="K844:K881" si="180">(E844*$J$6)+G844+I844+J844</f>
        <v>0</v>
      </c>
      <c r="L844" s="6"/>
      <c r="M844" s="11">
        <f t="shared" ref="M844:M881" si="181">K844</f>
        <v>0</v>
      </c>
      <c r="N844" s="130"/>
      <c r="P844" s="48" t="str">
        <f t="shared" si="175"/>
        <v>leeg</v>
      </c>
      <c r="Q844" s="48"/>
      <c r="R844" s="48"/>
      <c r="S844" s="48"/>
      <c r="T844" s="84"/>
      <c r="W844" s="82" t="str" cm="1">
        <f t="array" ref="W844">IF(V844="h",_xlfn.XLOOKUP(X844,X845:$X$2963,V845:$V$2963,""),IF(V844="l",IF(X843&lt;&gt;"","sub",""),""))</f>
        <v/>
      </c>
      <c r="X844" s="82" t="str">
        <f t="shared" si="176"/>
        <v/>
      </c>
    </row>
    <row r="845" spans="1:24" ht="13.5" hidden="1" customHeight="1" x14ac:dyDescent="0.2">
      <c r="A845" s="8"/>
      <c r="B845" s="8"/>
      <c r="C845" s="9"/>
      <c r="D845" s="10"/>
      <c r="E845" s="11">
        <f t="shared" si="177"/>
        <v>0</v>
      </c>
      <c r="F845" s="10"/>
      <c r="G845" s="11">
        <f t="shared" si="178"/>
        <v>0</v>
      </c>
      <c r="H845" s="10"/>
      <c r="I845" s="11">
        <f t="shared" si="179"/>
        <v>0</v>
      </c>
      <c r="J845" s="10"/>
      <c r="K845" s="11">
        <f t="shared" si="180"/>
        <v>0</v>
      </c>
      <c r="L845" s="6"/>
      <c r="M845" s="11">
        <f t="shared" si="181"/>
        <v>0</v>
      </c>
      <c r="N845" s="130"/>
      <c r="P845" s="48" t="str">
        <f t="shared" si="175"/>
        <v>leeg</v>
      </c>
      <c r="Q845" s="48"/>
      <c r="R845" s="48"/>
      <c r="S845" s="48"/>
      <c r="T845" s="84"/>
      <c r="W845" s="82" t="str" cm="1">
        <f t="array" ref="W845">IF(V845="h",_xlfn.XLOOKUP(X845,X846:$X$2963,V846:$V$2963,""),IF(V845="l",IF(X844&lt;&gt;"","sub",""),""))</f>
        <v/>
      </c>
      <c r="X845" s="82" t="str">
        <f t="shared" si="176"/>
        <v/>
      </c>
    </row>
    <row r="846" spans="1:24" ht="13.5" hidden="1" customHeight="1" x14ac:dyDescent="0.2">
      <c r="A846" s="8"/>
      <c r="B846" s="8"/>
      <c r="C846" s="9"/>
      <c r="D846" s="10"/>
      <c r="E846" s="11">
        <f t="shared" si="177"/>
        <v>0</v>
      </c>
      <c r="F846" s="10"/>
      <c r="G846" s="11">
        <f t="shared" si="178"/>
        <v>0</v>
      </c>
      <c r="H846" s="10"/>
      <c r="I846" s="11">
        <f t="shared" si="179"/>
        <v>0</v>
      </c>
      <c r="J846" s="10"/>
      <c r="K846" s="11">
        <f t="shared" si="180"/>
        <v>0</v>
      </c>
      <c r="L846" s="6"/>
      <c r="M846" s="11">
        <f t="shared" si="181"/>
        <v>0</v>
      </c>
      <c r="N846" s="130"/>
      <c r="P846" s="48" t="str">
        <f t="shared" si="175"/>
        <v>leeg</v>
      </c>
      <c r="Q846" s="48"/>
      <c r="R846" s="48"/>
      <c r="S846" s="48"/>
      <c r="T846" s="84"/>
      <c r="W846" s="82" t="str" cm="1">
        <f t="array" ref="W846">IF(V846="h",_xlfn.XLOOKUP(X846,X847:$X$2963,V847:$V$2963,""),IF(V846="l",IF(X845&lt;&gt;"","sub",""),""))</f>
        <v/>
      </c>
      <c r="X846" s="82" t="str">
        <f t="shared" si="176"/>
        <v/>
      </c>
    </row>
    <row r="847" spans="1:24" ht="13.5" hidden="1" customHeight="1" x14ac:dyDescent="0.2">
      <c r="A847" s="8"/>
      <c r="B847" s="8"/>
      <c r="C847" s="9"/>
      <c r="D847" s="10"/>
      <c r="E847" s="11">
        <f t="shared" si="177"/>
        <v>0</v>
      </c>
      <c r="F847" s="10"/>
      <c r="G847" s="11">
        <f t="shared" si="178"/>
        <v>0</v>
      </c>
      <c r="H847" s="10"/>
      <c r="I847" s="11">
        <f t="shared" si="179"/>
        <v>0</v>
      </c>
      <c r="J847" s="10"/>
      <c r="K847" s="11">
        <f t="shared" si="180"/>
        <v>0</v>
      </c>
      <c r="L847" s="6"/>
      <c r="M847" s="11">
        <f t="shared" si="181"/>
        <v>0</v>
      </c>
      <c r="N847" s="130"/>
      <c r="P847" s="48" t="str">
        <f t="shared" si="175"/>
        <v>leeg</v>
      </c>
      <c r="Q847" s="48"/>
      <c r="R847" s="48"/>
      <c r="S847" s="48"/>
      <c r="T847" s="84"/>
      <c r="W847" s="82" t="str" cm="1">
        <f t="array" ref="W847">IF(V847="h",_xlfn.XLOOKUP(X847,X848:$X$2963,V848:$V$2963,""),IF(V847="l",IF(X846&lt;&gt;"","sub",""),""))</f>
        <v/>
      </c>
      <c r="X847" s="82" t="str">
        <f t="shared" si="176"/>
        <v/>
      </c>
    </row>
    <row r="848" spans="1:24" ht="13.5" hidden="1" customHeight="1" x14ac:dyDescent="0.2">
      <c r="A848" s="8"/>
      <c r="B848" s="8"/>
      <c r="C848" s="9"/>
      <c r="D848" s="10"/>
      <c r="E848" s="11">
        <f t="shared" si="177"/>
        <v>0</v>
      </c>
      <c r="F848" s="10"/>
      <c r="G848" s="11">
        <f t="shared" si="178"/>
        <v>0</v>
      </c>
      <c r="H848" s="10"/>
      <c r="I848" s="11">
        <f t="shared" si="179"/>
        <v>0</v>
      </c>
      <c r="J848" s="10"/>
      <c r="K848" s="11">
        <f t="shared" si="180"/>
        <v>0</v>
      </c>
      <c r="L848" s="6"/>
      <c r="M848" s="11">
        <f t="shared" si="181"/>
        <v>0</v>
      </c>
      <c r="N848" s="130"/>
      <c r="P848" s="48" t="str">
        <f t="shared" ref="P848:P911" si="182">IF(V848="staart","niet leeg",IF(OR(V848="h",V848="l"),IF(W848="sub","niet leeg","leeg"),IF(AND(AND(A848="",M848=0),SUM(B848:M848)=0),"leeg","niet leeg")))</f>
        <v>leeg</v>
      </c>
      <c r="Q848" s="48"/>
      <c r="R848" s="48"/>
      <c r="S848" s="48"/>
      <c r="T848" s="84"/>
      <c r="W848" s="82" t="str" cm="1">
        <f t="array" ref="W848">IF(V848="h",_xlfn.XLOOKUP(X848,X849:$X$2963,V849:$V$2963,""),IF(V848="l",IF(X847&lt;&gt;"","sub",""),""))</f>
        <v/>
      </c>
      <c r="X848" s="82" t="str">
        <f t="shared" si="176"/>
        <v/>
      </c>
    </row>
    <row r="849" spans="1:24" ht="13.5" hidden="1" customHeight="1" x14ac:dyDescent="0.2">
      <c r="A849" s="8"/>
      <c r="B849" s="8"/>
      <c r="C849" s="9"/>
      <c r="D849" s="10"/>
      <c r="E849" s="11">
        <f t="shared" si="177"/>
        <v>0</v>
      </c>
      <c r="F849" s="10"/>
      <c r="G849" s="11">
        <f t="shared" si="178"/>
        <v>0</v>
      </c>
      <c r="H849" s="10"/>
      <c r="I849" s="11">
        <f t="shared" si="179"/>
        <v>0</v>
      </c>
      <c r="J849" s="10"/>
      <c r="K849" s="11">
        <f t="shared" si="180"/>
        <v>0</v>
      </c>
      <c r="L849" s="6"/>
      <c r="M849" s="11">
        <f t="shared" si="181"/>
        <v>0</v>
      </c>
      <c r="N849" s="130"/>
      <c r="P849" s="48" t="str">
        <f t="shared" si="182"/>
        <v>leeg</v>
      </c>
      <c r="Q849" s="48"/>
      <c r="R849" s="48"/>
      <c r="S849" s="48"/>
      <c r="T849" s="84"/>
      <c r="W849" s="82" t="str" cm="1">
        <f t="array" ref="W849">IF(V849="h",_xlfn.XLOOKUP(X849,X850:$X$2963,V850:$V$2963,""),IF(V849="l",IF(X848&lt;&gt;"","sub",""),""))</f>
        <v/>
      </c>
      <c r="X849" s="82" t="str">
        <f t="shared" si="176"/>
        <v/>
      </c>
    </row>
    <row r="850" spans="1:24" ht="13.5" hidden="1" customHeight="1" x14ac:dyDescent="0.2">
      <c r="A850" s="8"/>
      <c r="B850" s="8"/>
      <c r="C850" s="9"/>
      <c r="D850" s="10"/>
      <c r="E850" s="11">
        <f t="shared" si="177"/>
        <v>0</v>
      </c>
      <c r="F850" s="10"/>
      <c r="G850" s="11">
        <f t="shared" si="178"/>
        <v>0</v>
      </c>
      <c r="H850" s="10"/>
      <c r="I850" s="11">
        <f t="shared" si="179"/>
        <v>0</v>
      </c>
      <c r="J850" s="10"/>
      <c r="K850" s="11">
        <f t="shared" si="180"/>
        <v>0</v>
      </c>
      <c r="L850" s="6"/>
      <c r="M850" s="11">
        <f t="shared" si="181"/>
        <v>0</v>
      </c>
      <c r="N850" s="130"/>
      <c r="P850" s="48" t="str">
        <f t="shared" si="182"/>
        <v>leeg</v>
      </c>
      <c r="Q850" s="48"/>
      <c r="R850" s="48"/>
      <c r="S850" s="48"/>
      <c r="T850" s="84"/>
      <c r="W850" s="82" t="str" cm="1">
        <f t="array" ref="W850">IF(V850="h",_xlfn.XLOOKUP(X850,X851:$X$2963,V851:$V$2963,""),IF(V850="l",IF(X849&lt;&gt;"","sub",""),""))</f>
        <v/>
      </c>
      <c r="X850" s="82" t="str">
        <f t="shared" si="176"/>
        <v/>
      </c>
    </row>
    <row r="851" spans="1:24" ht="13.5" hidden="1" customHeight="1" x14ac:dyDescent="0.2">
      <c r="A851" s="8"/>
      <c r="B851" s="8"/>
      <c r="C851" s="9"/>
      <c r="D851" s="10"/>
      <c r="E851" s="11">
        <f t="shared" si="177"/>
        <v>0</v>
      </c>
      <c r="F851" s="10"/>
      <c r="G851" s="11">
        <f t="shared" si="178"/>
        <v>0</v>
      </c>
      <c r="H851" s="10"/>
      <c r="I851" s="11">
        <f t="shared" si="179"/>
        <v>0</v>
      </c>
      <c r="J851" s="10"/>
      <c r="K851" s="11">
        <f t="shared" si="180"/>
        <v>0</v>
      </c>
      <c r="L851" s="6"/>
      <c r="M851" s="11">
        <f t="shared" si="181"/>
        <v>0</v>
      </c>
      <c r="N851" s="130"/>
      <c r="P851" s="48" t="str">
        <f t="shared" si="182"/>
        <v>leeg</v>
      </c>
      <c r="Q851" s="48"/>
      <c r="R851" s="48"/>
      <c r="S851" s="48"/>
      <c r="T851" s="84"/>
      <c r="W851" s="82" t="str" cm="1">
        <f t="array" ref="W851">IF(V851="h",_xlfn.XLOOKUP(X851,X852:$X$2963,V852:$V$2963,""),IF(V851="l",IF(X850&lt;&gt;"","sub",""),""))</f>
        <v/>
      </c>
      <c r="X851" s="82" t="str">
        <f t="shared" si="176"/>
        <v/>
      </c>
    </row>
    <row r="852" spans="1:24" ht="13.5" hidden="1" customHeight="1" x14ac:dyDescent="0.2">
      <c r="A852" s="8"/>
      <c r="B852" s="8"/>
      <c r="C852" s="9"/>
      <c r="D852" s="10"/>
      <c r="E852" s="11">
        <f t="shared" si="177"/>
        <v>0</v>
      </c>
      <c r="F852" s="10"/>
      <c r="G852" s="11">
        <f t="shared" si="178"/>
        <v>0</v>
      </c>
      <c r="H852" s="10"/>
      <c r="I852" s="11">
        <f t="shared" si="179"/>
        <v>0</v>
      </c>
      <c r="J852" s="10"/>
      <c r="K852" s="11">
        <f t="shared" si="180"/>
        <v>0</v>
      </c>
      <c r="L852" s="6"/>
      <c r="M852" s="11">
        <f t="shared" si="181"/>
        <v>0</v>
      </c>
      <c r="N852" s="130"/>
      <c r="P852" s="48" t="str">
        <f t="shared" si="182"/>
        <v>leeg</v>
      </c>
      <c r="Q852" s="48"/>
      <c r="R852" s="48"/>
      <c r="S852" s="48"/>
      <c r="T852" s="84"/>
      <c r="W852" s="82" t="str" cm="1">
        <f t="array" ref="W852">IF(V852="h",_xlfn.XLOOKUP(X852,X853:$X$2963,V853:$V$2963,""),IF(V852="l",IF(X851&lt;&gt;"","sub",""),""))</f>
        <v/>
      </c>
      <c r="X852" s="82" t="str">
        <f t="shared" si="176"/>
        <v/>
      </c>
    </row>
    <row r="853" spans="1:24" ht="13.5" hidden="1" customHeight="1" x14ac:dyDescent="0.2">
      <c r="A853" s="8"/>
      <c r="B853" s="8"/>
      <c r="C853" s="9"/>
      <c r="D853" s="10"/>
      <c r="E853" s="11">
        <f t="shared" si="177"/>
        <v>0</v>
      </c>
      <c r="F853" s="10"/>
      <c r="G853" s="11">
        <f t="shared" si="178"/>
        <v>0</v>
      </c>
      <c r="H853" s="10"/>
      <c r="I853" s="11">
        <f t="shared" si="179"/>
        <v>0</v>
      </c>
      <c r="J853" s="10"/>
      <c r="K853" s="11">
        <f t="shared" si="180"/>
        <v>0</v>
      </c>
      <c r="L853" s="6"/>
      <c r="M853" s="11">
        <f t="shared" si="181"/>
        <v>0</v>
      </c>
      <c r="N853" s="130"/>
      <c r="P853" s="48" t="str">
        <f t="shared" si="182"/>
        <v>leeg</v>
      </c>
      <c r="Q853" s="48"/>
      <c r="R853" s="48"/>
      <c r="S853" s="48"/>
      <c r="T853" s="84"/>
      <c r="W853" s="82" t="str" cm="1">
        <f t="array" ref="W853">IF(V853="h",_xlfn.XLOOKUP(X853,X854:$X$2963,V854:$V$2963,""),IF(V853="l",IF(X852&lt;&gt;"","sub",""),""))</f>
        <v/>
      </c>
      <c r="X853" s="82" t="str">
        <f t="shared" si="176"/>
        <v/>
      </c>
    </row>
    <row r="854" spans="1:24" ht="13.5" hidden="1" customHeight="1" x14ac:dyDescent="0.2">
      <c r="A854" s="8"/>
      <c r="B854" s="8"/>
      <c r="C854" s="9"/>
      <c r="D854" s="10"/>
      <c r="E854" s="11">
        <f t="shared" si="177"/>
        <v>0</v>
      </c>
      <c r="F854" s="10"/>
      <c r="G854" s="11">
        <f t="shared" si="178"/>
        <v>0</v>
      </c>
      <c r="H854" s="10"/>
      <c r="I854" s="11">
        <f t="shared" si="179"/>
        <v>0</v>
      </c>
      <c r="J854" s="10"/>
      <c r="K854" s="11">
        <f t="shared" si="180"/>
        <v>0</v>
      </c>
      <c r="L854" s="6"/>
      <c r="M854" s="11">
        <f t="shared" si="181"/>
        <v>0</v>
      </c>
      <c r="N854" s="130"/>
      <c r="P854" s="48" t="str">
        <f t="shared" si="182"/>
        <v>leeg</v>
      </c>
      <c r="Q854" s="48"/>
      <c r="R854" s="48"/>
      <c r="S854" s="48"/>
      <c r="T854" s="84"/>
      <c r="W854" s="82" t="str" cm="1">
        <f t="array" ref="W854">IF(V854="h",_xlfn.XLOOKUP(X854,X855:$X$2963,V855:$V$2963,""),IF(V854="l",IF(X853&lt;&gt;"","sub",""),""))</f>
        <v/>
      </c>
      <c r="X854" s="82" t="str">
        <f t="shared" si="176"/>
        <v/>
      </c>
    </row>
    <row r="855" spans="1:24" ht="13.5" hidden="1" customHeight="1" x14ac:dyDescent="0.2">
      <c r="A855" s="8"/>
      <c r="B855" s="8"/>
      <c r="C855" s="9"/>
      <c r="D855" s="10"/>
      <c r="E855" s="11">
        <f t="shared" si="177"/>
        <v>0</v>
      </c>
      <c r="F855" s="10"/>
      <c r="G855" s="11">
        <f t="shared" si="178"/>
        <v>0</v>
      </c>
      <c r="H855" s="10"/>
      <c r="I855" s="11">
        <f t="shared" si="179"/>
        <v>0</v>
      </c>
      <c r="J855" s="10"/>
      <c r="K855" s="11">
        <f t="shared" si="180"/>
        <v>0</v>
      </c>
      <c r="L855" s="6"/>
      <c r="M855" s="11">
        <f t="shared" si="181"/>
        <v>0</v>
      </c>
      <c r="N855" s="130"/>
      <c r="P855" s="48" t="str">
        <f t="shared" si="182"/>
        <v>leeg</v>
      </c>
      <c r="Q855" s="48"/>
      <c r="R855" s="48"/>
      <c r="S855" s="48"/>
      <c r="T855" s="84"/>
      <c r="W855" s="82" t="str" cm="1">
        <f t="array" ref="W855">IF(V855="h",_xlfn.XLOOKUP(X855,X856:$X$2963,V856:$V$2963,""),IF(V855="l",IF(X854&lt;&gt;"","sub",""),""))</f>
        <v/>
      </c>
      <c r="X855" s="82" t="str">
        <f t="shared" si="176"/>
        <v/>
      </c>
    </row>
    <row r="856" spans="1:24" ht="13.5" hidden="1" customHeight="1" x14ac:dyDescent="0.2">
      <c r="A856" s="8"/>
      <c r="B856" s="8"/>
      <c r="C856" s="9"/>
      <c r="D856" s="10"/>
      <c r="E856" s="11">
        <f t="shared" si="177"/>
        <v>0</v>
      </c>
      <c r="F856" s="10"/>
      <c r="G856" s="11">
        <f t="shared" si="178"/>
        <v>0</v>
      </c>
      <c r="H856" s="10"/>
      <c r="I856" s="11">
        <f t="shared" si="179"/>
        <v>0</v>
      </c>
      <c r="J856" s="10"/>
      <c r="K856" s="11">
        <f t="shared" si="180"/>
        <v>0</v>
      </c>
      <c r="L856" s="6"/>
      <c r="M856" s="11">
        <f t="shared" si="181"/>
        <v>0</v>
      </c>
      <c r="N856" s="130"/>
      <c r="P856" s="48" t="str">
        <f t="shared" si="182"/>
        <v>leeg</v>
      </c>
      <c r="Q856" s="48"/>
      <c r="R856" s="48"/>
      <c r="S856" s="48"/>
      <c r="T856" s="84"/>
      <c r="W856" s="82" t="str" cm="1">
        <f t="array" ref="W856">IF(V856="h",_xlfn.XLOOKUP(X856,X857:$X$2963,V857:$V$2963,""),IF(V856="l",IF(X855&lt;&gt;"","sub",""),""))</f>
        <v/>
      </c>
      <c r="X856" s="82" t="str">
        <f t="shared" si="176"/>
        <v/>
      </c>
    </row>
    <row r="857" spans="1:24" ht="13.5" hidden="1" customHeight="1" x14ac:dyDescent="0.2">
      <c r="A857" s="8"/>
      <c r="B857" s="8"/>
      <c r="C857" s="9"/>
      <c r="D857" s="10"/>
      <c r="E857" s="11">
        <f t="shared" si="177"/>
        <v>0</v>
      </c>
      <c r="F857" s="10"/>
      <c r="G857" s="11">
        <f t="shared" si="178"/>
        <v>0</v>
      </c>
      <c r="H857" s="10"/>
      <c r="I857" s="11">
        <f t="shared" si="179"/>
        <v>0</v>
      </c>
      <c r="J857" s="10"/>
      <c r="K857" s="11">
        <f t="shared" si="180"/>
        <v>0</v>
      </c>
      <c r="L857" s="6"/>
      <c r="M857" s="11">
        <f t="shared" si="181"/>
        <v>0</v>
      </c>
      <c r="N857" s="130"/>
      <c r="P857" s="48" t="str">
        <f t="shared" si="182"/>
        <v>leeg</v>
      </c>
      <c r="Q857" s="48"/>
      <c r="R857" s="48"/>
      <c r="S857" s="48"/>
      <c r="T857" s="84"/>
      <c r="W857" s="82" t="str" cm="1">
        <f t="array" ref="W857">IF(V857="h",_xlfn.XLOOKUP(X857,X858:$X$2963,V858:$V$2963,""),IF(V857="l",IF(X856&lt;&gt;"","sub",""),""))</f>
        <v/>
      </c>
      <c r="X857" s="82" t="str">
        <f t="shared" si="176"/>
        <v/>
      </c>
    </row>
    <row r="858" spans="1:24" ht="13.5" hidden="1" customHeight="1" x14ac:dyDescent="0.2">
      <c r="A858" s="8"/>
      <c r="B858" s="8"/>
      <c r="C858" s="9"/>
      <c r="D858" s="10"/>
      <c r="E858" s="11">
        <f t="shared" si="177"/>
        <v>0</v>
      </c>
      <c r="F858" s="10"/>
      <c r="G858" s="11">
        <f t="shared" si="178"/>
        <v>0</v>
      </c>
      <c r="H858" s="10"/>
      <c r="I858" s="11">
        <f t="shared" si="179"/>
        <v>0</v>
      </c>
      <c r="J858" s="10"/>
      <c r="K858" s="11">
        <f t="shared" si="180"/>
        <v>0</v>
      </c>
      <c r="L858" s="6"/>
      <c r="M858" s="11">
        <f t="shared" si="181"/>
        <v>0</v>
      </c>
      <c r="N858" s="130"/>
      <c r="P858" s="48" t="str">
        <f t="shared" si="182"/>
        <v>leeg</v>
      </c>
      <c r="Q858" s="48"/>
      <c r="R858" s="48"/>
      <c r="S858" s="48"/>
      <c r="T858" s="84"/>
      <c r="W858" s="82" t="str" cm="1">
        <f t="array" ref="W858">IF(V858="h",_xlfn.XLOOKUP(X858,X859:$X$2963,V859:$V$2963,""),IF(V858="l",IF(X857&lt;&gt;"","sub",""),""))</f>
        <v/>
      </c>
      <c r="X858" s="82" t="str">
        <f t="shared" si="176"/>
        <v/>
      </c>
    </row>
    <row r="859" spans="1:24" ht="13.5" hidden="1" customHeight="1" x14ac:dyDescent="0.2">
      <c r="A859" s="8"/>
      <c r="B859" s="8"/>
      <c r="C859" s="9"/>
      <c r="D859" s="10"/>
      <c r="E859" s="11">
        <f t="shared" si="177"/>
        <v>0</v>
      </c>
      <c r="F859" s="10"/>
      <c r="G859" s="11">
        <f t="shared" si="178"/>
        <v>0</v>
      </c>
      <c r="H859" s="10"/>
      <c r="I859" s="11">
        <f t="shared" si="179"/>
        <v>0</v>
      </c>
      <c r="J859" s="10"/>
      <c r="K859" s="11">
        <f t="shared" si="180"/>
        <v>0</v>
      </c>
      <c r="L859" s="6"/>
      <c r="M859" s="11">
        <f t="shared" si="181"/>
        <v>0</v>
      </c>
      <c r="N859" s="130"/>
      <c r="P859" s="48" t="str">
        <f t="shared" si="182"/>
        <v>leeg</v>
      </c>
      <c r="Q859" s="48"/>
      <c r="R859" s="48"/>
      <c r="S859" s="48"/>
      <c r="T859" s="84"/>
      <c r="W859" s="82" t="str" cm="1">
        <f t="array" ref="W859">IF(V859="h",_xlfn.XLOOKUP(X859,X860:$X$2963,V860:$V$2963,""),IF(V859="l",IF(X858&lt;&gt;"","sub",""),""))</f>
        <v/>
      </c>
      <c r="X859" s="82" t="str">
        <f t="shared" si="176"/>
        <v/>
      </c>
    </row>
    <row r="860" spans="1:24" ht="13.5" hidden="1" customHeight="1" x14ac:dyDescent="0.2">
      <c r="A860" s="8"/>
      <c r="B860" s="8"/>
      <c r="C860" s="9"/>
      <c r="D860" s="10"/>
      <c r="E860" s="11">
        <f t="shared" si="177"/>
        <v>0</v>
      </c>
      <c r="F860" s="10"/>
      <c r="G860" s="11">
        <f t="shared" si="178"/>
        <v>0</v>
      </c>
      <c r="H860" s="10"/>
      <c r="I860" s="11">
        <f t="shared" si="179"/>
        <v>0</v>
      </c>
      <c r="J860" s="10"/>
      <c r="K860" s="11">
        <f t="shared" si="180"/>
        <v>0</v>
      </c>
      <c r="L860" s="6"/>
      <c r="M860" s="11">
        <f t="shared" si="181"/>
        <v>0</v>
      </c>
      <c r="N860" s="130"/>
      <c r="P860" s="48" t="str">
        <f t="shared" si="182"/>
        <v>leeg</v>
      </c>
      <c r="Q860" s="48"/>
      <c r="R860" s="48"/>
      <c r="S860" s="48"/>
      <c r="T860" s="84"/>
      <c r="W860" s="82" t="str" cm="1">
        <f t="array" ref="W860">IF(V860="h",_xlfn.XLOOKUP(X860,X861:$X$2963,V861:$V$2963,""),IF(V860="l",IF(X859&lt;&gt;"","sub",""),""))</f>
        <v/>
      </c>
      <c r="X860" s="82" t="str">
        <f t="shared" si="176"/>
        <v/>
      </c>
    </row>
    <row r="861" spans="1:24" ht="13.5" hidden="1" customHeight="1" x14ac:dyDescent="0.2">
      <c r="A861" s="8"/>
      <c r="B861" s="8"/>
      <c r="C861" s="9"/>
      <c r="D861" s="10"/>
      <c r="E861" s="11">
        <f t="shared" si="177"/>
        <v>0</v>
      </c>
      <c r="F861" s="10"/>
      <c r="G861" s="11">
        <f t="shared" si="178"/>
        <v>0</v>
      </c>
      <c r="H861" s="10"/>
      <c r="I861" s="11">
        <f t="shared" si="179"/>
        <v>0</v>
      </c>
      <c r="J861" s="10"/>
      <c r="K861" s="11">
        <f t="shared" si="180"/>
        <v>0</v>
      </c>
      <c r="L861" s="6"/>
      <c r="M861" s="11">
        <f t="shared" si="181"/>
        <v>0</v>
      </c>
      <c r="N861" s="130"/>
      <c r="P861" s="48" t="str">
        <f t="shared" si="182"/>
        <v>leeg</v>
      </c>
      <c r="Q861" s="48"/>
      <c r="R861" s="48"/>
      <c r="S861" s="48"/>
      <c r="T861" s="84"/>
      <c r="W861" s="82" t="str" cm="1">
        <f t="array" ref="W861">IF(V861="h",_xlfn.XLOOKUP(X861,X862:$X$2963,V862:$V$2963,""),IF(V861="l",IF(X860&lt;&gt;"","sub",""),""))</f>
        <v/>
      </c>
      <c r="X861" s="82" t="str">
        <f t="shared" si="176"/>
        <v/>
      </c>
    </row>
    <row r="862" spans="1:24" ht="13.5" hidden="1" customHeight="1" x14ac:dyDescent="0.2">
      <c r="A862" s="8"/>
      <c r="B862" s="8"/>
      <c r="C862" s="9"/>
      <c r="D862" s="10"/>
      <c r="E862" s="11">
        <f t="shared" si="177"/>
        <v>0</v>
      </c>
      <c r="F862" s="10"/>
      <c r="G862" s="11">
        <f t="shared" si="178"/>
        <v>0</v>
      </c>
      <c r="H862" s="10"/>
      <c r="I862" s="11">
        <f t="shared" si="179"/>
        <v>0</v>
      </c>
      <c r="J862" s="10"/>
      <c r="K862" s="11">
        <f t="shared" si="180"/>
        <v>0</v>
      </c>
      <c r="L862" s="6"/>
      <c r="M862" s="11">
        <f t="shared" si="181"/>
        <v>0</v>
      </c>
      <c r="N862" s="130"/>
      <c r="P862" s="48" t="str">
        <f t="shared" si="182"/>
        <v>leeg</v>
      </c>
      <c r="Q862" s="48"/>
      <c r="R862" s="48"/>
      <c r="S862" s="48"/>
      <c r="T862" s="84"/>
      <c r="W862" s="82" t="str" cm="1">
        <f t="array" ref="W862">IF(V862="h",_xlfn.XLOOKUP(X862,X863:$X$2963,V863:$V$2963,""),IF(V862="l",IF(X861&lt;&gt;"","sub",""),""))</f>
        <v/>
      </c>
      <c r="X862" s="82" t="str">
        <f t="shared" si="176"/>
        <v/>
      </c>
    </row>
    <row r="863" spans="1:24" ht="13.5" hidden="1" customHeight="1" x14ac:dyDescent="0.2">
      <c r="A863" s="8"/>
      <c r="B863" s="8"/>
      <c r="C863" s="9"/>
      <c r="D863" s="10"/>
      <c r="E863" s="11">
        <f t="shared" si="177"/>
        <v>0</v>
      </c>
      <c r="F863" s="10"/>
      <c r="G863" s="11">
        <f t="shared" si="178"/>
        <v>0</v>
      </c>
      <c r="H863" s="10"/>
      <c r="I863" s="11">
        <f t="shared" si="179"/>
        <v>0</v>
      </c>
      <c r="J863" s="10"/>
      <c r="K863" s="11">
        <f t="shared" si="180"/>
        <v>0</v>
      </c>
      <c r="L863" s="6"/>
      <c r="M863" s="11">
        <f t="shared" si="181"/>
        <v>0</v>
      </c>
      <c r="N863" s="130"/>
      <c r="P863" s="48" t="str">
        <f t="shared" si="182"/>
        <v>leeg</v>
      </c>
      <c r="Q863" s="48"/>
      <c r="R863" s="48"/>
      <c r="S863" s="48"/>
      <c r="T863" s="84"/>
      <c r="W863" s="82" t="str" cm="1">
        <f t="array" ref="W863">IF(V863="h",_xlfn.XLOOKUP(X863,X864:$X$2963,V864:$V$2963,""),IF(V863="l",IF(X862&lt;&gt;"","sub",""),""))</f>
        <v/>
      </c>
      <c r="X863" s="82" t="str">
        <f t="shared" si="176"/>
        <v/>
      </c>
    </row>
    <row r="864" spans="1:24" ht="13.5" hidden="1" customHeight="1" x14ac:dyDescent="0.2">
      <c r="A864" s="8"/>
      <c r="B864" s="8"/>
      <c r="C864" s="9"/>
      <c r="D864" s="10"/>
      <c r="E864" s="11">
        <f t="shared" si="177"/>
        <v>0</v>
      </c>
      <c r="F864" s="10"/>
      <c r="G864" s="11">
        <f t="shared" si="178"/>
        <v>0</v>
      </c>
      <c r="H864" s="10"/>
      <c r="I864" s="11">
        <f t="shared" si="179"/>
        <v>0</v>
      </c>
      <c r="J864" s="10"/>
      <c r="K864" s="11">
        <f t="shared" si="180"/>
        <v>0</v>
      </c>
      <c r="L864" s="6"/>
      <c r="M864" s="11">
        <f t="shared" si="181"/>
        <v>0</v>
      </c>
      <c r="N864" s="130"/>
      <c r="P864" s="48" t="str">
        <f t="shared" si="182"/>
        <v>leeg</v>
      </c>
      <c r="Q864" s="48"/>
      <c r="R864" s="48"/>
      <c r="S864" s="48"/>
      <c r="T864" s="84"/>
      <c r="W864" s="82" t="str" cm="1">
        <f t="array" ref="W864">IF(V864="h",_xlfn.XLOOKUP(X864,X865:$X$2963,V865:$V$2963,""),IF(V864="l",IF(X863&lt;&gt;"","sub",""),""))</f>
        <v/>
      </c>
      <c r="X864" s="82" t="str">
        <f t="shared" si="176"/>
        <v/>
      </c>
    </row>
    <row r="865" spans="1:24" ht="13.5" hidden="1" customHeight="1" x14ac:dyDescent="0.2">
      <c r="A865" s="8"/>
      <c r="B865" s="8"/>
      <c r="C865" s="9"/>
      <c r="D865" s="10"/>
      <c r="E865" s="11">
        <f t="shared" si="177"/>
        <v>0</v>
      </c>
      <c r="F865" s="10"/>
      <c r="G865" s="11">
        <f t="shared" si="178"/>
        <v>0</v>
      </c>
      <c r="H865" s="10"/>
      <c r="I865" s="11">
        <f t="shared" si="179"/>
        <v>0</v>
      </c>
      <c r="J865" s="10"/>
      <c r="K865" s="11">
        <f t="shared" si="180"/>
        <v>0</v>
      </c>
      <c r="L865" s="6"/>
      <c r="M865" s="11">
        <f t="shared" si="181"/>
        <v>0</v>
      </c>
      <c r="N865" s="130"/>
      <c r="P865" s="48" t="str">
        <f t="shared" si="182"/>
        <v>leeg</v>
      </c>
      <c r="Q865" s="48"/>
      <c r="R865" s="48"/>
      <c r="S865" s="48"/>
      <c r="T865" s="84"/>
      <c r="W865" s="82" t="str" cm="1">
        <f t="array" ref="W865">IF(V865="h",_xlfn.XLOOKUP(X865,X866:$X$2963,V866:$V$2963,""),IF(V865="l",IF(X864&lt;&gt;"","sub",""),""))</f>
        <v/>
      </c>
      <c r="X865" s="82" t="str">
        <f t="shared" si="176"/>
        <v/>
      </c>
    </row>
    <row r="866" spans="1:24" ht="13.5" hidden="1" customHeight="1" x14ac:dyDescent="0.2">
      <c r="A866" s="8"/>
      <c r="B866" s="8"/>
      <c r="C866" s="9"/>
      <c r="D866" s="10"/>
      <c r="E866" s="11">
        <f t="shared" si="177"/>
        <v>0</v>
      </c>
      <c r="F866" s="10"/>
      <c r="G866" s="11">
        <f t="shared" si="178"/>
        <v>0</v>
      </c>
      <c r="H866" s="10"/>
      <c r="I866" s="11">
        <f t="shared" si="179"/>
        <v>0</v>
      </c>
      <c r="J866" s="10"/>
      <c r="K866" s="11">
        <f t="shared" si="180"/>
        <v>0</v>
      </c>
      <c r="L866" s="6"/>
      <c r="M866" s="11">
        <f t="shared" si="181"/>
        <v>0</v>
      </c>
      <c r="N866" s="130"/>
      <c r="P866" s="48" t="str">
        <f t="shared" si="182"/>
        <v>leeg</v>
      </c>
      <c r="Q866" s="48"/>
      <c r="R866" s="48"/>
      <c r="S866" s="48"/>
      <c r="T866" s="84"/>
      <c r="W866" s="82" t="str" cm="1">
        <f t="array" ref="W866">IF(V866="h",_xlfn.XLOOKUP(X866,X867:$X$2963,V867:$V$2963,""),IF(V866="l",IF(X865&lt;&gt;"","sub",""),""))</f>
        <v/>
      </c>
      <c r="X866" s="82" t="str">
        <f t="shared" si="176"/>
        <v/>
      </c>
    </row>
    <row r="867" spans="1:24" ht="13.5" hidden="1" customHeight="1" x14ac:dyDescent="0.2">
      <c r="A867" s="8"/>
      <c r="B867" s="8"/>
      <c r="C867" s="9"/>
      <c r="D867" s="10"/>
      <c r="E867" s="11">
        <f t="shared" si="177"/>
        <v>0</v>
      </c>
      <c r="F867" s="10"/>
      <c r="G867" s="11">
        <f t="shared" si="178"/>
        <v>0</v>
      </c>
      <c r="H867" s="10"/>
      <c r="I867" s="11">
        <f t="shared" si="179"/>
        <v>0</v>
      </c>
      <c r="J867" s="10"/>
      <c r="K867" s="11">
        <f t="shared" si="180"/>
        <v>0</v>
      </c>
      <c r="L867" s="6"/>
      <c r="M867" s="11">
        <f t="shared" si="181"/>
        <v>0</v>
      </c>
      <c r="N867" s="130"/>
      <c r="P867" s="48" t="str">
        <f t="shared" si="182"/>
        <v>leeg</v>
      </c>
      <c r="Q867" s="48"/>
      <c r="R867" s="48"/>
      <c r="S867" s="48"/>
      <c r="T867" s="84"/>
      <c r="W867" s="82" t="str" cm="1">
        <f t="array" ref="W867">IF(V867="h",_xlfn.XLOOKUP(X867,X868:$X$2963,V868:$V$2963,""),IF(V867="l",IF(X866&lt;&gt;"","sub",""),""))</f>
        <v/>
      </c>
      <c r="X867" s="82" t="str">
        <f t="shared" si="176"/>
        <v/>
      </c>
    </row>
    <row r="868" spans="1:24" ht="13.5" hidden="1" customHeight="1" x14ac:dyDescent="0.2">
      <c r="A868" s="8"/>
      <c r="B868" s="8"/>
      <c r="C868" s="9"/>
      <c r="D868" s="10"/>
      <c r="E868" s="11">
        <f t="shared" si="177"/>
        <v>0</v>
      </c>
      <c r="F868" s="10"/>
      <c r="G868" s="11">
        <f t="shared" si="178"/>
        <v>0</v>
      </c>
      <c r="H868" s="10"/>
      <c r="I868" s="11">
        <f t="shared" si="179"/>
        <v>0</v>
      </c>
      <c r="J868" s="10"/>
      <c r="K868" s="11">
        <f t="shared" si="180"/>
        <v>0</v>
      </c>
      <c r="L868" s="6"/>
      <c r="M868" s="11">
        <f t="shared" si="181"/>
        <v>0</v>
      </c>
      <c r="N868" s="130"/>
      <c r="P868" s="48" t="str">
        <f t="shared" si="182"/>
        <v>leeg</v>
      </c>
      <c r="Q868" s="48"/>
      <c r="R868" s="48"/>
      <c r="S868" s="48"/>
      <c r="T868" s="84"/>
      <c r="W868" s="82" t="str" cm="1">
        <f t="array" ref="W868">IF(V868="h",_xlfn.XLOOKUP(X868,X869:$X$2963,V869:$V$2963,""),IF(V868="l",IF(X867&lt;&gt;"","sub",""),""))</f>
        <v/>
      </c>
      <c r="X868" s="82" t="str">
        <f t="shared" si="176"/>
        <v/>
      </c>
    </row>
    <row r="869" spans="1:24" ht="13.5" hidden="1" customHeight="1" x14ac:dyDescent="0.2">
      <c r="A869" s="8"/>
      <c r="B869" s="8"/>
      <c r="C869" s="9"/>
      <c r="D869" s="10"/>
      <c r="E869" s="11">
        <f t="shared" si="177"/>
        <v>0</v>
      </c>
      <c r="F869" s="10"/>
      <c r="G869" s="11">
        <f t="shared" si="178"/>
        <v>0</v>
      </c>
      <c r="H869" s="10"/>
      <c r="I869" s="11">
        <f t="shared" si="179"/>
        <v>0</v>
      </c>
      <c r="J869" s="10"/>
      <c r="K869" s="11">
        <f t="shared" si="180"/>
        <v>0</v>
      </c>
      <c r="L869" s="6"/>
      <c r="M869" s="11">
        <f t="shared" si="181"/>
        <v>0</v>
      </c>
      <c r="N869" s="130"/>
      <c r="P869" s="48" t="str">
        <f t="shared" si="182"/>
        <v>leeg</v>
      </c>
      <c r="Q869" s="48"/>
      <c r="R869" s="48"/>
      <c r="S869" s="48"/>
      <c r="T869" s="84"/>
      <c r="W869" s="82" t="str" cm="1">
        <f t="array" ref="W869">IF(V869="h",_xlfn.XLOOKUP(X869,X870:$X$2963,V870:$V$2963,""),IF(V869="l",IF(X868&lt;&gt;"","sub",""),""))</f>
        <v/>
      </c>
      <c r="X869" s="82" t="str">
        <f t="shared" si="176"/>
        <v/>
      </c>
    </row>
    <row r="870" spans="1:24" ht="13.5" hidden="1" customHeight="1" x14ac:dyDescent="0.2">
      <c r="A870" s="8"/>
      <c r="B870" s="8"/>
      <c r="C870" s="9"/>
      <c r="D870" s="10"/>
      <c r="E870" s="11">
        <f t="shared" si="177"/>
        <v>0</v>
      </c>
      <c r="F870" s="10"/>
      <c r="G870" s="11">
        <f t="shared" si="178"/>
        <v>0</v>
      </c>
      <c r="H870" s="10"/>
      <c r="I870" s="11">
        <f t="shared" si="179"/>
        <v>0</v>
      </c>
      <c r="J870" s="10"/>
      <c r="K870" s="11">
        <f t="shared" si="180"/>
        <v>0</v>
      </c>
      <c r="L870" s="6"/>
      <c r="M870" s="11">
        <f t="shared" si="181"/>
        <v>0</v>
      </c>
      <c r="N870" s="130"/>
      <c r="P870" s="48" t="str">
        <f t="shared" si="182"/>
        <v>leeg</v>
      </c>
      <c r="Q870" s="48"/>
      <c r="R870" s="48"/>
      <c r="S870" s="48"/>
      <c r="T870" s="84"/>
      <c r="W870" s="82" t="str" cm="1">
        <f t="array" ref="W870">IF(V870="h",_xlfn.XLOOKUP(X870,X871:$X$2963,V871:$V$2963,""),IF(V870="l",IF(X869&lt;&gt;"","sub",""),""))</f>
        <v/>
      </c>
      <c r="X870" s="82" t="str">
        <f t="shared" si="176"/>
        <v/>
      </c>
    </row>
    <row r="871" spans="1:24" ht="13.5" hidden="1" customHeight="1" x14ac:dyDescent="0.2">
      <c r="A871" s="8"/>
      <c r="B871" s="8"/>
      <c r="C871" s="9"/>
      <c r="D871" s="10"/>
      <c r="E871" s="11">
        <f t="shared" si="177"/>
        <v>0</v>
      </c>
      <c r="F871" s="10"/>
      <c r="G871" s="11">
        <f t="shared" si="178"/>
        <v>0</v>
      </c>
      <c r="H871" s="10"/>
      <c r="I871" s="11">
        <f t="shared" si="179"/>
        <v>0</v>
      </c>
      <c r="J871" s="10"/>
      <c r="K871" s="11">
        <f t="shared" si="180"/>
        <v>0</v>
      </c>
      <c r="L871" s="6"/>
      <c r="M871" s="11">
        <f t="shared" si="181"/>
        <v>0</v>
      </c>
      <c r="N871" s="130"/>
      <c r="P871" s="48" t="str">
        <f t="shared" si="182"/>
        <v>leeg</v>
      </c>
      <c r="Q871" s="48"/>
      <c r="R871" s="48"/>
      <c r="S871" s="48"/>
      <c r="T871" s="84"/>
      <c r="W871" s="82" t="str" cm="1">
        <f t="array" ref="W871">IF(V871="h",_xlfn.XLOOKUP(X871,X872:$X$2963,V872:$V$2963,""),IF(V871="l",IF(X870&lt;&gt;"","sub",""),""))</f>
        <v/>
      </c>
      <c r="X871" s="82" t="str">
        <f t="shared" si="176"/>
        <v/>
      </c>
    </row>
    <row r="872" spans="1:24" ht="13.5" hidden="1" customHeight="1" x14ac:dyDescent="0.2">
      <c r="A872" s="8"/>
      <c r="B872" s="8"/>
      <c r="C872" s="9"/>
      <c r="D872" s="10"/>
      <c r="E872" s="11">
        <f t="shared" si="177"/>
        <v>0</v>
      </c>
      <c r="F872" s="10"/>
      <c r="G872" s="11">
        <f t="shared" si="178"/>
        <v>0</v>
      </c>
      <c r="H872" s="10"/>
      <c r="I872" s="11">
        <f t="shared" si="179"/>
        <v>0</v>
      </c>
      <c r="J872" s="10"/>
      <c r="K872" s="11">
        <f t="shared" si="180"/>
        <v>0</v>
      </c>
      <c r="L872" s="6"/>
      <c r="M872" s="11">
        <f t="shared" si="181"/>
        <v>0</v>
      </c>
      <c r="N872" s="130"/>
      <c r="P872" s="48" t="str">
        <f t="shared" si="182"/>
        <v>leeg</v>
      </c>
      <c r="Q872" s="48"/>
      <c r="R872" s="48"/>
      <c r="S872" s="48"/>
      <c r="T872" s="84"/>
      <c r="W872" s="82" t="str" cm="1">
        <f t="array" ref="W872">IF(V872="h",_xlfn.XLOOKUP(X872,X873:$X$2963,V873:$V$2963,""),IF(V872="l",IF(X871&lt;&gt;"","sub",""),""))</f>
        <v/>
      </c>
      <c r="X872" s="82" t="str">
        <f t="shared" si="176"/>
        <v/>
      </c>
    </row>
    <row r="873" spans="1:24" ht="13.5" hidden="1" customHeight="1" x14ac:dyDescent="0.2">
      <c r="A873" s="8"/>
      <c r="B873" s="8"/>
      <c r="C873" s="9"/>
      <c r="D873" s="10"/>
      <c r="E873" s="11">
        <f t="shared" si="177"/>
        <v>0</v>
      </c>
      <c r="F873" s="10"/>
      <c r="G873" s="11">
        <f t="shared" si="178"/>
        <v>0</v>
      </c>
      <c r="H873" s="10"/>
      <c r="I873" s="11">
        <f t="shared" si="179"/>
        <v>0</v>
      </c>
      <c r="J873" s="10"/>
      <c r="K873" s="11">
        <f t="shared" si="180"/>
        <v>0</v>
      </c>
      <c r="L873" s="6"/>
      <c r="M873" s="11">
        <f t="shared" si="181"/>
        <v>0</v>
      </c>
      <c r="N873" s="130"/>
      <c r="P873" s="48" t="str">
        <f t="shared" si="182"/>
        <v>leeg</v>
      </c>
      <c r="Q873" s="48"/>
      <c r="R873" s="48"/>
      <c r="S873" s="48"/>
      <c r="T873" s="84"/>
      <c r="W873" s="82" t="str" cm="1">
        <f t="array" ref="W873">IF(V873="h",_xlfn.XLOOKUP(X873,X874:$X$2963,V874:$V$2963,""),IF(V873="l",IF(X872&lt;&gt;"","sub",""),""))</f>
        <v/>
      </c>
      <c r="X873" s="82" t="str">
        <f t="shared" si="176"/>
        <v/>
      </c>
    </row>
    <row r="874" spans="1:24" ht="13.5" hidden="1" customHeight="1" x14ac:dyDescent="0.2">
      <c r="A874" s="8"/>
      <c r="B874" s="8"/>
      <c r="C874" s="9"/>
      <c r="D874" s="10"/>
      <c r="E874" s="11">
        <f t="shared" si="177"/>
        <v>0</v>
      </c>
      <c r="F874" s="10"/>
      <c r="G874" s="11">
        <f t="shared" si="178"/>
        <v>0</v>
      </c>
      <c r="H874" s="10"/>
      <c r="I874" s="11">
        <f t="shared" si="179"/>
        <v>0</v>
      </c>
      <c r="J874" s="10"/>
      <c r="K874" s="11">
        <f t="shared" si="180"/>
        <v>0</v>
      </c>
      <c r="L874" s="6"/>
      <c r="M874" s="11">
        <f t="shared" si="181"/>
        <v>0</v>
      </c>
      <c r="N874" s="130"/>
      <c r="P874" s="48" t="str">
        <f t="shared" si="182"/>
        <v>leeg</v>
      </c>
      <c r="Q874" s="48"/>
      <c r="R874" s="48"/>
      <c r="S874" s="48"/>
      <c r="T874" s="84"/>
      <c r="W874" s="82" t="str" cm="1">
        <f t="array" ref="W874">IF(V874="h",_xlfn.XLOOKUP(X874,X875:$X$2963,V875:$V$2963,""),IF(V874="l",IF(X873&lt;&gt;"","sub",""),""))</f>
        <v/>
      </c>
      <c r="X874" s="82" t="str">
        <f t="shared" si="176"/>
        <v/>
      </c>
    </row>
    <row r="875" spans="1:24" ht="13.5" hidden="1" customHeight="1" x14ac:dyDescent="0.2">
      <c r="A875" s="8"/>
      <c r="B875" s="8"/>
      <c r="C875" s="9"/>
      <c r="D875" s="10"/>
      <c r="E875" s="11">
        <f t="shared" si="177"/>
        <v>0</v>
      </c>
      <c r="F875" s="10"/>
      <c r="G875" s="11">
        <f t="shared" si="178"/>
        <v>0</v>
      </c>
      <c r="H875" s="10"/>
      <c r="I875" s="11">
        <f t="shared" si="179"/>
        <v>0</v>
      </c>
      <c r="J875" s="10"/>
      <c r="K875" s="11">
        <f t="shared" si="180"/>
        <v>0</v>
      </c>
      <c r="L875" s="6"/>
      <c r="M875" s="11">
        <f t="shared" si="181"/>
        <v>0</v>
      </c>
      <c r="N875" s="130"/>
      <c r="P875" s="48" t="str">
        <f t="shared" si="182"/>
        <v>leeg</v>
      </c>
      <c r="Q875" s="48"/>
      <c r="R875" s="48"/>
      <c r="S875" s="48"/>
      <c r="T875" s="84"/>
      <c r="W875" s="82" t="str" cm="1">
        <f t="array" ref="W875">IF(V875="h",_xlfn.XLOOKUP(X875,X876:$X$2963,V876:$V$2963,""),IF(V875="l",IF(X874&lt;&gt;"","sub",""),""))</f>
        <v/>
      </c>
      <c r="X875" s="82" t="str">
        <f t="shared" si="176"/>
        <v/>
      </c>
    </row>
    <row r="876" spans="1:24" ht="13.5" hidden="1" customHeight="1" x14ac:dyDescent="0.2">
      <c r="A876" s="8"/>
      <c r="B876" s="8"/>
      <c r="C876" s="9"/>
      <c r="D876" s="10"/>
      <c r="E876" s="11">
        <f t="shared" si="177"/>
        <v>0</v>
      </c>
      <c r="F876" s="10"/>
      <c r="G876" s="11">
        <f t="shared" si="178"/>
        <v>0</v>
      </c>
      <c r="H876" s="10"/>
      <c r="I876" s="11">
        <f t="shared" si="179"/>
        <v>0</v>
      </c>
      <c r="J876" s="10"/>
      <c r="K876" s="11">
        <f t="shared" si="180"/>
        <v>0</v>
      </c>
      <c r="L876" s="6"/>
      <c r="M876" s="11">
        <f t="shared" si="181"/>
        <v>0</v>
      </c>
      <c r="N876" s="130"/>
      <c r="P876" s="48" t="str">
        <f t="shared" si="182"/>
        <v>leeg</v>
      </c>
      <c r="Q876" s="48"/>
      <c r="R876" s="48"/>
      <c r="S876" s="48"/>
      <c r="T876" s="84"/>
      <c r="W876" s="82" t="str" cm="1">
        <f t="array" ref="W876">IF(V876="h",_xlfn.XLOOKUP(X876,X877:$X$2963,V877:$V$2963,""),IF(V876="l",IF(X875&lt;&gt;"","sub",""),""))</f>
        <v/>
      </c>
      <c r="X876" s="82" t="str">
        <f t="shared" si="176"/>
        <v/>
      </c>
    </row>
    <row r="877" spans="1:24" ht="13.5" hidden="1" customHeight="1" x14ac:dyDescent="0.2">
      <c r="A877" s="8"/>
      <c r="B877" s="8"/>
      <c r="C877" s="9"/>
      <c r="D877" s="10"/>
      <c r="E877" s="11">
        <f t="shared" si="177"/>
        <v>0</v>
      </c>
      <c r="F877" s="10"/>
      <c r="G877" s="11">
        <f t="shared" si="178"/>
        <v>0</v>
      </c>
      <c r="H877" s="10"/>
      <c r="I877" s="11">
        <f t="shared" si="179"/>
        <v>0</v>
      </c>
      <c r="J877" s="10"/>
      <c r="K877" s="11">
        <f t="shared" si="180"/>
        <v>0</v>
      </c>
      <c r="L877" s="6"/>
      <c r="M877" s="11">
        <f t="shared" si="181"/>
        <v>0</v>
      </c>
      <c r="N877" s="130"/>
      <c r="P877" s="48" t="str">
        <f t="shared" si="182"/>
        <v>leeg</v>
      </c>
      <c r="Q877" s="48"/>
      <c r="R877" s="48"/>
      <c r="S877" s="48"/>
      <c r="T877" s="84"/>
      <c r="W877" s="82" t="str" cm="1">
        <f t="array" ref="W877">IF(V877="h",_xlfn.XLOOKUP(X877,X878:$X$2963,V878:$V$2963,""),IF(V877="l",IF(X876&lt;&gt;"","sub",""),""))</f>
        <v/>
      </c>
      <c r="X877" s="82" t="str">
        <f t="shared" si="176"/>
        <v/>
      </c>
    </row>
    <row r="878" spans="1:24" ht="13.5" hidden="1" customHeight="1" x14ac:dyDescent="0.2">
      <c r="A878" s="8"/>
      <c r="B878" s="8"/>
      <c r="C878" s="9"/>
      <c r="D878" s="10"/>
      <c r="E878" s="11">
        <f t="shared" si="177"/>
        <v>0</v>
      </c>
      <c r="F878" s="10"/>
      <c r="G878" s="11">
        <f t="shared" si="178"/>
        <v>0</v>
      </c>
      <c r="H878" s="10"/>
      <c r="I878" s="11">
        <f t="shared" si="179"/>
        <v>0</v>
      </c>
      <c r="J878" s="10"/>
      <c r="K878" s="11">
        <f t="shared" si="180"/>
        <v>0</v>
      </c>
      <c r="L878" s="6"/>
      <c r="M878" s="11">
        <f t="shared" si="181"/>
        <v>0</v>
      </c>
      <c r="N878" s="130"/>
      <c r="P878" s="48" t="str">
        <f t="shared" si="182"/>
        <v>leeg</v>
      </c>
      <c r="Q878" s="48"/>
      <c r="R878" s="48"/>
      <c r="S878" s="48"/>
      <c r="T878" s="84"/>
      <c r="W878" s="82" t="str" cm="1">
        <f t="array" ref="W878">IF(V878="h",_xlfn.XLOOKUP(X878,X879:$X$2963,V879:$V$2963,""),IF(V878="l",IF(X877&lt;&gt;"","sub",""),""))</f>
        <v/>
      </c>
      <c r="X878" s="82" t="str">
        <f t="shared" si="176"/>
        <v/>
      </c>
    </row>
    <row r="879" spans="1:24" ht="13.5" hidden="1" customHeight="1" x14ac:dyDescent="0.2">
      <c r="A879" s="8"/>
      <c r="B879" s="8"/>
      <c r="C879" s="9"/>
      <c r="D879" s="10"/>
      <c r="E879" s="11">
        <f t="shared" si="177"/>
        <v>0</v>
      </c>
      <c r="F879" s="10"/>
      <c r="G879" s="11">
        <f t="shared" si="178"/>
        <v>0</v>
      </c>
      <c r="H879" s="10"/>
      <c r="I879" s="11">
        <f t="shared" si="179"/>
        <v>0</v>
      </c>
      <c r="J879" s="10"/>
      <c r="K879" s="11">
        <f t="shared" si="180"/>
        <v>0</v>
      </c>
      <c r="L879" s="6"/>
      <c r="M879" s="11">
        <f t="shared" si="181"/>
        <v>0</v>
      </c>
      <c r="N879" s="130"/>
      <c r="P879" s="48" t="str">
        <f t="shared" si="182"/>
        <v>leeg</v>
      </c>
      <c r="Q879" s="48"/>
      <c r="R879" s="48"/>
      <c r="S879" s="48"/>
      <c r="T879" s="84"/>
      <c r="W879" s="82" t="str" cm="1">
        <f t="array" ref="W879">IF(V879="h",_xlfn.XLOOKUP(X879,X880:$X$2963,V880:$V$2963,""),IF(V879="l",IF(X878&lt;&gt;"","sub",""),""))</f>
        <v/>
      </c>
      <c r="X879" s="82" t="str">
        <f t="shared" si="176"/>
        <v/>
      </c>
    </row>
    <row r="880" spans="1:24" ht="13.5" hidden="1" customHeight="1" x14ac:dyDescent="0.2">
      <c r="A880" s="8"/>
      <c r="B880" s="8"/>
      <c r="C880" s="9"/>
      <c r="D880" s="10"/>
      <c r="E880" s="11">
        <f t="shared" si="177"/>
        <v>0</v>
      </c>
      <c r="F880" s="10"/>
      <c r="G880" s="11">
        <f t="shared" si="178"/>
        <v>0</v>
      </c>
      <c r="H880" s="10"/>
      <c r="I880" s="11">
        <f t="shared" si="179"/>
        <v>0</v>
      </c>
      <c r="J880" s="10"/>
      <c r="K880" s="11">
        <f t="shared" si="180"/>
        <v>0</v>
      </c>
      <c r="L880" s="6"/>
      <c r="M880" s="11">
        <f t="shared" si="181"/>
        <v>0</v>
      </c>
      <c r="N880" s="130"/>
      <c r="P880" s="48" t="str">
        <f t="shared" si="182"/>
        <v>leeg</v>
      </c>
      <c r="Q880" s="48"/>
      <c r="R880" s="48"/>
      <c r="S880" s="48"/>
      <c r="T880" s="84"/>
      <c r="W880" s="82" t="str" cm="1">
        <f t="array" ref="W880">IF(V880="h",_xlfn.XLOOKUP(X880,X881:$X$2963,V881:$V$2963,""),IF(V880="l",IF(X879&lt;&gt;"","sub",""),""))</f>
        <v/>
      </c>
      <c r="X880" s="82" t="str">
        <f t="shared" si="176"/>
        <v/>
      </c>
    </row>
    <row r="881" spans="1:24" ht="13.5" hidden="1" customHeight="1" x14ac:dyDescent="0.2">
      <c r="A881" s="8"/>
      <c r="B881" s="8"/>
      <c r="C881" s="9"/>
      <c r="D881" s="10"/>
      <c r="E881" s="11">
        <f t="shared" si="177"/>
        <v>0</v>
      </c>
      <c r="F881" s="10"/>
      <c r="G881" s="11">
        <f t="shared" si="178"/>
        <v>0</v>
      </c>
      <c r="H881" s="10"/>
      <c r="I881" s="11">
        <f t="shared" si="179"/>
        <v>0</v>
      </c>
      <c r="J881" s="10"/>
      <c r="K881" s="11">
        <f t="shared" si="180"/>
        <v>0</v>
      </c>
      <c r="L881" s="6"/>
      <c r="M881" s="11">
        <f t="shared" si="181"/>
        <v>0</v>
      </c>
      <c r="N881" s="130"/>
      <c r="P881" s="48" t="str">
        <f t="shared" si="182"/>
        <v>leeg</v>
      </c>
      <c r="Q881" s="48"/>
      <c r="R881" s="48"/>
      <c r="S881" s="48"/>
      <c r="T881" s="84"/>
      <c r="W881" s="82" t="str" cm="1">
        <f t="array" ref="W881">IF(V881="h",_xlfn.XLOOKUP(X881,X882:$X$2963,V882:$V$2963,""),IF(V881="l",IF(X880&lt;&gt;"","sub",""),""))</f>
        <v/>
      </c>
      <c r="X881" s="82" t="str">
        <f t="shared" si="176"/>
        <v/>
      </c>
    </row>
    <row r="882" spans="1:24" x14ac:dyDescent="0.2">
      <c r="A882" s="16" t="s">
        <v>104</v>
      </c>
      <c r="B882" s="138"/>
      <c r="C882" s="138"/>
      <c r="D882" s="17"/>
      <c r="E882" s="172">
        <f>SUM(E780:E881)</f>
        <v>0</v>
      </c>
      <c r="F882" s="17"/>
      <c r="G882" s="172">
        <f>SUM(G780:G881)</f>
        <v>0</v>
      </c>
      <c r="H882" s="17"/>
      <c r="I882" s="172">
        <f>SUM(I780:I881)</f>
        <v>0</v>
      </c>
      <c r="J882" s="17"/>
      <c r="K882" s="172">
        <f>SUM(K780:K881)</f>
        <v>0</v>
      </c>
      <c r="L882" s="6"/>
      <c r="M882" s="172">
        <f t="shared" ref="M882" si="183">SUM(M780:M881)</f>
        <v>0</v>
      </c>
      <c r="N882" s="182"/>
      <c r="P882" s="48" t="str">
        <f t="shared" si="182"/>
        <v>niet leeg</v>
      </c>
      <c r="Q882" s="48"/>
      <c r="R882" s="48"/>
      <c r="S882" s="48"/>
      <c r="T882" s="84"/>
      <c r="V882" s="82" t="s">
        <v>169</v>
      </c>
      <c r="W882" s="82" t="str" cm="1">
        <f t="array" ref="W882">IF(V882="h",_xlfn.XLOOKUP(X882,X883:$X$2963,V883:$V$2963,""),IF(V882="l",IF(X881&lt;&gt;"","sub",""),""))</f>
        <v/>
      </c>
      <c r="X882" s="82" t="str">
        <f t="shared" si="176"/>
        <v/>
      </c>
    </row>
    <row r="883" spans="1:24" x14ac:dyDescent="0.2">
      <c r="A883" s="8"/>
      <c r="B883" s="18"/>
      <c r="C883" s="8"/>
      <c r="D883" s="10"/>
      <c r="E883" s="170"/>
      <c r="F883" s="10"/>
      <c r="G883" s="171"/>
      <c r="H883" s="10"/>
      <c r="I883" s="171"/>
      <c r="J883" s="10"/>
      <c r="K883" s="171"/>
      <c r="L883" s="6"/>
      <c r="M883" s="171"/>
      <c r="N883" s="211"/>
      <c r="P883" s="48" t="str">
        <f t="shared" si="182"/>
        <v>leeg</v>
      </c>
      <c r="Q883" s="48"/>
      <c r="R883" s="48"/>
      <c r="S883" s="48"/>
      <c r="T883" s="84"/>
      <c r="V883" s="82" t="s">
        <v>177</v>
      </c>
      <c r="W883" s="82" t="str" cm="1">
        <f t="array" ref="W883">IF(V883="h",_xlfn.XLOOKUP(X883,X884:$X$2963,V884:$V$2963,""),IF(V883="l",IF(X882&lt;&gt;"","sub",""),""))</f>
        <v/>
      </c>
      <c r="X883" s="82" t="str">
        <f t="shared" si="176"/>
        <v/>
      </c>
    </row>
    <row r="884" spans="1:24" x14ac:dyDescent="0.2">
      <c r="A884" s="7" t="s">
        <v>42</v>
      </c>
      <c r="B884" s="8"/>
      <c r="C884" s="9"/>
      <c r="D884" s="8"/>
      <c r="E884" s="170"/>
      <c r="F884" s="10"/>
      <c r="G884" s="171"/>
      <c r="H884" s="10"/>
      <c r="I884" s="171"/>
      <c r="J884" s="10"/>
      <c r="K884" s="171"/>
      <c r="L884" s="6"/>
      <c r="M884" s="171"/>
      <c r="N884" s="211"/>
      <c r="P884" s="48" t="str">
        <f t="shared" si="182"/>
        <v>leeg</v>
      </c>
      <c r="Q884" s="48"/>
      <c r="R884" s="48"/>
      <c r="S884" s="48"/>
      <c r="T884" s="84"/>
      <c r="V884" s="82" t="s">
        <v>170</v>
      </c>
      <c r="W884" s="82" t="str" cm="1">
        <f t="array" ref="W884">IF(V884="h",_xlfn.XLOOKUP(X884,X885:$X$2963,V885:$V$2963,""),IF(V884="l",IF(X883&lt;&gt;"","sub",""),""))</f>
        <v/>
      </c>
      <c r="X884" s="82" t="str">
        <f t="shared" si="176"/>
        <v>31</v>
      </c>
    </row>
    <row r="885" spans="1:24" x14ac:dyDescent="0.2">
      <c r="A885" s="8"/>
      <c r="B885" s="8"/>
      <c r="C885" s="9"/>
      <c r="D885" s="10"/>
      <c r="E885" s="171">
        <f t="shared" ref="E885:E925" si="184">B885*D885</f>
        <v>0</v>
      </c>
      <c r="F885" s="10"/>
      <c r="G885" s="171">
        <f t="shared" ref="G885:G925" si="185">B885*F885</f>
        <v>0</v>
      </c>
      <c r="H885" s="10"/>
      <c r="I885" s="171">
        <f t="shared" ref="I885:I925" si="186">B885*H885</f>
        <v>0</v>
      </c>
      <c r="J885" s="10"/>
      <c r="K885" s="171">
        <f t="shared" ref="K885:K925" si="187">(E885*$J$6)+G885+I885+J885</f>
        <v>0</v>
      </c>
      <c r="L885" s="6"/>
      <c r="M885" s="171">
        <f t="shared" ref="M885:M925" si="188">K885</f>
        <v>0</v>
      </c>
      <c r="N885" s="211"/>
      <c r="P885" s="48" t="str">
        <f t="shared" si="182"/>
        <v>leeg</v>
      </c>
      <c r="Q885" s="48"/>
      <c r="R885" s="48"/>
      <c r="S885" s="48"/>
      <c r="T885" s="84"/>
      <c r="W885" s="82" t="str" cm="1">
        <f t="array" ref="W885">IF(V885="h",_xlfn.XLOOKUP(X885,X886:$X$2963,V886:$V$2963,""),IF(V885="l",IF(X884&lt;&gt;"","sub",""),""))</f>
        <v/>
      </c>
      <c r="X885" s="82" t="str">
        <f t="shared" si="176"/>
        <v/>
      </c>
    </row>
    <row r="886" spans="1:24" x14ac:dyDescent="0.2">
      <c r="A886" s="8"/>
      <c r="B886" s="8"/>
      <c r="C886" s="9"/>
      <c r="D886" s="10"/>
      <c r="E886" s="171">
        <f t="shared" si="184"/>
        <v>0</v>
      </c>
      <c r="F886" s="10"/>
      <c r="G886" s="171">
        <f t="shared" si="185"/>
        <v>0</v>
      </c>
      <c r="H886" s="10"/>
      <c r="I886" s="171">
        <f t="shared" si="186"/>
        <v>0</v>
      </c>
      <c r="J886" s="10"/>
      <c r="K886" s="171">
        <f t="shared" si="187"/>
        <v>0</v>
      </c>
      <c r="L886" s="6"/>
      <c r="M886" s="171">
        <f t="shared" si="188"/>
        <v>0</v>
      </c>
      <c r="N886" s="211"/>
      <c r="P886" s="48" t="str">
        <f t="shared" si="182"/>
        <v>leeg</v>
      </c>
      <c r="Q886" s="48"/>
      <c r="R886" s="48"/>
      <c r="S886" s="48"/>
      <c r="T886" s="84"/>
      <c r="W886" s="82" t="str" cm="1">
        <f t="array" ref="W886">IF(V886="h",_xlfn.XLOOKUP(X886,X887:$X$2963,V887:$V$2963,""),IF(V886="l",IF(X885&lt;&gt;"","sub",""),""))</f>
        <v/>
      </c>
      <c r="X886" s="82" t="str">
        <f t="shared" si="176"/>
        <v/>
      </c>
    </row>
    <row r="887" spans="1:24" x14ac:dyDescent="0.2">
      <c r="A887" s="8"/>
      <c r="B887" s="8"/>
      <c r="C887" s="9"/>
      <c r="D887" s="10"/>
      <c r="E887" s="171">
        <f t="shared" si="184"/>
        <v>0</v>
      </c>
      <c r="F887" s="10"/>
      <c r="G887" s="171">
        <f t="shared" si="185"/>
        <v>0</v>
      </c>
      <c r="H887" s="10"/>
      <c r="I887" s="171">
        <f t="shared" si="186"/>
        <v>0</v>
      </c>
      <c r="J887" s="10"/>
      <c r="K887" s="171">
        <f t="shared" si="187"/>
        <v>0</v>
      </c>
      <c r="L887" s="6"/>
      <c r="M887" s="171">
        <f t="shared" si="188"/>
        <v>0</v>
      </c>
      <c r="N887" s="211"/>
      <c r="P887" s="48" t="str">
        <f t="shared" si="182"/>
        <v>leeg</v>
      </c>
      <c r="Q887" s="48"/>
      <c r="R887" s="48"/>
      <c r="S887" s="48"/>
      <c r="T887" s="84"/>
      <c r="W887" s="82" t="str" cm="1">
        <f t="array" ref="W887">IF(V887="h",_xlfn.XLOOKUP(X887,X888:$X$2963,V888:$V$2963,""),IF(V887="l",IF(X886&lt;&gt;"","sub",""),""))</f>
        <v/>
      </c>
      <c r="X887" s="82" t="str">
        <f t="shared" si="176"/>
        <v/>
      </c>
    </row>
    <row r="888" spans="1:24" x14ac:dyDescent="0.2">
      <c r="A888" s="8"/>
      <c r="B888" s="8"/>
      <c r="C888" s="9"/>
      <c r="D888" s="10"/>
      <c r="E888" s="171">
        <f t="shared" si="184"/>
        <v>0</v>
      </c>
      <c r="F888" s="10"/>
      <c r="G888" s="171">
        <f t="shared" si="185"/>
        <v>0</v>
      </c>
      <c r="H888" s="10"/>
      <c r="I888" s="171">
        <f t="shared" si="186"/>
        <v>0</v>
      </c>
      <c r="J888" s="10"/>
      <c r="K888" s="171">
        <f t="shared" si="187"/>
        <v>0</v>
      </c>
      <c r="L888" s="6"/>
      <c r="M888" s="171">
        <f t="shared" si="188"/>
        <v>0</v>
      </c>
      <c r="N888" s="211"/>
      <c r="P888" s="48" t="str">
        <f t="shared" si="182"/>
        <v>leeg</v>
      </c>
      <c r="Q888" s="48"/>
      <c r="R888" s="48"/>
      <c r="S888" s="48"/>
      <c r="T888" s="84"/>
      <c r="W888" s="82" t="str" cm="1">
        <f t="array" ref="W888">IF(V888="h",_xlfn.XLOOKUP(X888,X889:$X$2963,V889:$V$2963,""),IF(V888="l",IF(X887&lt;&gt;"","sub",""),""))</f>
        <v/>
      </c>
      <c r="X888" s="82" t="str">
        <f t="shared" si="176"/>
        <v/>
      </c>
    </row>
    <row r="889" spans="1:24" x14ac:dyDescent="0.2">
      <c r="A889" s="8"/>
      <c r="B889" s="8"/>
      <c r="C889" s="9"/>
      <c r="D889" s="10"/>
      <c r="E889" s="171">
        <f t="shared" si="184"/>
        <v>0</v>
      </c>
      <c r="F889" s="10"/>
      <c r="G889" s="171">
        <f t="shared" si="185"/>
        <v>0</v>
      </c>
      <c r="H889" s="10"/>
      <c r="I889" s="171">
        <f t="shared" si="186"/>
        <v>0</v>
      </c>
      <c r="J889" s="10"/>
      <c r="K889" s="171">
        <f t="shared" si="187"/>
        <v>0</v>
      </c>
      <c r="L889" s="6"/>
      <c r="M889" s="171">
        <f t="shared" si="188"/>
        <v>0</v>
      </c>
      <c r="N889" s="211"/>
      <c r="P889" s="48" t="str">
        <f t="shared" si="182"/>
        <v>leeg</v>
      </c>
      <c r="Q889" s="48"/>
      <c r="R889" s="48"/>
      <c r="S889" s="48"/>
      <c r="T889" s="84"/>
      <c r="W889" s="82" t="str" cm="1">
        <f t="array" ref="W889">IF(V889="h",_xlfn.XLOOKUP(X889,X890:$X$2963,V890:$V$2963,""),IF(V889="l",IF(X888&lt;&gt;"","sub",""),""))</f>
        <v/>
      </c>
      <c r="X889" s="82" t="str">
        <f t="shared" si="176"/>
        <v/>
      </c>
    </row>
    <row r="890" spans="1:24" x14ac:dyDescent="0.2">
      <c r="A890" s="8"/>
      <c r="B890" s="8"/>
      <c r="C890" s="9"/>
      <c r="D890" s="10"/>
      <c r="E890" s="171">
        <f t="shared" si="184"/>
        <v>0</v>
      </c>
      <c r="F890" s="10"/>
      <c r="G890" s="171">
        <f t="shared" si="185"/>
        <v>0</v>
      </c>
      <c r="H890" s="10"/>
      <c r="I890" s="171">
        <f t="shared" si="186"/>
        <v>0</v>
      </c>
      <c r="J890" s="10"/>
      <c r="K890" s="171">
        <f t="shared" si="187"/>
        <v>0</v>
      </c>
      <c r="L890" s="6"/>
      <c r="M890" s="171">
        <f t="shared" si="188"/>
        <v>0</v>
      </c>
      <c r="N890" s="211"/>
      <c r="P890" s="48" t="str">
        <f t="shared" si="182"/>
        <v>leeg</v>
      </c>
      <c r="Q890" s="48"/>
      <c r="R890" s="48"/>
      <c r="S890" s="48"/>
      <c r="T890" s="84"/>
      <c r="W890" s="82" t="str" cm="1">
        <f t="array" ref="W890">IF(V890="h",_xlfn.XLOOKUP(X890,X891:$X$2963,V891:$V$2963,""),IF(V890="l",IF(X889&lt;&gt;"","sub",""),""))</f>
        <v/>
      </c>
      <c r="X890" s="82" t="str">
        <f t="shared" ref="X890:X979" si="189">IF(V890="h",LEFT(A890,2),IF(SUM(B890:M890)&gt;0,IF(V890="sub",RIGHT(A890,2),""),""))</f>
        <v/>
      </c>
    </row>
    <row r="891" spans="1:24" x14ac:dyDescent="0.2">
      <c r="A891" s="8"/>
      <c r="B891" s="8"/>
      <c r="C891" s="9"/>
      <c r="D891" s="10"/>
      <c r="E891" s="171">
        <f t="shared" si="184"/>
        <v>0</v>
      </c>
      <c r="F891" s="10"/>
      <c r="G891" s="171">
        <f t="shared" si="185"/>
        <v>0</v>
      </c>
      <c r="H891" s="10"/>
      <c r="I891" s="171">
        <f t="shared" si="186"/>
        <v>0</v>
      </c>
      <c r="J891" s="10"/>
      <c r="K891" s="171">
        <f t="shared" si="187"/>
        <v>0</v>
      </c>
      <c r="L891" s="6"/>
      <c r="M891" s="171">
        <f t="shared" si="188"/>
        <v>0</v>
      </c>
      <c r="N891" s="211"/>
      <c r="P891" s="48" t="str">
        <f t="shared" si="182"/>
        <v>leeg</v>
      </c>
      <c r="Q891" s="48"/>
      <c r="R891" s="48"/>
      <c r="S891" s="48"/>
      <c r="T891" s="84"/>
      <c r="W891" s="82" t="str" cm="1">
        <f t="array" ref="W891">IF(V891="h",_xlfn.XLOOKUP(X891,X892:$X$2963,V892:$V$2963,""),IF(V891="l",IF(X890&lt;&gt;"","sub",""),""))</f>
        <v/>
      </c>
      <c r="X891" s="82" t="str">
        <f t="shared" si="189"/>
        <v/>
      </c>
    </row>
    <row r="892" spans="1:24" x14ac:dyDescent="0.2">
      <c r="A892" s="8"/>
      <c r="B892" s="8"/>
      <c r="C892" s="9"/>
      <c r="D892" s="10"/>
      <c r="E892" s="171">
        <f t="shared" si="184"/>
        <v>0</v>
      </c>
      <c r="F892" s="10"/>
      <c r="G892" s="171">
        <f t="shared" si="185"/>
        <v>0</v>
      </c>
      <c r="H892" s="10"/>
      <c r="I892" s="171">
        <f t="shared" si="186"/>
        <v>0</v>
      </c>
      <c r="J892" s="10"/>
      <c r="K892" s="171">
        <f t="shared" si="187"/>
        <v>0</v>
      </c>
      <c r="L892" s="6"/>
      <c r="M892" s="171">
        <f t="shared" si="188"/>
        <v>0</v>
      </c>
      <c r="N892" s="211"/>
      <c r="P892" s="48" t="str">
        <f t="shared" si="182"/>
        <v>leeg</v>
      </c>
      <c r="Q892" s="48"/>
      <c r="R892" s="48"/>
      <c r="S892" s="48"/>
      <c r="T892" s="84"/>
      <c r="W892" s="82" t="str" cm="1">
        <f t="array" ref="W892">IF(V892="h",_xlfn.XLOOKUP(X892,X893:$X$2963,V893:$V$2963,""),IF(V892="l",IF(X891&lt;&gt;"","sub",""),""))</f>
        <v/>
      </c>
      <c r="X892" s="82" t="str">
        <f t="shared" si="189"/>
        <v/>
      </c>
    </row>
    <row r="893" spans="1:24" x14ac:dyDescent="0.2">
      <c r="A893" s="8"/>
      <c r="B893" s="8"/>
      <c r="C893" s="9"/>
      <c r="D893" s="10"/>
      <c r="E893" s="171">
        <f t="shared" si="184"/>
        <v>0</v>
      </c>
      <c r="F893" s="10"/>
      <c r="G893" s="171">
        <f t="shared" si="185"/>
        <v>0</v>
      </c>
      <c r="H893" s="10"/>
      <c r="I893" s="171">
        <f t="shared" si="186"/>
        <v>0</v>
      </c>
      <c r="J893" s="10"/>
      <c r="K893" s="171">
        <f t="shared" si="187"/>
        <v>0</v>
      </c>
      <c r="L893" s="6"/>
      <c r="M893" s="171">
        <f t="shared" si="188"/>
        <v>0</v>
      </c>
      <c r="N893" s="211"/>
      <c r="P893" s="48" t="str">
        <f t="shared" si="182"/>
        <v>leeg</v>
      </c>
      <c r="Q893" s="48"/>
      <c r="R893" s="48"/>
      <c r="S893" s="48"/>
      <c r="T893" s="84"/>
      <c r="W893" s="82" t="str" cm="1">
        <f t="array" ref="W893">IF(V893="h",_xlfn.XLOOKUP(X893,X894:$X$2963,V894:$V$2963,""),IF(V893="l",IF(X892&lt;&gt;"","sub",""),""))</f>
        <v/>
      </c>
      <c r="X893" s="82" t="str">
        <f t="shared" si="189"/>
        <v/>
      </c>
    </row>
    <row r="894" spans="1:24" x14ac:dyDescent="0.2">
      <c r="A894" s="8"/>
      <c r="B894" s="8"/>
      <c r="C894" s="9"/>
      <c r="D894" s="10"/>
      <c r="E894" s="171">
        <f t="shared" si="184"/>
        <v>0</v>
      </c>
      <c r="F894" s="10"/>
      <c r="G894" s="171">
        <f t="shared" si="185"/>
        <v>0</v>
      </c>
      <c r="H894" s="10"/>
      <c r="I894" s="171">
        <f t="shared" si="186"/>
        <v>0</v>
      </c>
      <c r="J894" s="10"/>
      <c r="K894" s="171">
        <f t="shared" si="187"/>
        <v>0</v>
      </c>
      <c r="L894" s="6"/>
      <c r="M894" s="171">
        <f t="shared" si="188"/>
        <v>0</v>
      </c>
      <c r="N894" s="211"/>
      <c r="P894" s="48" t="str">
        <f t="shared" si="182"/>
        <v>leeg</v>
      </c>
      <c r="Q894" s="48"/>
      <c r="R894" s="48"/>
      <c r="S894" s="48"/>
      <c r="T894" s="84"/>
      <c r="W894" s="82" t="str" cm="1">
        <f t="array" ref="W894">IF(V894="h",_xlfn.XLOOKUP(X894,X895:$X$2963,V895:$V$2963,""),IF(V894="l",IF(X893&lt;&gt;"","sub",""),""))</f>
        <v/>
      </c>
      <c r="X894" s="82" t="str">
        <f t="shared" si="189"/>
        <v/>
      </c>
    </row>
    <row r="895" spans="1:24" ht="13.5" hidden="1" customHeight="1" x14ac:dyDescent="0.2">
      <c r="A895" s="8"/>
      <c r="B895" s="8"/>
      <c r="C895" s="9"/>
      <c r="D895" s="10"/>
      <c r="E895" s="11">
        <f t="shared" si="184"/>
        <v>0</v>
      </c>
      <c r="F895" s="10"/>
      <c r="G895" s="11">
        <f t="shared" si="185"/>
        <v>0</v>
      </c>
      <c r="H895" s="10"/>
      <c r="I895" s="11">
        <f t="shared" si="186"/>
        <v>0</v>
      </c>
      <c r="J895" s="10"/>
      <c r="K895" s="11">
        <f t="shared" si="187"/>
        <v>0</v>
      </c>
      <c r="L895" s="6"/>
      <c r="M895" s="11">
        <f t="shared" si="188"/>
        <v>0</v>
      </c>
      <c r="N895" s="130"/>
      <c r="P895" s="48" t="str">
        <f t="shared" si="182"/>
        <v>leeg</v>
      </c>
      <c r="Q895" s="48"/>
      <c r="R895" s="48"/>
      <c r="S895" s="48"/>
      <c r="T895" s="84"/>
      <c r="W895" s="82" t="str" cm="1">
        <f t="array" ref="W895">IF(V895="h",_xlfn.XLOOKUP(X895,X896:$X$2963,V896:$V$2963,""),IF(V895="l",IF(X894&lt;&gt;"","sub",""),""))</f>
        <v/>
      </c>
      <c r="X895" s="82" t="str">
        <f t="shared" si="189"/>
        <v/>
      </c>
    </row>
    <row r="896" spans="1:24" ht="13.5" hidden="1" customHeight="1" x14ac:dyDescent="0.2">
      <c r="A896" s="8"/>
      <c r="B896" s="8"/>
      <c r="C896" s="9"/>
      <c r="D896" s="10"/>
      <c r="E896" s="11">
        <f t="shared" si="184"/>
        <v>0</v>
      </c>
      <c r="F896" s="10"/>
      <c r="G896" s="11">
        <f t="shared" si="185"/>
        <v>0</v>
      </c>
      <c r="H896" s="10"/>
      <c r="I896" s="11">
        <f t="shared" si="186"/>
        <v>0</v>
      </c>
      <c r="J896" s="10"/>
      <c r="K896" s="11">
        <f t="shared" si="187"/>
        <v>0</v>
      </c>
      <c r="L896" s="6"/>
      <c r="M896" s="11">
        <f t="shared" si="188"/>
        <v>0</v>
      </c>
      <c r="N896" s="130"/>
      <c r="P896" s="48" t="str">
        <f t="shared" si="182"/>
        <v>leeg</v>
      </c>
      <c r="Q896" s="48"/>
      <c r="R896" s="48"/>
      <c r="S896" s="48"/>
      <c r="T896" s="84"/>
      <c r="W896" s="82" t="str" cm="1">
        <f t="array" ref="W896">IF(V896="h",_xlfn.XLOOKUP(X896,X897:$X$2963,V897:$V$2963,""),IF(V896="l",IF(X895&lt;&gt;"","sub",""),""))</f>
        <v/>
      </c>
      <c r="X896" s="82" t="str">
        <f t="shared" si="189"/>
        <v/>
      </c>
    </row>
    <row r="897" spans="1:24" ht="13.5" hidden="1" customHeight="1" x14ac:dyDescent="0.2">
      <c r="A897" s="8"/>
      <c r="B897" s="8"/>
      <c r="C897" s="9"/>
      <c r="D897" s="10"/>
      <c r="E897" s="11">
        <f t="shared" si="184"/>
        <v>0</v>
      </c>
      <c r="F897" s="10"/>
      <c r="G897" s="11">
        <f t="shared" si="185"/>
        <v>0</v>
      </c>
      <c r="H897" s="10"/>
      <c r="I897" s="11">
        <f t="shared" si="186"/>
        <v>0</v>
      </c>
      <c r="J897" s="10"/>
      <c r="K897" s="11">
        <f t="shared" si="187"/>
        <v>0</v>
      </c>
      <c r="L897" s="6"/>
      <c r="M897" s="11">
        <f t="shared" si="188"/>
        <v>0</v>
      </c>
      <c r="N897" s="130"/>
      <c r="P897" s="48" t="str">
        <f t="shared" si="182"/>
        <v>leeg</v>
      </c>
      <c r="Q897" s="48"/>
      <c r="R897" s="48"/>
      <c r="S897" s="48"/>
      <c r="T897" s="84"/>
      <c r="W897" s="82" t="str" cm="1">
        <f t="array" ref="W897">IF(V897="h",_xlfn.XLOOKUP(X897,X898:$X$2963,V898:$V$2963,""),IF(V897="l",IF(X896&lt;&gt;"","sub",""),""))</f>
        <v/>
      </c>
      <c r="X897" s="82" t="str">
        <f t="shared" si="189"/>
        <v/>
      </c>
    </row>
    <row r="898" spans="1:24" ht="13.5" hidden="1" customHeight="1" x14ac:dyDescent="0.2">
      <c r="A898" s="8"/>
      <c r="B898" s="8"/>
      <c r="C898" s="9"/>
      <c r="D898" s="10"/>
      <c r="E898" s="11">
        <f t="shared" si="184"/>
        <v>0</v>
      </c>
      <c r="F898" s="10"/>
      <c r="G898" s="11">
        <f t="shared" si="185"/>
        <v>0</v>
      </c>
      <c r="H898" s="10"/>
      <c r="I898" s="11">
        <f t="shared" si="186"/>
        <v>0</v>
      </c>
      <c r="J898" s="10"/>
      <c r="K898" s="11">
        <f t="shared" si="187"/>
        <v>0</v>
      </c>
      <c r="L898" s="6"/>
      <c r="M898" s="11">
        <f t="shared" si="188"/>
        <v>0</v>
      </c>
      <c r="N898" s="130"/>
      <c r="P898" s="48" t="str">
        <f t="shared" si="182"/>
        <v>leeg</v>
      </c>
      <c r="Q898" s="48"/>
      <c r="R898" s="48"/>
      <c r="S898" s="48"/>
      <c r="T898" s="84"/>
      <c r="W898" s="82" t="str" cm="1">
        <f t="array" ref="W898">IF(V898="h",_xlfn.XLOOKUP(X898,X899:$X$2963,V899:$V$2963,""),IF(V898="l",IF(X897&lt;&gt;"","sub",""),""))</f>
        <v/>
      </c>
      <c r="X898" s="82" t="str">
        <f t="shared" si="189"/>
        <v/>
      </c>
    </row>
    <row r="899" spans="1:24" ht="13.5" hidden="1" customHeight="1" x14ac:dyDescent="0.2">
      <c r="A899" s="8"/>
      <c r="B899" s="8"/>
      <c r="C899" s="9"/>
      <c r="D899" s="10"/>
      <c r="E899" s="11">
        <f t="shared" si="184"/>
        <v>0</v>
      </c>
      <c r="F899" s="10"/>
      <c r="G899" s="11">
        <f t="shared" si="185"/>
        <v>0</v>
      </c>
      <c r="H899" s="10"/>
      <c r="I899" s="11">
        <f t="shared" si="186"/>
        <v>0</v>
      </c>
      <c r="J899" s="10"/>
      <c r="K899" s="11">
        <f t="shared" si="187"/>
        <v>0</v>
      </c>
      <c r="L899" s="6"/>
      <c r="M899" s="11">
        <f t="shared" si="188"/>
        <v>0</v>
      </c>
      <c r="N899" s="130"/>
      <c r="P899" s="48" t="str">
        <f t="shared" si="182"/>
        <v>leeg</v>
      </c>
      <c r="Q899" s="48"/>
      <c r="R899" s="48"/>
      <c r="S899" s="48"/>
      <c r="T899" s="84"/>
      <c r="W899" s="82" t="str" cm="1">
        <f t="array" ref="W899">IF(V899="h",_xlfn.XLOOKUP(X899,X900:$X$2963,V900:$V$2963,""),IF(V899="l",IF(X898&lt;&gt;"","sub",""),""))</f>
        <v/>
      </c>
      <c r="X899" s="82" t="str">
        <f t="shared" si="189"/>
        <v/>
      </c>
    </row>
    <row r="900" spans="1:24" ht="13.5" hidden="1" customHeight="1" x14ac:dyDescent="0.2">
      <c r="A900" s="8"/>
      <c r="B900" s="8"/>
      <c r="C900" s="9"/>
      <c r="D900" s="10"/>
      <c r="E900" s="11">
        <f t="shared" si="184"/>
        <v>0</v>
      </c>
      <c r="F900" s="10"/>
      <c r="G900" s="11">
        <f t="shared" si="185"/>
        <v>0</v>
      </c>
      <c r="H900" s="10"/>
      <c r="I900" s="11">
        <f t="shared" si="186"/>
        <v>0</v>
      </c>
      <c r="J900" s="10"/>
      <c r="K900" s="11">
        <f t="shared" si="187"/>
        <v>0</v>
      </c>
      <c r="L900" s="6"/>
      <c r="M900" s="11">
        <f t="shared" si="188"/>
        <v>0</v>
      </c>
      <c r="N900" s="130"/>
      <c r="P900" s="48" t="str">
        <f t="shared" si="182"/>
        <v>leeg</v>
      </c>
      <c r="Q900" s="48"/>
      <c r="R900" s="48"/>
      <c r="S900" s="48"/>
      <c r="T900" s="84"/>
      <c r="W900" s="82" t="str" cm="1">
        <f t="array" ref="W900">IF(V900="h",_xlfn.XLOOKUP(X900,X901:$X$2963,V901:$V$2963,""),IF(V900="l",IF(X899&lt;&gt;"","sub",""),""))</f>
        <v/>
      </c>
      <c r="X900" s="82" t="str">
        <f t="shared" si="189"/>
        <v/>
      </c>
    </row>
    <row r="901" spans="1:24" ht="13.5" hidden="1" customHeight="1" x14ac:dyDescent="0.2">
      <c r="A901" s="8"/>
      <c r="B901" s="8"/>
      <c r="C901" s="9"/>
      <c r="D901" s="10"/>
      <c r="E901" s="11">
        <f t="shared" si="184"/>
        <v>0</v>
      </c>
      <c r="F901" s="10"/>
      <c r="G901" s="11">
        <f t="shared" si="185"/>
        <v>0</v>
      </c>
      <c r="H901" s="10"/>
      <c r="I901" s="11">
        <f t="shared" si="186"/>
        <v>0</v>
      </c>
      <c r="J901" s="10"/>
      <c r="K901" s="11">
        <f t="shared" si="187"/>
        <v>0</v>
      </c>
      <c r="L901" s="6"/>
      <c r="M901" s="11">
        <f t="shared" si="188"/>
        <v>0</v>
      </c>
      <c r="N901" s="130"/>
      <c r="P901" s="48" t="str">
        <f t="shared" si="182"/>
        <v>leeg</v>
      </c>
      <c r="Q901" s="48"/>
      <c r="R901" s="48"/>
      <c r="S901" s="48"/>
      <c r="T901" s="84"/>
      <c r="W901" s="82" t="str" cm="1">
        <f t="array" ref="W901">IF(V901="h",_xlfn.XLOOKUP(X901,X902:$X$2963,V902:$V$2963,""),IF(V901="l",IF(X900&lt;&gt;"","sub",""),""))</f>
        <v/>
      </c>
      <c r="X901" s="82" t="str">
        <f t="shared" si="189"/>
        <v/>
      </c>
    </row>
    <row r="902" spans="1:24" ht="13.5" hidden="1" customHeight="1" x14ac:dyDescent="0.2">
      <c r="A902" s="8"/>
      <c r="B902" s="8"/>
      <c r="C902" s="9"/>
      <c r="D902" s="10"/>
      <c r="E902" s="11">
        <f t="shared" si="184"/>
        <v>0</v>
      </c>
      <c r="F902" s="10"/>
      <c r="G902" s="11">
        <f t="shared" si="185"/>
        <v>0</v>
      </c>
      <c r="H902" s="10"/>
      <c r="I902" s="11">
        <f t="shared" si="186"/>
        <v>0</v>
      </c>
      <c r="J902" s="10"/>
      <c r="K902" s="11">
        <f t="shared" si="187"/>
        <v>0</v>
      </c>
      <c r="L902" s="6"/>
      <c r="M902" s="11">
        <f t="shared" si="188"/>
        <v>0</v>
      </c>
      <c r="N902" s="130"/>
      <c r="P902" s="48" t="str">
        <f t="shared" si="182"/>
        <v>leeg</v>
      </c>
      <c r="Q902" s="48"/>
      <c r="R902" s="48"/>
      <c r="S902" s="48"/>
      <c r="T902" s="84"/>
      <c r="W902" s="82" t="str" cm="1">
        <f t="array" ref="W902">IF(V902="h",_xlfn.XLOOKUP(X902,X903:$X$2963,V903:$V$2963,""),IF(V902="l",IF(X901&lt;&gt;"","sub",""),""))</f>
        <v/>
      </c>
      <c r="X902" s="82" t="str">
        <f t="shared" si="189"/>
        <v/>
      </c>
    </row>
    <row r="903" spans="1:24" ht="13.5" hidden="1" customHeight="1" x14ac:dyDescent="0.2">
      <c r="A903" s="8"/>
      <c r="B903" s="8"/>
      <c r="C903" s="9"/>
      <c r="D903" s="10"/>
      <c r="E903" s="11">
        <f t="shared" si="184"/>
        <v>0</v>
      </c>
      <c r="F903" s="10"/>
      <c r="G903" s="11">
        <f t="shared" si="185"/>
        <v>0</v>
      </c>
      <c r="H903" s="10"/>
      <c r="I903" s="11">
        <f t="shared" si="186"/>
        <v>0</v>
      </c>
      <c r="J903" s="10"/>
      <c r="K903" s="11">
        <f t="shared" si="187"/>
        <v>0</v>
      </c>
      <c r="L903" s="6"/>
      <c r="M903" s="11">
        <f t="shared" si="188"/>
        <v>0</v>
      </c>
      <c r="N903" s="130"/>
      <c r="P903" s="48" t="str">
        <f t="shared" si="182"/>
        <v>leeg</v>
      </c>
      <c r="Q903" s="48"/>
      <c r="R903" s="48"/>
      <c r="S903" s="48"/>
      <c r="T903" s="84"/>
      <c r="W903" s="82" t="str" cm="1">
        <f t="array" ref="W903">IF(V903="h",_xlfn.XLOOKUP(X903,X904:$X$2963,V904:$V$2963,""),IF(V903="l",IF(X902&lt;&gt;"","sub",""),""))</f>
        <v/>
      </c>
      <c r="X903" s="82" t="str">
        <f t="shared" si="189"/>
        <v/>
      </c>
    </row>
    <row r="904" spans="1:24" ht="13.5" hidden="1" customHeight="1" x14ac:dyDescent="0.2">
      <c r="A904" s="8"/>
      <c r="B904" s="8"/>
      <c r="C904" s="9"/>
      <c r="D904" s="10"/>
      <c r="E904" s="11">
        <f t="shared" si="184"/>
        <v>0</v>
      </c>
      <c r="F904" s="10"/>
      <c r="G904" s="11">
        <f t="shared" ref="G904:G921" si="190">B904*F904</f>
        <v>0</v>
      </c>
      <c r="H904" s="10"/>
      <c r="I904" s="11">
        <f t="shared" ref="I904:I921" si="191">B904*H904</f>
        <v>0</v>
      </c>
      <c r="J904" s="10"/>
      <c r="K904" s="11">
        <f t="shared" ref="K904:K921" si="192">(E904*$J$6)+G904+I904+J904</f>
        <v>0</v>
      </c>
      <c r="L904" s="6"/>
      <c r="M904" s="11">
        <f t="shared" ref="M904:M921" si="193">K904</f>
        <v>0</v>
      </c>
      <c r="N904" s="130"/>
      <c r="P904" s="48" t="str">
        <f t="shared" si="182"/>
        <v>leeg</v>
      </c>
      <c r="Q904" s="48"/>
      <c r="R904" s="48"/>
      <c r="S904" s="48"/>
      <c r="T904" s="84"/>
      <c r="W904" s="82" t="str" cm="1">
        <f t="array" ref="W904">IF(V904="h",_xlfn.XLOOKUP(X904,X905:$X$2963,V905:$V$2963,""),IF(V904="l",IF(X903&lt;&gt;"","sub",""),""))</f>
        <v/>
      </c>
      <c r="X904" s="82" t="str">
        <f t="shared" si="189"/>
        <v/>
      </c>
    </row>
    <row r="905" spans="1:24" ht="13.5" hidden="1" customHeight="1" x14ac:dyDescent="0.2">
      <c r="A905" s="8"/>
      <c r="B905" s="8"/>
      <c r="C905" s="9"/>
      <c r="D905" s="10"/>
      <c r="E905" s="11">
        <f t="shared" si="184"/>
        <v>0</v>
      </c>
      <c r="F905" s="10"/>
      <c r="G905" s="11">
        <f t="shared" si="190"/>
        <v>0</v>
      </c>
      <c r="H905" s="10"/>
      <c r="I905" s="11">
        <f t="shared" si="191"/>
        <v>0</v>
      </c>
      <c r="J905" s="10"/>
      <c r="K905" s="11">
        <f t="shared" si="192"/>
        <v>0</v>
      </c>
      <c r="L905" s="6"/>
      <c r="M905" s="11">
        <f t="shared" si="193"/>
        <v>0</v>
      </c>
      <c r="N905" s="130"/>
      <c r="P905" s="48" t="str">
        <f t="shared" si="182"/>
        <v>leeg</v>
      </c>
      <c r="Q905" s="48"/>
      <c r="R905" s="48"/>
      <c r="S905" s="48"/>
      <c r="T905" s="84"/>
      <c r="W905" s="82" t="str" cm="1">
        <f t="array" ref="W905">IF(V905="h",_xlfn.XLOOKUP(X905,X906:$X$2963,V906:$V$2963,""),IF(V905="l",IF(X904&lt;&gt;"","sub",""),""))</f>
        <v/>
      </c>
      <c r="X905" s="82" t="str">
        <f t="shared" si="189"/>
        <v/>
      </c>
    </row>
    <row r="906" spans="1:24" ht="13.5" hidden="1" customHeight="1" x14ac:dyDescent="0.2">
      <c r="A906" s="8"/>
      <c r="B906" s="8"/>
      <c r="C906" s="9"/>
      <c r="D906" s="10"/>
      <c r="E906" s="11">
        <f t="shared" si="184"/>
        <v>0</v>
      </c>
      <c r="F906" s="10"/>
      <c r="G906" s="11">
        <f t="shared" si="190"/>
        <v>0</v>
      </c>
      <c r="H906" s="10"/>
      <c r="I906" s="11">
        <f t="shared" si="191"/>
        <v>0</v>
      </c>
      <c r="J906" s="10"/>
      <c r="K906" s="11">
        <f t="shared" si="192"/>
        <v>0</v>
      </c>
      <c r="L906" s="6"/>
      <c r="M906" s="11">
        <f t="shared" si="193"/>
        <v>0</v>
      </c>
      <c r="N906" s="130"/>
      <c r="P906" s="48" t="str">
        <f t="shared" si="182"/>
        <v>leeg</v>
      </c>
      <c r="Q906" s="48"/>
      <c r="R906" s="48"/>
      <c r="S906" s="48"/>
      <c r="T906" s="84"/>
      <c r="W906" s="82" t="str" cm="1">
        <f t="array" ref="W906">IF(V906="h",_xlfn.XLOOKUP(X906,X907:$X$2963,V907:$V$2963,""),IF(V906="l",IF(X905&lt;&gt;"","sub",""),""))</f>
        <v/>
      </c>
      <c r="X906" s="82" t="str">
        <f t="shared" si="189"/>
        <v/>
      </c>
    </row>
    <row r="907" spans="1:24" ht="13.5" hidden="1" customHeight="1" x14ac:dyDescent="0.2">
      <c r="A907" s="8"/>
      <c r="B907" s="8"/>
      <c r="C907" s="9"/>
      <c r="D907" s="10"/>
      <c r="E907" s="11">
        <f t="shared" si="184"/>
        <v>0</v>
      </c>
      <c r="F907" s="10"/>
      <c r="G907" s="11">
        <f t="shared" si="190"/>
        <v>0</v>
      </c>
      <c r="H907" s="10"/>
      <c r="I907" s="11">
        <f t="shared" si="191"/>
        <v>0</v>
      </c>
      <c r="J907" s="10"/>
      <c r="K907" s="11">
        <f t="shared" si="192"/>
        <v>0</v>
      </c>
      <c r="L907" s="6"/>
      <c r="M907" s="11">
        <f t="shared" si="193"/>
        <v>0</v>
      </c>
      <c r="N907" s="130"/>
      <c r="P907" s="48" t="str">
        <f t="shared" si="182"/>
        <v>leeg</v>
      </c>
      <c r="Q907" s="48"/>
      <c r="R907" s="48"/>
      <c r="S907" s="48"/>
      <c r="T907" s="84"/>
      <c r="W907" s="82" t="str" cm="1">
        <f t="array" ref="W907">IF(V907="h",_xlfn.XLOOKUP(X907,X908:$X$2963,V908:$V$2963,""),IF(V907="l",IF(X906&lt;&gt;"","sub",""),""))</f>
        <v/>
      </c>
      <c r="X907" s="82" t="str">
        <f t="shared" si="189"/>
        <v/>
      </c>
    </row>
    <row r="908" spans="1:24" ht="13.5" hidden="1" customHeight="1" x14ac:dyDescent="0.2">
      <c r="A908" s="8"/>
      <c r="B908" s="8"/>
      <c r="C908" s="9"/>
      <c r="D908" s="10"/>
      <c r="E908" s="11">
        <f t="shared" si="184"/>
        <v>0</v>
      </c>
      <c r="F908" s="10"/>
      <c r="G908" s="11">
        <f t="shared" si="190"/>
        <v>0</v>
      </c>
      <c r="H908" s="10"/>
      <c r="I908" s="11">
        <f t="shared" si="191"/>
        <v>0</v>
      </c>
      <c r="J908" s="10"/>
      <c r="K908" s="11">
        <f t="shared" si="192"/>
        <v>0</v>
      </c>
      <c r="L908" s="6"/>
      <c r="M908" s="11">
        <f t="shared" si="193"/>
        <v>0</v>
      </c>
      <c r="N908" s="130"/>
      <c r="P908" s="48" t="str">
        <f t="shared" si="182"/>
        <v>leeg</v>
      </c>
      <c r="Q908" s="48"/>
      <c r="R908" s="48"/>
      <c r="S908" s="48"/>
      <c r="T908" s="84"/>
      <c r="W908" s="82" t="str" cm="1">
        <f t="array" ref="W908">IF(V908="h",_xlfn.XLOOKUP(X908,X909:$X$2963,V909:$V$2963,""),IF(V908="l",IF(X907&lt;&gt;"","sub",""),""))</f>
        <v/>
      </c>
      <c r="X908" s="82" t="str">
        <f t="shared" ref="X908:X921" si="194">IF(V908="h",LEFT(A908,2),IF(SUM(B908:M908)&gt;0,IF(V908="sub",RIGHT(A908,2),""),""))</f>
        <v/>
      </c>
    </row>
    <row r="909" spans="1:24" ht="13.5" hidden="1" customHeight="1" x14ac:dyDescent="0.2">
      <c r="A909" s="8"/>
      <c r="B909" s="8"/>
      <c r="C909" s="9"/>
      <c r="D909" s="10"/>
      <c r="E909" s="11">
        <f t="shared" si="184"/>
        <v>0</v>
      </c>
      <c r="F909" s="10"/>
      <c r="G909" s="11">
        <f t="shared" si="190"/>
        <v>0</v>
      </c>
      <c r="H909" s="10"/>
      <c r="I909" s="11">
        <f t="shared" si="191"/>
        <v>0</v>
      </c>
      <c r="J909" s="10"/>
      <c r="K909" s="11">
        <f t="shared" si="192"/>
        <v>0</v>
      </c>
      <c r="L909" s="6"/>
      <c r="M909" s="11">
        <f t="shared" si="193"/>
        <v>0</v>
      </c>
      <c r="N909" s="130"/>
      <c r="P909" s="48" t="str">
        <f t="shared" si="182"/>
        <v>leeg</v>
      </c>
      <c r="Q909" s="48"/>
      <c r="R909" s="48"/>
      <c r="S909" s="48"/>
      <c r="T909" s="84"/>
      <c r="W909" s="82" t="str" cm="1">
        <f t="array" ref="W909">IF(V909="h",_xlfn.XLOOKUP(X909,X910:$X$2963,V910:$V$2963,""),IF(V909="l",IF(X908&lt;&gt;"","sub",""),""))</f>
        <v/>
      </c>
      <c r="X909" s="82" t="str">
        <f t="shared" si="194"/>
        <v/>
      </c>
    </row>
    <row r="910" spans="1:24" ht="13.5" hidden="1" customHeight="1" x14ac:dyDescent="0.2">
      <c r="A910" s="8"/>
      <c r="B910" s="8"/>
      <c r="C910" s="9"/>
      <c r="D910" s="10"/>
      <c r="E910" s="11">
        <f t="shared" si="184"/>
        <v>0</v>
      </c>
      <c r="F910" s="10"/>
      <c r="G910" s="11">
        <f t="shared" si="190"/>
        <v>0</v>
      </c>
      <c r="H910" s="10"/>
      <c r="I910" s="11">
        <f t="shared" si="191"/>
        <v>0</v>
      </c>
      <c r="J910" s="10"/>
      <c r="K910" s="11">
        <f t="shared" si="192"/>
        <v>0</v>
      </c>
      <c r="L910" s="6"/>
      <c r="M910" s="11">
        <f t="shared" si="193"/>
        <v>0</v>
      </c>
      <c r="N910" s="130"/>
      <c r="P910" s="48" t="str">
        <f t="shared" si="182"/>
        <v>leeg</v>
      </c>
      <c r="Q910" s="48"/>
      <c r="R910" s="48"/>
      <c r="S910" s="48"/>
      <c r="T910" s="84"/>
      <c r="W910" s="82" t="str" cm="1">
        <f t="array" ref="W910">IF(V910="h",_xlfn.XLOOKUP(X910,X911:$X$2963,V911:$V$2963,""),IF(V910="l",IF(X909&lt;&gt;"","sub",""),""))</f>
        <v/>
      </c>
      <c r="X910" s="82" t="str">
        <f t="shared" si="194"/>
        <v/>
      </c>
    </row>
    <row r="911" spans="1:24" ht="13.5" hidden="1" customHeight="1" x14ac:dyDescent="0.2">
      <c r="A911" s="8"/>
      <c r="B911" s="8"/>
      <c r="C911" s="9"/>
      <c r="D911" s="10"/>
      <c r="E911" s="11">
        <f t="shared" si="184"/>
        <v>0</v>
      </c>
      <c r="F911" s="10"/>
      <c r="G911" s="11">
        <f t="shared" si="190"/>
        <v>0</v>
      </c>
      <c r="H911" s="10"/>
      <c r="I911" s="11">
        <f t="shared" si="191"/>
        <v>0</v>
      </c>
      <c r="J911" s="10"/>
      <c r="K911" s="11">
        <f t="shared" si="192"/>
        <v>0</v>
      </c>
      <c r="L911" s="6"/>
      <c r="M911" s="11">
        <f t="shared" si="193"/>
        <v>0</v>
      </c>
      <c r="N911" s="130"/>
      <c r="P911" s="48" t="str">
        <f t="shared" si="182"/>
        <v>leeg</v>
      </c>
      <c r="Q911" s="48"/>
      <c r="R911" s="48"/>
      <c r="S911" s="48"/>
      <c r="T911" s="84"/>
      <c r="W911" s="82" t="str" cm="1">
        <f t="array" ref="W911">IF(V911="h",_xlfn.XLOOKUP(X911,X912:$X$2963,V912:$V$2963,""),IF(V911="l",IF(X910&lt;&gt;"","sub",""),""))</f>
        <v/>
      </c>
      <c r="X911" s="82" t="str">
        <f t="shared" si="194"/>
        <v/>
      </c>
    </row>
    <row r="912" spans="1:24" ht="13.5" hidden="1" customHeight="1" x14ac:dyDescent="0.2">
      <c r="A912" s="8"/>
      <c r="B912" s="8"/>
      <c r="C912" s="9"/>
      <c r="D912" s="10"/>
      <c r="E912" s="11">
        <f t="shared" si="184"/>
        <v>0</v>
      </c>
      <c r="F912" s="10"/>
      <c r="G912" s="11">
        <f t="shared" si="190"/>
        <v>0</v>
      </c>
      <c r="H912" s="10"/>
      <c r="I912" s="11">
        <f t="shared" si="191"/>
        <v>0</v>
      </c>
      <c r="J912" s="10"/>
      <c r="K912" s="11">
        <f t="shared" si="192"/>
        <v>0</v>
      </c>
      <c r="L912" s="6"/>
      <c r="M912" s="11">
        <f t="shared" si="193"/>
        <v>0</v>
      </c>
      <c r="N912" s="130"/>
      <c r="P912" s="48" t="str">
        <f t="shared" ref="P912:P975" si="195">IF(V912="staart","niet leeg",IF(OR(V912="h",V912="l"),IF(W912="sub","niet leeg","leeg"),IF(AND(AND(A912="",M912=0),SUM(B912:M912)=0),"leeg","niet leeg")))</f>
        <v>leeg</v>
      </c>
      <c r="Q912" s="48"/>
      <c r="R912" s="48"/>
      <c r="S912" s="48"/>
      <c r="T912" s="84"/>
      <c r="W912" s="82" t="str" cm="1">
        <f t="array" ref="W912">IF(V912="h",_xlfn.XLOOKUP(X912,X913:$X$2963,V913:$V$2963,""),IF(V912="l",IF(X911&lt;&gt;"","sub",""),""))</f>
        <v/>
      </c>
      <c r="X912" s="82" t="str">
        <f t="shared" si="194"/>
        <v/>
      </c>
    </row>
    <row r="913" spans="1:24" ht="13.5" hidden="1" customHeight="1" x14ac:dyDescent="0.2">
      <c r="A913" s="8"/>
      <c r="B913" s="8"/>
      <c r="C913" s="9"/>
      <c r="D913" s="10"/>
      <c r="E913" s="11">
        <f t="shared" si="184"/>
        <v>0</v>
      </c>
      <c r="F913" s="10"/>
      <c r="G913" s="11">
        <f t="shared" si="190"/>
        <v>0</v>
      </c>
      <c r="H913" s="10"/>
      <c r="I913" s="11">
        <f t="shared" si="191"/>
        <v>0</v>
      </c>
      <c r="J913" s="10"/>
      <c r="K913" s="11">
        <f t="shared" si="192"/>
        <v>0</v>
      </c>
      <c r="L913" s="6"/>
      <c r="M913" s="11">
        <f t="shared" si="193"/>
        <v>0</v>
      </c>
      <c r="N913" s="130"/>
      <c r="P913" s="48" t="str">
        <f t="shared" si="195"/>
        <v>leeg</v>
      </c>
      <c r="Q913" s="48"/>
      <c r="R913" s="48"/>
      <c r="S913" s="48"/>
      <c r="T913" s="84"/>
      <c r="W913" s="82" t="str" cm="1">
        <f t="array" ref="W913">IF(V913="h",_xlfn.XLOOKUP(X913,X914:$X$2963,V914:$V$2963,""),IF(V913="l",IF(X912&lt;&gt;"","sub",""),""))</f>
        <v/>
      </c>
      <c r="X913" s="82" t="str">
        <f t="shared" si="194"/>
        <v/>
      </c>
    </row>
    <row r="914" spans="1:24" ht="13.5" hidden="1" customHeight="1" x14ac:dyDescent="0.2">
      <c r="A914" s="8"/>
      <c r="B914" s="8"/>
      <c r="C914" s="9"/>
      <c r="D914" s="10"/>
      <c r="E914" s="11">
        <f t="shared" si="184"/>
        <v>0</v>
      </c>
      <c r="F914" s="10"/>
      <c r="G914" s="11">
        <f t="shared" si="190"/>
        <v>0</v>
      </c>
      <c r="H914" s="10"/>
      <c r="I914" s="11">
        <f t="shared" si="191"/>
        <v>0</v>
      </c>
      <c r="J914" s="10"/>
      <c r="K914" s="11">
        <f t="shared" si="192"/>
        <v>0</v>
      </c>
      <c r="L914" s="6"/>
      <c r="M914" s="11">
        <f t="shared" si="193"/>
        <v>0</v>
      </c>
      <c r="N914" s="130"/>
      <c r="P914" s="48" t="str">
        <f t="shared" si="195"/>
        <v>leeg</v>
      </c>
      <c r="Q914" s="48"/>
      <c r="R914" s="48"/>
      <c r="S914" s="48"/>
      <c r="T914" s="84"/>
      <c r="W914" s="82" t="str" cm="1">
        <f t="array" ref="W914">IF(V914="h",_xlfn.XLOOKUP(X914,X915:$X$2963,V915:$V$2963,""),IF(V914="l",IF(X913&lt;&gt;"","sub",""),""))</f>
        <v/>
      </c>
      <c r="X914" s="82" t="str">
        <f t="shared" si="194"/>
        <v/>
      </c>
    </row>
    <row r="915" spans="1:24" ht="13.5" hidden="1" customHeight="1" x14ac:dyDescent="0.2">
      <c r="A915" s="8"/>
      <c r="B915" s="8"/>
      <c r="C915" s="9"/>
      <c r="D915" s="10"/>
      <c r="E915" s="11">
        <f t="shared" si="184"/>
        <v>0</v>
      </c>
      <c r="F915" s="10"/>
      <c r="G915" s="11">
        <f t="shared" si="190"/>
        <v>0</v>
      </c>
      <c r="H915" s="10"/>
      <c r="I915" s="11">
        <f t="shared" si="191"/>
        <v>0</v>
      </c>
      <c r="J915" s="10"/>
      <c r="K915" s="11">
        <f t="shared" si="192"/>
        <v>0</v>
      </c>
      <c r="L915" s="6"/>
      <c r="M915" s="11">
        <f t="shared" si="193"/>
        <v>0</v>
      </c>
      <c r="N915" s="130"/>
      <c r="P915" s="48" t="str">
        <f t="shared" si="195"/>
        <v>leeg</v>
      </c>
      <c r="Q915" s="48"/>
      <c r="R915" s="48"/>
      <c r="S915" s="48"/>
      <c r="T915" s="84"/>
      <c r="W915" s="82" t="str" cm="1">
        <f t="array" ref="W915">IF(V915="h",_xlfn.XLOOKUP(X915,X916:$X$2963,V916:$V$2963,""),IF(V915="l",IF(X914&lt;&gt;"","sub",""),""))</f>
        <v/>
      </c>
      <c r="X915" s="82" t="str">
        <f t="shared" si="194"/>
        <v/>
      </c>
    </row>
    <row r="916" spans="1:24" ht="13.5" hidden="1" customHeight="1" x14ac:dyDescent="0.2">
      <c r="A916" s="8"/>
      <c r="B916" s="8"/>
      <c r="C916" s="9"/>
      <c r="D916" s="10"/>
      <c r="E916" s="11">
        <f t="shared" si="184"/>
        <v>0</v>
      </c>
      <c r="F916" s="10"/>
      <c r="G916" s="11">
        <f t="shared" si="190"/>
        <v>0</v>
      </c>
      <c r="H916" s="10"/>
      <c r="I916" s="11">
        <f t="shared" si="191"/>
        <v>0</v>
      </c>
      <c r="J916" s="10"/>
      <c r="K916" s="11">
        <f t="shared" si="192"/>
        <v>0</v>
      </c>
      <c r="L916" s="6"/>
      <c r="M916" s="11">
        <f t="shared" si="193"/>
        <v>0</v>
      </c>
      <c r="N916" s="130"/>
      <c r="P916" s="48" t="str">
        <f t="shared" si="195"/>
        <v>leeg</v>
      </c>
      <c r="Q916" s="48"/>
      <c r="R916" s="48"/>
      <c r="S916" s="48"/>
      <c r="T916" s="84"/>
      <c r="W916" s="82" t="str" cm="1">
        <f t="array" ref="W916">IF(V916="h",_xlfn.XLOOKUP(X916,X917:$X$2963,V917:$V$2963,""),IF(V916="l",IF(X915&lt;&gt;"","sub",""),""))</f>
        <v/>
      </c>
      <c r="X916" s="82" t="str">
        <f t="shared" si="194"/>
        <v/>
      </c>
    </row>
    <row r="917" spans="1:24" ht="13.5" hidden="1" customHeight="1" x14ac:dyDescent="0.2">
      <c r="A917" s="8"/>
      <c r="B917" s="8"/>
      <c r="C917" s="9"/>
      <c r="D917" s="10"/>
      <c r="E917" s="11">
        <f t="shared" si="184"/>
        <v>0</v>
      </c>
      <c r="F917" s="10"/>
      <c r="G917" s="11">
        <f t="shared" si="190"/>
        <v>0</v>
      </c>
      <c r="H917" s="10"/>
      <c r="I917" s="11">
        <f t="shared" si="191"/>
        <v>0</v>
      </c>
      <c r="J917" s="10"/>
      <c r="K917" s="11">
        <f t="shared" si="192"/>
        <v>0</v>
      </c>
      <c r="L917" s="6"/>
      <c r="M917" s="11">
        <f t="shared" si="193"/>
        <v>0</v>
      </c>
      <c r="N917" s="130"/>
      <c r="P917" s="48" t="str">
        <f t="shared" si="195"/>
        <v>leeg</v>
      </c>
      <c r="Q917" s="48"/>
      <c r="R917" s="48"/>
      <c r="S917" s="48"/>
      <c r="T917" s="84"/>
      <c r="W917" s="82" t="str" cm="1">
        <f t="array" ref="W917">IF(V917="h",_xlfn.XLOOKUP(X917,X918:$X$2963,V918:$V$2963,""),IF(V917="l",IF(X916&lt;&gt;"","sub",""),""))</f>
        <v/>
      </c>
      <c r="X917" s="82" t="str">
        <f t="shared" si="194"/>
        <v/>
      </c>
    </row>
    <row r="918" spans="1:24" ht="13.5" hidden="1" customHeight="1" x14ac:dyDescent="0.2">
      <c r="A918" s="8"/>
      <c r="B918" s="8"/>
      <c r="C918" s="9"/>
      <c r="D918" s="10"/>
      <c r="E918" s="11">
        <f t="shared" si="184"/>
        <v>0</v>
      </c>
      <c r="F918" s="10"/>
      <c r="G918" s="11">
        <f t="shared" si="190"/>
        <v>0</v>
      </c>
      <c r="H918" s="10"/>
      <c r="I918" s="11">
        <f t="shared" si="191"/>
        <v>0</v>
      </c>
      <c r="J918" s="10"/>
      <c r="K918" s="11">
        <f t="shared" si="192"/>
        <v>0</v>
      </c>
      <c r="L918" s="6"/>
      <c r="M918" s="11">
        <f t="shared" si="193"/>
        <v>0</v>
      </c>
      <c r="N918" s="130"/>
      <c r="P918" s="48" t="str">
        <f t="shared" si="195"/>
        <v>leeg</v>
      </c>
      <c r="Q918" s="48"/>
      <c r="R918" s="48"/>
      <c r="S918" s="48"/>
      <c r="T918" s="84"/>
      <c r="W918" s="82" t="str" cm="1">
        <f t="array" ref="W918">IF(V918="h",_xlfn.XLOOKUP(X918,X919:$X$2963,V919:$V$2963,""),IF(V918="l",IF(X917&lt;&gt;"","sub",""),""))</f>
        <v/>
      </c>
      <c r="X918" s="82" t="str">
        <f t="shared" si="194"/>
        <v/>
      </c>
    </row>
    <row r="919" spans="1:24" ht="13.5" hidden="1" customHeight="1" x14ac:dyDescent="0.2">
      <c r="A919" s="8"/>
      <c r="B919" s="8"/>
      <c r="C919" s="9"/>
      <c r="D919" s="10"/>
      <c r="E919" s="11">
        <f t="shared" si="184"/>
        <v>0</v>
      </c>
      <c r="F919" s="10"/>
      <c r="G919" s="11">
        <f t="shared" si="190"/>
        <v>0</v>
      </c>
      <c r="H919" s="10"/>
      <c r="I919" s="11">
        <f t="shared" si="191"/>
        <v>0</v>
      </c>
      <c r="J919" s="10"/>
      <c r="K919" s="11">
        <f t="shared" si="192"/>
        <v>0</v>
      </c>
      <c r="L919" s="6"/>
      <c r="M919" s="11">
        <f t="shared" si="193"/>
        <v>0</v>
      </c>
      <c r="N919" s="130"/>
      <c r="P919" s="48" t="str">
        <f t="shared" si="195"/>
        <v>leeg</v>
      </c>
      <c r="Q919" s="48"/>
      <c r="R919" s="48"/>
      <c r="S919" s="48"/>
      <c r="T919" s="84"/>
      <c r="W919" s="82" t="str" cm="1">
        <f t="array" ref="W919">IF(V919="h",_xlfn.XLOOKUP(X919,X920:$X$2963,V920:$V$2963,""),IF(V919="l",IF(X918&lt;&gt;"","sub",""),""))</f>
        <v/>
      </c>
      <c r="X919" s="82" t="str">
        <f t="shared" si="194"/>
        <v/>
      </c>
    </row>
    <row r="920" spans="1:24" ht="13.5" hidden="1" customHeight="1" x14ac:dyDescent="0.2">
      <c r="A920" s="8"/>
      <c r="B920" s="8"/>
      <c r="C920" s="9"/>
      <c r="D920" s="10"/>
      <c r="E920" s="11">
        <f t="shared" si="184"/>
        <v>0</v>
      </c>
      <c r="F920" s="10"/>
      <c r="G920" s="11">
        <f t="shared" si="190"/>
        <v>0</v>
      </c>
      <c r="H920" s="10"/>
      <c r="I920" s="11">
        <f t="shared" si="191"/>
        <v>0</v>
      </c>
      <c r="J920" s="10"/>
      <c r="K920" s="11">
        <f t="shared" si="192"/>
        <v>0</v>
      </c>
      <c r="L920" s="6"/>
      <c r="M920" s="11">
        <f t="shared" si="193"/>
        <v>0</v>
      </c>
      <c r="N920" s="130"/>
      <c r="P920" s="48" t="str">
        <f t="shared" si="195"/>
        <v>leeg</v>
      </c>
      <c r="Q920" s="48"/>
      <c r="R920" s="48"/>
      <c r="S920" s="48"/>
      <c r="T920" s="84"/>
      <c r="W920" s="82" t="str" cm="1">
        <f t="array" ref="W920">IF(V920="h",_xlfn.XLOOKUP(X920,X921:$X$2963,V921:$V$2963,""),IF(V920="l",IF(X919&lt;&gt;"","sub",""),""))</f>
        <v/>
      </c>
      <c r="X920" s="82" t="str">
        <f t="shared" si="194"/>
        <v/>
      </c>
    </row>
    <row r="921" spans="1:24" ht="13.5" hidden="1" customHeight="1" x14ac:dyDescent="0.2">
      <c r="A921" s="8"/>
      <c r="B921" s="8"/>
      <c r="C921" s="9"/>
      <c r="D921" s="10"/>
      <c r="E921" s="11">
        <f t="shared" si="184"/>
        <v>0</v>
      </c>
      <c r="F921" s="10"/>
      <c r="G921" s="11">
        <f t="shared" si="190"/>
        <v>0</v>
      </c>
      <c r="H921" s="10"/>
      <c r="I921" s="11">
        <f t="shared" si="191"/>
        <v>0</v>
      </c>
      <c r="J921" s="10"/>
      <c r="K921" s="11">
        <f t="shared" si="192"/>
        <v>0</v>
      </c>
      <c r="L921" s="6"/>
      <c r="M921" s="11">
        <f t="shared" si="193"/>
        <v>0</v>
      </c>
      <c r="N921" s="130"/>
      <c r="P921" s="48" t="str">
        <f t="shared" si="195"/>
        <v>leeg</v>
      </c>
      <c r="Q921" s="48"/>
      <c r="R921" s="48"/>
      <c r="S921" s="48"/>
      <c r="T921" s="84"/>
      <c r="W921" s="82" t="str" cm="1">
        <f t="array" ref="W921">IF(V921="h",_xlfn.XLOOKUP(X921,X948:$X$2963,V948:$V$2963,""),IF(V921="l",IF(X920&lt;&gt;"","sub",""),""))</f>
        <v/>
      </c>
      <c r="X921" s="82" t="str">
        <f t="shared" si="194"/>
        <v/>
      </c>
    </row>
    <row r="922" spans="1:24" ht="13.5" hidden="1" customHeight="1" x14ac:dyDescent="0.2">
      <c r="A922" s="8"/>
      <c r="B922" s="8"/>
      <c r="C922" s="9"/>
      <c r="D922" s="10"/>
      <c r="E922" s="11">
        <f t="shared" si="184"/>
        <v>0</v>
      </c>
      <c r="F922" s="10"/>
      <c r="G922" s="11">
        <f t="shared" si="185"/>
        <v>0</v>
      </c>
      <c r="H922" s="10"/>
      <c r="I922" s="11">
        <f t="shared" si="186"/>
        <v>0</v>
      </c>
      <c r="J922" s="10"/>
      <c r="K922" s="11">
        <f t="shared" si="187"/>
        <v>0</v>
      </c>
      <c r="L922" s="6"/>
      <c r="M922" s="11">
        <f t="shared" si="188"/>
        <v>0</v>
      </c>
      <c r="N922" s="130"/>
      <c r="P922" s="48" t="str">
        <f t="shared" si="195"/>
        <v>leeg</v>
      </c>
      <c r="Q922" s="48"/>
      <c r="R922" s="48"/>
      <c r="S922" s="48"/>
      <c r="T922" s="84"/>
      <c r="W922" s="82" t="str" cm="1">
        <f t="array" ref="W922">IF(V922="h",_xlfn.XLOOKUP(X922,X923:$X$2963,V923:$V$2963,""),IF(V922="l",IF(X903&lt;&gt;"","sub",""),""))</f>
        <v/>
      </c>
      <c r="X922" s="82" t="str">
        <f t="shared" si="189"/>
        <v/>
      </c>
    </row>
    <row r="923" spans="1:24" ht="13.5" hidden="1" customHeight="1" x14ac:dyDescent="0.2">
      <c r="A923" s="8"/>
      <c r="B923" s="8"/>
      <c r="C923" s="9"/>
      <c r="D923" s="10"/>
      <c r="E923" s="11">
        <f t="shared" si="184"/>
        <v>0</v>
      </c>
      <c r="F923" s="10"/>
      <c r="G923" s="11">
        <f t="shared" si="185"/>
        <v>0</v>
      </c>
      <c r="H923" s="10"/>
      <c r="I923" s="11">
        <f t="shared" si="186"/>
        <v>0</v>
      </c>
      <c r="J923" s="10"/>
      <c r="K923" s="11">
        <f t="shared" si="187"/>
        <v>0</v>
      </c>
      <c r="L923" s="6"/>
      <c r="M923" s="11">
        <f t="shared" si="188"/>
        <v>0</v>
      </c>
      <c r="N923" s="130"/>
      <c r="P923" s="48" t="str">
        <f t="shared" si="195"/>
        <v>leeg</v>
      </c>
      <c r="Q923" s="48"/>
      <c r="R923" s="48"/>
      <c r="S923" s="48"/>
      <c r="T923" s="84"/>
      <c r="W923" s="82" t="str" cm="1">
        <f t="array" ref="W923">IF(V923="h",_xlfn.XLOOKUP(X923,X924:$X$2963,V924:$V$2963,""),IF(V923="l",IF(X922&lt;&gt;"","sub",""),""))</f>
        <v/>
      </c>
      <c r="X923" s="82" t="str">
        <f t="shared" si="189"/>
        <v/>
      </c>
    </row>
    <row r="924" spans="1:24" ht="13.5" hidden="1" customHeight="1" x14ac:dyDescent="0.2">
      <c r="A924" s="8"/>
      <c r="B924" s="8"/>
      <c r="C924" s="9"/>
      <c r="D924" s="10"/>
      <c r="E924" s="11">
        <f t="shared" si="184"/>
        <v>0</v>
      </c>
      <c r="F924" s="10"/>
      <c r="G924" s="11">
        <f t="shared" si="185"/>
        <v>0</v>
      </c>
      <c r="H924" s="10"/>
      <c r="I924" s="11">
        <f t="shared" si="186"/>
        <v>0</v>
      </c>
      <c r="J924" s="10"/>
      <c r="K924" s="11">
        <f t="shared" si="187"/>
        <v>0</v>
      </c>
      <c r="L924" s="6"/>
      <c r="M924" s="11">
        <f t="shared" si="188"/>
        <v>0</v>
      </c>
      <c r="N924" s="130"/>
      <c r="P924" s="48" t="str">
        <f t="shared" si="195"/>
        <v>leeg</v>
      </c>
      <c r="Q924" s="48"/>
      <c r="R924" s="48"/>
      <c r="S924" s="48"/>
      <c r="T924" s="84"/>
      <c r="W924" s="82" t="str" cm="1">
        <f t="array" ref="W924">IF(V924="h",_xlfn.XLOOKUP(X924,X925:$X$2963,V925:$V$2963,""),IF(V924="l",IF(X923&lt;&gt;"","sub",""),""))</f>
        <v/>
      </c>
      <c r="X924" s="82" t="str">
        <f t="shared" si="189"/>
        <v/>
      </c>
    </row>
    <row r="925" spans="1:24" ht="13.5" hidden="1" customHeight="1" x14ac:dyDescent="0.2">
      <c r="A925" s="8"/>
      <c r="B925" s="8"/>
      <c r="C925" s="9"/>
      <c r="D925" s="10"/>
      <c r="E925" s="11">
        <f t="shared" si="184"/>
        <v>0</v>
      </c>
      <c r="F925" s="10"/>
      <c r="G925" s="11">
        <f t="shared" si="185"/>
        <v>0</v>
      </c>
      <c r="H925" s="10"/>
      <c r="I925" s="11">
        <f t="shared" si="186"/>
        <v>0</v>
      </c>
      <c r="J925" s="10"/>
      <c r="K925" s="11">
        <f t="shared" si="187"/>
        <v>0</v>
      </c>
      <c r="L925" s="6"/>
      <c r="M925" s="11">
        <f t="shared" si="188"/>
        <v>0</v>
      </c>
      <c r="N925" s="130"/>
      <c r="P925" s="48" t="str">
        <f t="shared" si="195"/>
        <v>leeg</v>
      </c>
      <c r="Q925" s="48"/>
      <c r="R925" s="48"/>
      <c r="S925" s="48"/>
      <c r="T925" s="84"/>
      <c r="W925" s="82" t="str" cm="1">
        <f t="array" ref="W925">IF(V925="h",_xlfn.XLOOKUP(X925,X926:$X$2963,V926:$V$2963,""),IF(V925="l",IF(X924&lt;&gt;"","sub",""),""))</f>
        <v/>
      </c>
      <c r="X925" s="82" t="str">
        <f t="shared" si="189"/>
        <v/>
      </c>
    </row>
    <row r="926" spans="1:24" x14ac:dyDescent="0.2">
      <c r="A926" s="16" t="s">
        <v>105</v>
      </c>
      <c r="B926" s="138"/>
      <c r="C926" s="138"/>
      <c r="D926" s="17"/>
      <c r="E926" s="172">
        <f>SUM(E885:E925)</f>
        <v>0</v>
      </c>
      <c r="F926" s="17"/>
      <c r="G926" s="172">
        <f>SUM(G885:G925)</f>
        <v>0</v>
      </c>
      <c r="H926" s="17"/>
      <c r="I926" s="172">
        <f>SUM(I885:I925)</f>
        <v>0</v>
      </c>
      <c r="J926" s="17"/>
      <c r="K926" s="172">
        <f>SUM(K885:K925)</f>
        <v>0</v>
      </c>
      <c r="L926" s="6"/>
      <c r="M926" s="172">
        <f t="shared" ref="M926" si="196">SUM(M885:M925)</f>
        <v>0</v>
      </c>
      <c r="N926" s="182"/>
      <c r="P926" s="48" t="str">
        <f t="shared" si="195"/>
        <v>niet leeg</v>
      </c>
      <c r="Q926" s="48"/>
      <c r="R926" s="48"/>
      <c r="S926" s="48"/>
      <c r="T926" s="84"/>
      <c r="V926" s="82" t="s">
        <v>169</v>
      </c>
      <c r="W926" s="82" t="str" cm="1">
        <f t="array" ref="W926">IF(V926="h",_xlfn.XLOOKUP(X926,X927:$X$2963,V927:$V$2963,""),IF(V926="l",IF(X925&lt;&gt;"","sub",""),""))</f>
        <v/>
      </c>
      <c r="X926" s="82" t="str">
        <f t="shared" si="189"/>
        <v/>
      </c>
    </row>
    <row r="927" spans="1:24" x14ac:dyDescent="0.2">
      <c r="A927" s="8"/>
      <c r="B927" s="18"/>
      <c r="C927" s="8"/>
      <c r="D927" s="10"/>
      <c r="E927" s="170"/>
      <c r="F927" s="10"/>
      <c r="G927" s="171"/>
      <c r="H927" s="10"/>
      <c r="I927" s="171"/>
      <c r="J927" s="10"/>
      <c r="K927" s="171"/>
      <c r="L927" s="6"/>
      <c r="M927" s="171"/>
      <c r="N927" s="211"/>
      <c r="P927" s="48" t="str">
        <f t="shared" si="195"/>
        <v>leeg</v>
      </c>
      <c r="Q927" s="48"/>
      <c r="R927" s="48"/>
      <c r="S927" s="48"/>
      <c r="T927" s="84"/>
      <c r="V927" s="82" t="s">
        <v>177</v>
      </c>
      <c r="W927" s="82" t="str" cm="1">
        <f t="array" ref="W927">IF(V927="h",_xlfn.XLOOKUP(X927,X928:$X$2963,V928:$V$2963,""),IF(V927="l",IF(X926&lt;&gt;"","sub",""),""))</f>
        <v/>
      </c>
      <c r="X927" s="82" t="str">
        <f t="shared" si="189"/>
        <v/>
      </c>
    </row>
    <row r="928" spans="1:24" x14ac:dyDescent="0.2">
      <c r="A928" s="7" t="s">
        <v>43</v>
      </c>
      <c r="B928" s="8"/>
      <c r="C928" s="9"/>
      <c r="D928" s="8"/>
      <c r="E928" s="170"/>
      <c r="F928" s="10"/>
      <c r="G928" s="171"/>
      <c r="H928" s="10"/>
      <c r="I928" s="171"/>
      <c r="J928" s="10"/>
      <c r="K928" s="171"/>
      <c r="L928" s="6"/>
      <c r="M928" s="171"/>
      <c r="N928" s="211"/>
      <c r="P928" s="48" t="str">
        <f t="shared" si="195"/>
        <v>leeg</v>
      </c>
      <c r="Q928" s="48"/>
      <c r="R928" s="48"/>
      <c r="S928" s="48"/>
      <c r="T928" s="84"/>
      <c r="V928" s="82" t="s">
        <v>170</v>
      </c>
      <c r="W928" s="82" t="str" cm="1">
        <f t="array" ref="W928">IF(V928="h",_xlfn.XLOOKUP(X928,X929:$X$2963,V929:$V$2963,""),IF(V928="l",IF(X927&lt;&gt;"","sub",""),""))</f>
        <v/>
      </c>
      <c r="X928" s="82" t="str">
        <f t="shared" si="189"/>
        <v>32</v>
      </c>
    </row>
    <row r="929" spans="1:24" x14ac:dyDescent="0.2">
      <c r="A929" s="8"/>
      <c r="B929" s="8"/>
      <c r="C929" s="9"/>
      <c r="D929" s="10"/>
      <c r="E929" s="171">
        <f t="shared" ref="E929:E968" si="197">B929*D929</f>
        <v>0</v>
      </c>
      <c r="F929" s="10"/>
      <c r="G929" s="171">
        <f t="shared" ref="G929:G968" si="198">B929*F929</f>
        <v>0</v>
      </c>
      <c r="H929" s="10"/>
      <c r="I929" s="171">
        <f t="shared" ref="I929:I968" si="199">B929*H929</f>
        <v>0</v>
      </c>
      <c r="J929" s="10"/>
      <c r="K929" s="171">
        <f t="shared" ref="K929:K968" si="200">(E929*$J$6)+G929+I929+J929</f>
        <v>0</v>
      </c>
      <c r="L929" s="6"/>
      <c r="M929" s="171">
        <f t="shared" ref="M929:M968" si="201">K929</f>
        <v>0</v>
      </c>
      <c r="N929" s="211"/>
      <c r="P929" s="48" t="str">
        <f t="shared" si="195"/>
        <v>leeg</v>
      </c>
      <c r="Q929" s="48"/>
      <c r="R929" s="48"/>
      <c r="S929" s="48"/>
      <c r="T929" s="84"/>
      <c r="W929" s="82" t="str" cm="1">
        <f t="array" ref="W929">IF(V929="h",_xlfn.XLOOKUP(X929,X930:$X$2963,V930:$V$2963,""),IF(V929="l",IF(X928&lt;&gt;"","sub",""),""))</f>
        <v/>
      </c>
      <c r="X929" s="82" t="str">
        <f t="shared" si="189"/>
        <v/>
      </c>
    </row>
    <row r="930" spans="1:24" x14ac:dyDescent="0.2">
      <c r="A930" s="8"/>
      <c r="B930" s="8"/>
      <c r="C930" s="9"/>
      <c r="D930" s="10"/>
      <c r="E930" s="171">
        <f t="shared" si="197"/>
        <v>0</v>
      </c>
      <c r="F930" s="10"/>
      <c r="G930" s="171">
        <f t="shared" si="198"/>
        <v>0</v>
      </c>
      <c r="H930" s="10"/>
      <c r="I930" s="171">
        <f t="shared" si="199"/>
        <v>0</v>
      </c>
      <c r="J930" s="10"/>
      <c r="K930" s="171">
        <f t="shared" si="200"/>
        <v>0</v>
      </c>
      <c r="L930" s="6"/>
      <c r="M930" s="171">
        <f t="shared" si="201"/>
        <v>0</v>
      </c>
      <c r="N930" s="211"/>
      <c r="P930" s="48" t="str">
        <f t="shared" si="195"/>
        <v>leeg</v>
      </c>
      <c r="Q930" s="48"/>
      <c r="R930" s="48"/>
      <c r="S930" s="48"/>
      <c r="T930" s="84"/>
      <c r="W930" s="82" t="str" cm="1">
        <f t="array" ref="W930">IF(V930="h",_xlfn.XLOOKUP(X930,X931:$X$2963,V931:$V$2963,""),IF(V930="l",IF(X929&lt;&gt;"","sub",""),""))</f>
        <v/>
      </c>
      <c r="X930" s="82" t="str">
        <f t="shared" si="189"/>
        <v/>
      </c>
    </row>
    <row r="931" spans="1:24" x14ac:dyDescent="0.2">
      <c r="A931" s="8"/>
      <c r="B931" s="8"/>
      <c r="C931" s="9"/>
      <c r="D931" s="10"/>
      <c r="E931" s="171">
        <f t="shared" si="197"/>
        <v>0</v>
      </c>
      <c r="F931" s="10"/>
      <c r="G931" s="171">
        <f t="shared" si="198"/>
        <v>0</v>
      </c>
      <c r="H931" s="10"/>
      <c r="I931" s="171">
        <f t="shared" si="199"/>
        <v>0</v>
      </c>
      <c r="J931" s="10"/>
      <c r="K931" s="171">
        <f t="shared" si="200"/>
        <v>0</v>
      </c>
      <c r="L931" s="6"/>
      <c r="M931" s="171">
        <f t="shared" si="201"/>
        <v>0</v>
      </c>
      <c r="N931" s="211"/>
      <c r="P931" s="48" t="str">
        <f t="shared" si="195"/>
        <v>leeg</v>
      </c>
      <c r="Q931" s="48"/>
      <c r="R931" s="48"/>
      <c r="S931" s="48"/>
      <c r="T931" s="84"/>
      <c r="W931" s="82" t="str" cm="1">
        <f t="array" ref="W931">IF(V931="h",_xlfn.XLOOKUP(X931,X932:$X$2963,V932:$V$2963,""),IF(V931="l",IF(X930&lt;&gt;"","sub",""),""))</f>
        <v/>
      </c>
      <c r="X931" s="82" t="str">
        <f t="shared" si="189"/>
        <v/>
      </c>
    </row>
    <row r="932" spans="1:24" x14ac:dyDescent="0.2">
      <c r="A932" s="8"/>
      <c r="B932" s="8"/>
      <c r="C932" s="9"/>
      <c r="D932" s="10"/>
      <c r="E932" s="171">
        <f t="shared" si="197"/>
        <v>0</v>
      </c>
      <c r="F932" s="10"/>
      <c r="G932" s="171">
        <f t="shared" si="198"/>
        <v>0</v>
      </c>
      <c r="H932" s="10"/>
      <c r="I932" s="171">
        <f t="shared" si="199"/>
        <v>0</v>
      </c>
      <c r="J932" s="10"/>
      <c r="K932" s="171">
        <f t="shared" si="200"/>
        <v>0</v>
      </c>
      <c r="L932" s="6"/>
      <c r="M932" s="171">
        <f t="shared" si="201"/>
        <v>0</v>
      </c>
      <c r="N932" s="211"/>
      <c r="P932" s="48" t="str">
        <f t="shared" si="195"/>
        <v>leeg</v>
      </c>
      <c r="Q932" s="48"/>
      <c r="R932" s="48"/>
      <c r="S932" s="48"/>
      <c r="T932" s="84"/>
      <c r="W932" s="82" t="str" cm="1">
        <f t="array" ref="W932">IF(V932="h",_xlfn.XLOOKUP(X932,X933:$X$2963,V933:$V$2963,""),IF(V932="l",IF(X931&lt;&gt;"","sub",""),""))</f>
        <v/>
      </c>
      <c r="X932" s="82" t="str">
        <f t="shared" si="189"/>
        <v/>
      </c>
    </row>
    <row r="933" spans="1:24" x14ac:dyDescent="0.2">
      <c r="A933" s="8"/>
      <c r="B933" s="8"/>
      <c r="C933" s="9"/>
      <c r="D933" s="10"/>
      <c r="E933" s="171">
        <f t="shared" si="197"/>
        <v>0</v>
      </c>
      <c r="F933" s="10"/>
      <c r="G933" s="171">
        <f t="shared" si="198"/>
        <v>0</v>
      </c>
      <c r="H933" s="10"/>
      <c r="I933" s="171">
        <f t="shared" si="199"/>
        <v>0</v>
      </c>
      <c r="J933" s="10"/>
      <c r="K933" s="171">
        <f t="shared" si="200"/>
        <v>0</v>
      </c>
      <c r="L933" s="6"/>
      <c r="M933" s="171">
        <f t="shared" si="201"/>
        <v>0</v>
      </c>
      <c r="N933" s="211"/>
      <c r="P933" s="48" t="str">
        <f t="shared" si="195"/>
        <v>leeg</v>
      </c>
      <c r="Q933" s="48"/>
      <c r="R933" s="48"/>
      <c r="S933" s="48"/>
      <c r="T933" s="84"/>
      <c r="W933" s="82" t="str" cm="1">
        <f t="array" ref="W933">IF(V933="h",_xlfn.XLOOKUP(X933,X934:$X$2963,V934:$V$2963,""),IF(V933="l",IF(X932&lt;&gt;"","sub",""),""))</f>
        <v/>
      </c>
      <c r="X933" s="82" t="str">
        <f t="shared" si="189"/>
        <v/>
      </c>
    </row>
    <row r="934" spans="1:24" x14ac:dyDescent="0.2">
      <c r="A934" s="8"/>
      <c r="B934" s="8"/>
      <c r="C934" s="9"/>
      <c r="D934" s="10"/>
      <c r="E934" s="171">
        <f t="shared" si="197"/>
        <v>0</v>
      </c>
      <c r="F934" s="10"/>
      <c r="G934" s="171">
        <f t="shared" si="198"/>
        <v>0</v>
      </c>
      <c r="H934" s="10"/>
      <c r="I934" s="171">
        <f t="shared" si="199"/>
        <v>0</v>
      </c>
      <c r="J934" s="10"/>
      <c r="K934" s="171">
        <f t="shared" si="200"/>
        <v>0</v>
      </c>
      <c r="L934" s="6"/>
      <c r="M934" s="171">
        <f t="shared" si="201"/>
        <v>0</v>
      </c>
      <c r="N934" s="211"/>
      <c r="P934" s="48" t="str">
        <f t="shared" si="195"/>
        <v>leeg</v>
      </c>
      <c r="Q934" s="48"/>
      <c r="R934" s="48"/>
      <c r="S934" s="48"/>
      <c r="T934" s="84"/>
      <c r="W934" s="82" t="str" cm="1">
        <f t="array" ref="W934">IF(V934="h",_xlfn.XLOOKUP(X934,X935:$X$2963,V935:$V$2963,""),IF(V934="l",IF(X933&lt;&gt;"","sub",""),""))</f>
        <v/>
      </c>
      <c r="X934" s="82" t="str">
        <f t="shared" si="189"/>
        <v/>
      </c>
    </row>
    <row r="935" spans="1:24" x14ac:dyDescent="0.2">
      <c r="A935" s="8"/>
      <c r="B935" s="8"/>
      <c r="C935" s="9"/>
      <c r="D935" s="10"/>
      <c r="E935" s="171">
        <f t="shared" si="197"/>
        <v>0</v>
      </c>
      <c r="F935" s="10"/>
      <c r="G935" s="171">
        <f t="shared" si="198"/>
        <v>0</v>
      </c>
      <c r="H935" s="10"/>
      <c r="I935" s="171">
        <f t="shared" si="199"/>
        <v>0</v>
      </c>
      <c r="J935" s="10"/>
      <c r="K935" s="171">
        <f t="shared" si="200"/>
        <v>0</v>
      </c>
      <c r="L935" s="6"/>
      <c r="M935" s="171">
        <f t="shared" si="201"/>
        <v>0</v>
      </c>
      <c r="N935" s="211"/>
      <c r="P935" s="48" t="str">
        <f t="shared" si="195"/>
        <v>leeg</v>
      </c>
      <c r="Q935" s="48"/>
      <c r="R935" s="48"/>
      <c r="S935" s="48"/>
      <c r="T935" s="84"/>
      <c r="W935" s="82" t="str" cm="1">
        <f t="array" ref="W935">IF(V935="h",_xlfn.XLOOKUP(X935,X936:$X$2963,V936:$V$2963,""),IF(V935="l",IF(X934&lt;&gt;"","sub",""),""))</f>
        <v/>
      </c>
      <c r="X935" s="82" t="str">
        <f t="shared" si="189"/>
        <v/>
      </c>
    </row>
    <row r="936" spans="1:24" x14ac:dyDescent="0.2">
      <c r="A936" s="8"/>
      <c r="B936" s="8"/>
      <c r="C936" s="9"/>
      <c r="D936" s="10"/>
      <c r="E936" s="171">
        <f t="shared" si="197"/>
        <v>0</v>
      </c>
      <c r="F936" s="10"/>
      <c r="G936" s="171">
        <f t="shared" si="198"/>
        <v>0</v>
      </c>
      <c r="H936" s="10"/>
      <c r="I936" s="171">
        <f t="shared" si="199"/>
        <v>0</v>
      </c>
      <c r="J936" s="10"/>
      <c r="K936" s="171">
        <f t="shared" si="200"/>
        <v>0</v>
      </c>
      <c r="L936" s="6"/>
      <c r="M936" s="171">
        <f t="shared" si="201"/>
        <v>0</v>
      </c>
      <c r="N936" s="211"/>
      <c r="P936" s="48" t="str">
        <f t="shared" si="195"/>
        <v>leeg</v>
      </c>
      <c r="Q936" s="48"/>
      <c r="R936" s="48"/>
      <c r="S936" s="48"/>
      <c r="T936" s="84"/>
      <c r="W936" s="82" t="str" cm="1">
        <f t="array" ref="W936">IF(V936="h",_xlfn.XLOOKUP(X936,X937:$X$2963,V937:$V$2963,""),IF(V936="l",IF(X935&lt;&gt;"","sub",""),""))</f>
        <v/>
      </c>
      <c r="X936" s="82" t="str">
        <f t="shared" si="189"/>
        <v/>
      </c>
    </row>
    <row r="937" spans="1:24" x14ac:dyDescent="0.2">
      <c r="A937" s="8"/>
      <c r="B937" s="8"/>
      <c r="C937" s="9"/>
      <c r="D937" s="10"/>
      <c r="E937" s="171">
        <f t="shared" si="197"/>
        <v>0</v>
      </c>
      <c r="F937" s="10"/>
      <c r="G937" s="171">
        <f t="shared" si="198"/>
        <v>0</v>
      </c>
      <c r="H937" s="10"/>
      <c r="I937" s="171">
        <f t="shared" si="199"/>
        <v>0</v>
      </c>
      <c r="J937" s="10"/>
      <c r="K937" s="171">
        <f t="shared" si="200"/>
        <v>0</v>
      </c>
      <c r="L937" s="6"/>
      <c r="M937" s="171">
        <f t="shared" si="201"/>
        <v>0</v>
      </c>
      <c r="N937" s="211"/>
      <c r="P937" s="48" t="str">
        <f t="shared" si="195"/>
        <v>leeg</v>
      </c>
      <c r="Q937" s="48"/>
      <c r="R937" s="48"/>
      <c r="S937" s="48"/>
      <c r="T937" s="84"/>
      <c r="W937" s="82" t="str" cm="1">
        <f t="array" ref="W937">IF(V937="h",_xlfn.XLOOKUP(X937,X938:$X$2963,V938:$V$2963,""),IF(V937="l",IF(X936&lt;&gt;"","sub",""),""))</f>
        <v/>
      </c>
      <c r="X937" s="82" t="str">
        <f t="shared" si="189"/>
        <v/>
      </c>
    </row>
    <row r="938" spans="1:24" x14ac:dyDescent="0.2">
      <c r="A938" s="8"/>
      <c r="B938" s="8"/>
      <c r="C938" s="9"/>
      <c r="D938" s="10"/>
      <c r="E938" s="171">
        <f t="shared" si="197"/>
        <v>0</v>
      </c>
      <c r="F938" s="10"/>
      <c r="G938" s="171">
        <f t="shared" ref="G938:G945" si="202">B938*F938</f>
        <v>0</v>
      </c>
      <c r="H938" s="10"/>
      <c r="I938" s="171">
        <f t="shared" ref="I938:I945" si="203">B938*H938</f>
        <v>0</v>
      </c>
      <c r="J938" s="10"/>
      <c r="K938" s="171">
        <f t="shared" ref="K938:K945" si="204">(E938*$J$6)+G938+I938+J938</f>
        <v>0</v>
      </c>
      <c r="L938" s="6"/>
      <c r="M938" s="171">
        <f t="shared" ref="M938:M945" si="205">K938</f>
        <v>0</v>
      </c>
      <c r="N938" s="211"/>
      <c r="P938" s="48" t="str">
        <f t="shared" si="195"/>
        <v>leeg</v>
      </c>
      <c r="Q938" s="48"/>
      <c r="R938" s="48"/>
      <c r="S938" s="48"/>
      <c r="T938" s="84"/>
      <c r="W938" s="82" t="str" cm="1">
        <f t="array" ref="W938">IF(V938="h",_xlfn.XLOOKUP(X938,X939:$X$2963,V939:$V$2963,""),IF(V938="l",IF(X937&lt;&gt;"","sub",""),""))</f>
        <v/>
      </c>
      <c r="X938" s="82" t="str">
        <f t="shared" ref="X938:X945" si="206">IF(V938="h",LEFT(A938,2),IF(SUM(B938:M938)&gt;0,IF(V938="sub",RIGHT(A938,2),""),""))</f>
        <v/>
      </c>
    </row>
    <row r="939" spans="1:24" ht="13.5" hidden="1" customHeight="1" x14ac:dyDescent="0.2">
      <c r="A939" s="8"/>
      <c r="B939" s="8"/>
      <c r="C939" s="9"/>
      <c r="D939" s="10"/>
      <c r="E939" s="11">
        <f t="shared" si="197"/>
        <v>0</v>
      </c>
      <c r="F939" s="10"/>
      <c r="G939" s="11">
        <f t="shared" si="202"/>
        <v>0</v>
      </c>
      <c r="H939" s="10"/>
      <c r="I939" s="11">
        <f t="shared" si="203"/>
        <v>0</v>
      </c>
      <c r="J939" s="10"/>
      <c r="K939" s="11">
        <f t="shared" si="204"/>
        <v>0</v>
      </c>
      <c r="L939" s="6"/>
      <c r="M939" s="11">
        <f t="shared" si="205"/>
        <v>0</v>
      </c>
      <c r="N939" s="130"/>
      <c r="P939" s="48" t="str">
        <f t="shared" si="195"/>
        <v>leeg</v>
      </c>
      <c r="Q939" s="48"/>
      <c r="R939" s="48"/>
      <c r="S939" s="48"/>
      <c r="T939" s="84"/>
      <c r="W939" s="82" t="str" cm="1">
        <f t="array" ref="W939">IF(V939="h",_xlfn.XLOOKUP(X939,X940:$X$2963,V940:$V$2963,""),IF(V939="l",IF(X938&lt;&gt;"","sub",""),""))</f>
        <v/>
      </c>
      <c r="X939" s="82" t="str">
        <f t="shared" si="206"/>
        <v/>
      </c>
    </row>
    <row r="940" spans="1:24" ht="13.5" hidden="1" customHeight="1" x14ac:dyDescent="0.2">
      <c r="A940" s="8"/>
      <c r="B940" s="8"/>
      <c r="C940" s="9"/>
      <c r="D940" s="10"/>
      <c r="E940" s="11">
        <f t="shared" si="197"/>
        <v>0</v>
      </c>
      <c r="F940" s="10"/>
      <c r="G940" s="11">
        <f t="shared" si="202"/>
        <v>0</v>
      </c>
      <c r="H940" s="10"/>
      <c r="I940" s="11">
        <f t="shared" si="203"/>
        <v>0</v>
      </c>
      <c r="J940" s="10"/>
      <c r="K940" s="11">
        <f t="shared" si="204"/>
        <v>0</v>
      </c>
      <c r="L940" s="6"/>
      <c r="M940" s="11">
        <f t="shared" si="205"/>
        <v>0</v>
      </c>
      <c r="N940" s="130"/>
      <c r="P940" s="48" t="str">
        <f t="shared" si="195"/>
        <v>leeg</v>
      </c>
      <c r="Q940" s="48"/>
      <c r="R940" s="48"/>
      <c r="S940" s="48"/>
      <c r="T940" s="84"/>
      <c r="W940" s="82" t="str" cm="1">
        <f t="array" ref="W940">IF(V940="h",_xlfn.XLOOKUP(X940,X941:$X$2963,V941:$V$2963,""),IF(V940="l",IF(X939&lt;&gt;"","sub",""),""))</f>
        <v/>
      </c>
      <c r="X940" s="82" t="str">
        <f t="shared" si="206"/>
        <v/>
      </c>
    </row>
    <row r="941" spans="1:24" ht="13.5" hidden="1" customHeight="1" x14ac:dyDescent="0.2">
      <c r="A941" s="8"/>
      <c r="B941" s="8"/>
      <c r="C941" s="9"/>
      <c r="D941" s="10"/>
      <c r="E941" s="11">
        <f t="shared" si="197"/>
        <v>0</v>
      </c>
      <c r="F941" s="10"/>
      <c r="G941" s="11">
        <f t="shared" si="202"/>
        <v>0</v>
      </c>
      <c r="H941" s="10"/>
      <c r="I941" s="11">
        <f t="shared" si="203"/>
        <v>0</v>
      </c>
      <c r="J941" s="10"/>
      <c r="K941" s="11">
        <f t="shared" si="204"/>
        <v>0</v>
      </c>
      <c r="L941" s="6"/>
      <c r="M941" s="11">
        <f t="shared" si="205"/>
        <v>0</v>
      </c>
      <c r="N941" s="130"/>
      <c r="P941" s="48" t="str">
        <f t="shared" si="195"/>
        <v>leeg</v>
      </c>
      <c r="Q941" s="48"/>
      <c r="R941" s="48"/>
      <c r="S941" s="48"/>
      <c r="T941" s="84"/>
      <c r="W941" s="82" t="str" cm="1">
        <f t="array" ref="W941">IF(V941="h",_xlfn.XLOOKUP(X941,X942:$X$2963,V942:$V$2963,""),IF(V941="l",IF(X940&lt;&gt;"","sub",""),""))</f>
        <v/>
      </c>
      <c r="X941" s="82" t="str">
        <f t="shared" si="206"/>
        <v/>
      </c>
    </row>
    <row r="942" spans="1:24" ht="13.5" hidden="1" customHeight="1" x14ac:dyDescent="0.2">
      <c r="A942" s="8"/>
      <c r="B942" s="8"/>
      <c r="C942" s="9"/>
      <c r="D942" s="10"/>
      <c r="E942" s="11">
        <f t="shared" si="197"/>
        <v>0</v>
      </c>
      <c r="F942" s="10"/>
      <c r="G942" s="11">
        <f t="shared" si="202"/>
        <v>0</v>
      </c>
      <c r="H942" s="10"/>
      <c r="I942" s="11">
        <f t="shared" si="203"/>
        <v>0</v>
      </c>
      <c r="J942" s="10"/>
      <c r="K942" s="11">
        <f t="shared" si="204"/>
        <v>0</v>
      </c>
      <c r="L942" s="6"/>
      <c r="M942" s="11">
        <f t="shared" si="205"/>
        <v>0</v>
      </c>
      <c r="N942" s="130"/>
      <c r="P942" s="48" t="str">
        <f t="shared" si="195"/>
        <v>leeg</v>
      </c>
      <c r="Q942" s="48"/>
      <c r="R942" s="48"/>
      <c r="S942" s="48"/>
      <c r="T942" s="84"/>
      <c r="W942" s="82" t="str" cm="1">
        <f t="array" ref="W942">IF(V942="h",_xlfn.XLOOKUP(X942,X943:$X$2963,V943:$V$2963,""),IF(V942="l",IF(X941&lt;&gt;"","sub",""),""))</f>
        <v/>
      </c>
      <c r="X942" s="82" t="str">
        <f t="shared" si="206"/>
        <v/>
      </c>
    </row>
    <row r="943" spans="1:24" ht="13.5" hidden="1" customHeight="1" x14ac:dyDescent="0.2">
      <c r="A943" s="8"/>
      <c r="B943" s="8"/>
      <c r="C943" s="9"/>
      <c r="D943" s="10"/>
      <c r="E943" s="11">
        <f t="shared" si="197"/>
        <v>0</v>
      </c>
      <c r="F943" s="10"/>
      <c r="G943" s="11">
        <f t="shared" si="202"/>
        <v>0</v>
      </c>
      <c r="H943" s="10"/>
      <c r="I943" s="11">
        <f t="shared" si="203"/>
        <v>0</v>
      </c>
      <c r="J943" s="10"/>
      <c r="K943" s="11">
        <f t="shared" si="204"/>
        <v>0</v>
      </c>
      <c r="L943" s="6"/>
      <c r="M943" s="11">
        <f t="shared" si="205"/>
        <v>0</v>
      </c>
      <c r="N943" s="130"/>
      <c r="P943" s="48" t="str">
        <f t="shared" si="195"/>
        <v>leeg</v>
      </c>
      <c r="Q943" s="48"/>
      <c r="R943" s="48"/>
      <c r="S943" s="48"/>
      <c r="T943" s="84"/>
      <c r="W943" s="82" t="str" cm="1">
        <f t="array" ref="W943">IF(V943="h",_xlfn.XLOOKUP(X943,X944:$X$2963,V944:$V$2963,""),IF(V943="l",IF(X942&lt;&gt;"","sub",""),""))</f>
        <v/>
      </c>
      <c r="X943" s="82" t="str">
        <f t="shared" si="206"/>
        <v/>
      </c>
    </row>
    <row r="944" spans="1:24" ht="13.5" hidden="1" customHeight="1" x14ac:dyDescent="0.2">
      <c r="A944" s="8"/>
      <c r="B944" s="8"/>
      <c r="C944" s="9"/>
      <c r="D944" s="10"/>
      <c r="E944" s="11">
        <f t="shared" si="197"/>
        <v>0</v>
      </c>
      <c r="F944" s="10"/>
      <c r="G944" s="11">
        <f t="shared" si="202"/>
        <v>0</v>
      </c>
      <c r="H944" s="10"/>
      <c r="I944" s="11">
        <f t="shared" si="203"/>
        <v>0</v>
      </c>
      <c r="J944" s="10"/>
      <c r="K944" s="11">
        <f t="shared" si="204"/>
        <v>0</v>
      </c>
      <c r="L944" s="6"/>
      <c r="M944" s="11">
        <f t="shared" si="205"/>
        <v>0</v>
      </c>
      <c r="N944" s="130"/>
      <c r="P944" s="48" t="str">
        <f t="shared" si="195"/>
        <v>leeg</v>
      </c>
      <c r="Q944" s="48"/>
      <c r="R944" s="48"/>
      <c r="S944" s="48"/>
      <c r="T944" s="84"/>
      <c r="W944" s="82" t="str" cm="1">
        <f t="array" ref="W944">IF(V944="h",_xlfn.XLOOKUP(X944,X945:$X$2963,V945:$V$2963,""),IF(V944="l",IF(X943&lt;&gt;"","sub",""),""))</f>
        <v/>
      </c>
      <c r="X944" s="82" t="str">
        <f t="shared" si="206"/>
        <v/>
      </c>
    </row>
    <row r="945" spans="1:24" ht="13.5" hidden="1" customHeight="1" x14ac:dyDescent="0.2">
      <c r="A945" s="8"/>
      <c r="B945" s="8"/>
      <c r="C945" s="9"/>
      <c r="D945" s="10"/>
      <c r="E945" s="11">
        <f t="shared" si="197"/>
        <v>0</v>
      </c>
      <c r="F945" s="10"/>
      <c r="G945" s="11">
        <f t="shared" si="202"/>
        <v>0</v>
      </c>
      <c r="H945" s="10"/>
      <c r="I945" s="11">
        <f t="shared" si="203"/>
        <v>0</v>
      </c>
      <c r="J945" s="10"/>
      <c r="K945" s="11">
        <f t="shared" si="204"/>
        <v>0</v>
      </c>
      <c r="L945" s="6"/>
      <c r="M945" s="11">
        <f t="shared" si="205"/>
        <v>0</v>
      </c>
      <c r="N945" s="130"/>
      <c r="P945" s="48" t="str">
        <f t="shared" si="195"/>
        <v>leeg</v>
      </c>
      <c r="Q945" s="48"/>
      <c r="R945" s="48"/>
      <c r="S945" s="48"/>
      <c r="T945" s="84"/>
      <c r="W945" s="82" t="str" cm="1">
        <f t="array" ref="W945">IF(V945="h",_xlfn.XLOOKUP(X945,X946:$X$2963,V946:$V$2963,""),IF(V945="l",IF(X944&lt;&gt;"","sub",""),""))</f>
        <v/>
      </c>
      <c r="X945" s="82" t="str">
        <f t="shared" si="206"/>
        <v/>
      </c>
    </row>
    <row r="946" spans="1:24" ht="13.5" hidden="1" customHeight="1" x14ac:dyDescent="0.2">
      <c r="A946" s="8"/>
      <c r="B946" s="8"/>
      <c r="C946" s="9"/>
      <c r="D946" s="10"/>
      <c r="E946" s="11">
        <f t="shared" si="197"/>
        <v>0</v>
      </c>
      <c r="F946" s="10"/>
      <c r="G946" s="11">
        <f t="shared" si="198"/>
        <v>0</v>
      </c>
      <c r="H946" s="10"/>
      <c r="I946" s="11">
        <f t="shared" si="199"/>
        <v>0</v>
      </c>
      <c r="J946" s="10"/>
      <c r="K946" s="11">
        <f t="shared" si="200"/>
        <v>0</v>
      </c>
      <c r="L946" s="6"/>
      <c r="M946" s="11">
        <f t="shared" si="201"/>
        <v>0</v>
      </c>
      <c r="N946" s="130"/>
      <c r="P946" s="48" t="str">
        <f t="shared" si="195"/>
        <v>leeg</v>
      </c>
      <c r="Q946" s="48"/>
      <c r="R946" s="48"/>
      <c r="S946" s="48"/>
      <c r="T946" s="84"/>
      <c r="W946" s="82" t="str" cm="1">
        <f t="array" ref="W946">IF(V946="h",_xlfn.XLOOKUP(X946,X947:$X$2963,V947:$V$2963,""),IF(V946="l",IF(X945&lt;&gt;"","sub",""),""))</f>
        <v/>
      </c>
      <c r="X946" s="82" t="str">
        <f t="shared" si="189"/>
        <v/>
      </c>
    </row>
    <row r="947" spans="1:24" ht="13.5" hidden="1" customHeight="1" x14ac:dyDescent="0.2">
      <c r="A947" s="8"/>
      <c r="B947" s="8"/>
      <c r="C947" s="9"/>
      <c r="D947" s="10"/>
      <c r="E947" s="11">
        <f t="shared" si="197"/>
        <v>0</v>
      </c>
      <c r="F947" s="10"/>
      <c r="G947" s="11">
        <f t="shared" si="198"/>
        <v>0</v>
      </c>
      <c r="H947" s="10"/>
      <c r="I947" s="11">
        <f t="shared" si="199"/>
        <v>0</v>
      </c>
      <c r="J947" s="10"/>
      <c r="K947" s="11">
        <f t="shared" si="200"/>
        <v>0</v>
      </c>
      <c r="L947" s="6"/>
      <c r="M947" s="11">
        <f t="shared" si="201"/>
        <v>0</v>
      </c>
      <c r="N947" s="130"/>
      <c r="P947" s="48" t="str">
        <f t="shared" si="195"/>
        <v>leeg</v>
      </c>
      <c r="Q947" s="48"/>
      <c r="R947" s="48"/>
      <c r="S947" s="48"/>
      <c r="T947" s="84"/>
      <c r="W947" s="82" t="str" cm="1">
        <f t="array" ref="W947">IF(V947="h",_xlfn.XLOOKUP(X947,X948:$X$2963,V948:$V$2963,""),IF(V947="l",IF(X946&lt;&gt;"","sub",""),""))</f>
        <v/>
      </c>
      <c r="X947" s="82" t="str">
        <f t="shared" si="189"/>
        <v/>
      </c>
    </row>
    <row r="948" spans="1:24" ht="13.5" hidden="1" customHeight="1" x14ac:dyDescent="0.2">
      <c r="A948" s="8"/>
      <c r="B948" s="8"/>
      <c r="C948" s="9"/>
      <c r="D948" s="10"/>
      <c r="E948" s="11">
        <f t="shared" si="197"/>
        <v>0</v>
      </c>
      <c r="F948" s="10"/>
      <c r="G948" s="11">
        <f t="shared" si="198"/>
        <v>0</v>
      </c>
      <c r="H948" s="10"/>
      <c r="I948" s="11">
        <f t="shared" si="199"/>
        <v>0</v>
      </c>
      <c r="J948" s="10"/>
      <c r="K948" s="11">
        <f t="shared" si="200"/>
        <v>0</v>
      </c>
      <c r="L948" s="6"/>
      <c r="M948" s="11">
        <f t="shared" si="201"/>
        <v>0</v>
      </c>
      <c r="N948" s="130"/>
      <c r="P948" s="48" t="str">
        <f t="shared" si="195"/>
        <v>leeg</v>
      </c>
      <c r="Q948" s="48"/>
      <c r="R948" s="48"/>
      <c r="S948" s="48"/>
      <c r="T948" s="84"/>
      <c r="W948" s="82" t="str" cm="1">
        <f t="array" ref="W948">IF(V948="h",_xlfn.XLOOKUP(X948,X949:$X$2963,V949:$V$2963,""),IF(V948="l",IF(X947&lt;&gt;"","sub",""),""))</f>
        <v/>
      </c>
      <c r="X948" s="82" t="str">
        <f t="shared" si="189"/>
        <v/>
      </c>
    </row>
    <row r="949" spans="1:24" ht="13.5" hidden="1" customHeight="1" x14ac:dyDescent="0.2">
      <c r="A949" s="8"/>
      <c r="B949" s="8"/>
      <c r="C949" s="9"/>
      <c r="D949" s="10"/>
      <c r="E949" s="11">
        <f t="shared" si="197"/>
        <v>0</v>
      </c>
      <c r="F949" s="10"/>
      <c r="G949" s="11">
        <f t="shared" si="198"/>
        <v>0</v>
      </c>
      <c r="H949" s="10"/>
      <c r="I949" s="11">
        <f t="shared" si="199"/>
        <v>0</v>
      </c>
      <c r="J949" s="10"/>
      <c r="K949" s="11">
        <f t="shared" si="200"/>
        <v>0</v>
      </c>
      <c r="L949" s="6"/>
      <c r="M949" s="11">
        <f t="shared" si="201"/>
        <v>0</v>
      </c>
      <c r="N949" s="130"/>
      <c r="P949" s="48" t="str">
        <f t="shared" si="195"/>
        <v>leeg</v>
      </c>
      <c r="Q949" s="48"/>
      <c r="R949" s="48"/>
      <c r="S949" s="48"/>
      <c r="T949" s="84"/>
      <c r="W949" s="82" t="str" cm="1">
        <f t="array" ref="W949">IF(V949="h",_xlfn.XLOOKUP(X949,X950:$X$2963,V950:$V$2963,""),IF(V949="l",IF(X948&lt;&gt;"","sub",""),""))</f>
        <v/>
      </c>
      <c r="X949" s="82" t="str">
        <f t="shared" si="189"/>
        <v/>
      </c>
    </row>
    <row r="950" spans="1:24" ht="13.5" hidden="1" customHeight="1" x14ac:dyDescent="0.2">
      <c r="A950" s="8"/>
      <c r="B950" s="8"/>
      <c r="C950" s="9"/>
      <c r="D950" s="10"/>
      <c r="E950" s="11">
        <f t="shared" si="197"/>
        <v>0</v>
      </c>
      <c r="F950" s="10"/>
      <c r="G950" s="11">
        <f t="shared" si="198"/>
        <v>0</v>
      </c>
      <c r="H950" s="10"/>
      <c r="I950" s="11">
        <f t="shared" si="199"/>
        <v>0</v>
      </c>
      <c r="J950" s="10"/>
      <c r="K950" s="11">
        <f t="shared" si="200"/>
        <v>0</v>
      </c>
      <c r="L950" s="6"/>
      <c r="M950" s="11">
        <f t="shared" si="201"/>
        <v>0</v>
      </c>
      <c r="N950" s="130"/>
      <c r="P950" s="48" t="str">
        <f t="shared" si="195"/>
        <v>leeg</v>
      </c>
      <c r="Q950" s="48"/>
      <c r="R950" s="48"/>
      <c r="S950" s="48"/>
      <c r="T950" s="84"/>
      <c r="W950" s="82" t="str" cm="1">
        <f t="array" ref="W950">IF(V950="h",_xlfn.XLOOKUP(X950,X951:$X$2963,V951:$V$2963,""),IF(V950="l",IF(X949&lt;&gt;"","sub",""),""))</f>
        <v/>
      </c>
      <c r="X950" s="82" t="str">
        <f t="shared" si="189"/>
        <v/>
      </c>
    </row>
    <row r="951" spans="1:24" ht="13.5" hidden="1" customHeight="1" x14ac:dyDescent="0.2">
      <c r="A951" s="8"/>
      <c r="B951" s="8"/>
      <c r="C951" s="9"/>
      <c r="D951" s="10"/>
      <c r="E951" s="11">
        <f t="shared" si="197"/>
        <v>0</v>
      </c>
      <c r="F951" s="10"/>
      <c r="G951" s="11">
        <f t="shared" si="198"/>
        <v>0</v>
      </c>
      <c r="H951" s="10"/>
      <c r="I951" s="11">
        <f t="shared" si="199"/>
        <v>0</v>
      </c>
      <c r="J951" s="10"/>
      <c r="K951" s="11">
        <f t="shared" si="200"/>
        <v>0</v>
      </c>
      <c r="L951" s="6"/>
      <c r="M951" s="11">
        <f t="shared" si="201"/>
        <v>0</v>
      </c>
      <c r="N951" s="130"/>
      <c r="P951" s="48" t="str">
        <f t="shared" si="195"/>
        <v>leeg</v>
      </c>
      <c r="Q951" s="48"/>
      <c r="R951" s="48"/>
      <c r="S951" s="48"/>
      <c r="T951" s="84"/>
      <c r="W951" s="82" t="str" cm="1">
        <f t="array" ref="W951">IF(V951="h",_xlfn.XLOOKUP(X951,X952:$X$2963,V952:$V$2963,""),IF(V951="l",IF(X950&lt;&gt;"","sub",""),""))</f>
        <v/>
      </c>
      <c r="X951" s="82" t="str">
        <f t="shared" si="189"/>
        <v/>
      </c>
    </row>
    <row r="952" spans="1:24" ht="13.5" hidden="1" customHeight="1" x14ac:dyDescent="0.2">
      <c r="A952" s="8"/>
      <c r="B952" s="8"/>
      <c r="C952" s="9"/>
      <c r="D952" s="10"/>
      <c r="E952" s="11">
        <f t="shared" si="197"/>
        <v>0</v>
      </c>
      <c r="F952" s="10"/>
      <c r="G952" s="11">
        <f t="shared" si="198"/>
        <v>0</v>
      </c>
      <c r="H952" s="10"/>
      <c r="I952" s="11">
        <f t="shared" si="199"/>
        <v>0</v>
      </c>
      <c r="J952" s="10"/>
      <c r="K952" s="11">
        <f t="shared" si="200"/>
        <v>0</v>
      </c>
      <c r="L952" s="6"/>
      <c r="M952" s="11">
        <f t="shared" si="201"/>
        <v>0</v>
      </c>
      <c r="N952" s="130"/>
      <c r="P952" s="48" t="str">
        <f t="shared" si="195"/>
        <v>leeg</v>
      </c>
      <c r="Q952" s="48"/>
      <c r="R952" s="48"/>
      <c r="S952" s="48"/>
      <c r="T952" s="84"/>
      <c r="W952" s="82" t="str" cm="1">
        <f t="array" ref="W952">IF(V952="h",_xlfn.XLOOKUP(X952,X953:$X$2963,V953:$V$2963,""),IF(V952="l",IF(X951&lt;&gt;"","sub",""),""))</f>
        <v/>
      </c>
      <c r="X952" s="82" t="str">
        <f t="shared" si="189"/>
        <v/>
      </c>
    </row>
    <row r="953" spans="1:24" ht="13.5" hidden="1" customHeight="1" x14ac:dyDescent="0.2">
      <c r="A953" s="8"/>
      <c r="B953" s="8"/>
      <c r="C953" s="9"/>
      <c r="D953" s="10"/>
      <c r="E953" s="11">
        <f t="shared" si="197"/>
        <v>0</v>
      </c>
      <c r="F953" s="10"/>
      <c r="G953" s="11">
        <f t="shared" si="198"/>
        <v>0</v>
      </c>
      <c r="H953" s="10"/>
      <c r="I953" s="11">
        <f t="shared" si="199"/>
        <v>0</v>
      </c>
      <c r="J953" s="10"/>
      <c r="K953" s="11">
        <f t="shared" si="200"/>
        <v>0</v>
      </c>
      <c r="L953" s="6"/>
      <c r="M953" s="11">
        <f t="shared" si="201"/>
        <v>0</v>
      </c>
      <c r="N953" s="130"/>
      <c r="P953" s="48" t="str">
        <f t="shared" si="195"/>
        <v>leeg</v>
      </c>
      <c r="Q953" s="48"/>
      <c r="R953" s="48"/>
      <c r="S953" s="48"/>
      <c r="T953" s="84"/>
      <c r="W953" s="82" t="str" cm="1">
        <f t="array" ref="W953">IF(V953="h",_xlfn.XLOOKUP(X953,X954:$X$2963,V954:$V$2963,""),IF(V953="l",IF(X952&lt;&gt;"","sub",""),""))</f>
        <v/>
      </c>
      <c r="X953" s="82" t="str">
        <f t="shared" si="189"/>
        <v/>
      </c>
    </row>
    <row r="954" spans="1:24" ht="13.5" hidden="1" customHeight="1" x14ac:dyDescent="0.2">
      <c r="A954" s="8"/>
      <c r="B954" s="8"/>
      <c r="C954" s="9"/>
      <c r="D954" s="10"/>
      <c r="E954" s="11">
        <f t="shared" si="197"/>
        <v>0</v>
      </c>
      <c r="F954" s="10"/>
      <c r="G954" s="11">
        <f t="shared" si="198"/>
        <v>0</v>
      </c>
      <c r="H954" s="10"/>
      <c r="I954" s="11">
        <f t="shared" si="199"/>
        <v>0</v>
      </c>
      <c r="J954" s="10"/>
      <c r="K954" s="11">
        <f t="shared" si="200"/>
        <v>0</v>
      </c>
      <c r="L954" s="6"/>
      <c r="M954" s="11">
        <f t="shared" si="201"/>
        <v>0</v>
      </c>
      <c r="N954" s="130"/>
      <c r="P954" s="48" t="str">
        <f t="shared" si="195"/>
        <v>leeg</v>
      </c>
      <c r="Q954" s="48"/>
      <c r="R954" s="48"/>
      <c r="S954" s="48"/>
      <c r="T954" s="84"/>
      <c r="W954" s="82" t="str" cm="1">
        <f t="array" ref="W954">IF(V954="h",_xlfn.XLOOKUP(X954,X955:$X$2963,V955:$V$2963,""),IF(V954="l",IF(X953&lt;&gt;"","sub",""),""))</f>
        <v/>
      </c>
      <c r="X954" s="82" t="str">
        <f t="shared" si="189"/>
        <v/>
      </c>
    </row>
    <row r="955" spans="1:24" ht="13.5" hidden="1" customHeight="1" x14ac:dyDescent="0.2">
      <c r="A955" s="8"/>
      <c r="B955" s="8"/>
      <c r="C955" s="9"/>
      <c r="D955" s="10"/>
      <c r="E955" s="11">
        <f t="shared" si="197"/>
        <v>0</v>
      </c>
      <c r="F955" s="10"/>
      <c r="G955" s="11">
        <f t="shared" si="198"/>
        <v>0</v>
      </c>
      <c r="H955" s="10"/>
      <c r="I955" s="11">
        <f t="shared" si="199"/>
        <v>0</v>
      </c>
      <c r="J955" s="10"/>
      <c r="K955" s="11">
        <f t="shared" si="200"/>
        <v>0</v>
      </c>
      <c r="L955" s="6"/>
      <c r="M955" s="11">
        <f t="shared" si="201"/>
        <v>0</v>
      </c>
      <c r="N955" s="130"/>
      <c r="P955" s="48" t="str">
        <f t="shared" si="195"/>
        <v>leeg</v>
      </c>
      <c r="Q955" s="48"/>
      <c r="R955" s="48"/>
      <c r="S955" s="48"/>
      <c r="T955" s="84"/>
      <c r="W955" s="82" t="str" cm="1">
        <f t="array" ref="W955">IF(V955="h",_xlfn.XLOOKUP(X955,X956:$X$2963,V956:$V$2963,""),IF(V955="l",IF(X954&lt;&gt;"","sub",""),""))</f>
        <v/>
      </c>
      <c r="X955" s="82" t="str">
        <f t="shared" si="189"/>
        <v/>
      </c>
    </row>
    <row r="956" spans="1:24" ht="13.5" hidden="1" customHeight="1" x14ac:dyDescent="0.2">
      <c r="A956" s="8"/>
      <c r="B956" s="8"/>
      <c r="C956" s="9"/>
      <c r="D956" s="10"/>
      <c r="E956" s="11">
        <f t="shared" si="197"/>
        <v>0</v>
      </c>
      <c r="F956" s="10"/>
      <c r="G956" s="11">
        <f t="shared" si="198"/>
        <v>0</v>
      </c>
      <c r="H956" s="10"/>
      <c r="I956" s="11">
        <f t="shared" si="199"/>
        <v>0</v>
      </c>
      <c r="J956" s="10"/>
      <c r="K956" s="11">
        <f t="shared" si="200"/>
        <v>0</v>
      </c>
      <c r="L956" s="6"/>
      <c r="M956" s="11">
        <f t="shared" si="201"/>
        <v>0</v>
      </c>
      <c r="N956" s="130"/>
      <c r="P956" s="48" t="str">
        <f t="shared" si="195"/>
        <v>leeg</v>
      </c>
      <c r="Q956" s="48"/>
      <c r="R956" s="48"/>
      <c r="S956" s="48"/>
      <c r="T956" s="84"/>
      <c r="W956" s="82" t="str" cm="1">
        <f t="array" ref="W956">IF(V956="h",_xlfn.XLOOKUP(X956,X957:$X$2963,V957:$V$2963,""),IF(V956="l",IF(X955&lt;&gt;"","sub",""),""))</f>
        <v/>
      </c>
      <c r="X956" s="82" t="str">
        <f t="shared" si="189"/>
        <v/>
      </c>
    </row>
    <row r="957" spans="1:24" ht="13.5" hidden="1" customHeight="1" x14ac:dyDescent="0.2">
      <c r="A957" s="8"/>
      <c r="B957" s="8"/>
      <c r="C957" s="9"/>
      <c r="D957" s="10"/>
      <c r="E957" s="11">
        <f t="shared" si="197"/>
        <v>0</v>
      </c>
      <c r="F957" s="10"/>
      <c r="G957" s="11">
        <f t="shared" si="198"/>
        <v>0</v>
      </c>
      <c r="H957" s="10"/>
      <c r="I957" s="11">
        <f t="shared" si="199"/>
        <v>0</v>
      </c>
      <c r="J957" s="10"/>
      <c r="K957" s="11">
        <f t="shared" si="200"/>
        <v>0</v>
      </c>
      <c r="L957" s="6"/>
      <c r="M957" s="11">
        <f t="shared" si="201"/>
        <v>0</v>
      </c>
      <c r="N957" s="130"/>
      <c r="P957" s="48" t="str">
        <f t="shared" si="195"/>
        <v>leeg</v>
      </c>
      <c r="Q957" s="48"/>
      <c r="R957" s="48"/>
      <c r="S957" s="48"/>
      <c r="T957" s="84"/>
      <c r="W957" s="82" t="str" cm="1">
        <f t="array" ref="W957">IF(V957="h",_xlfn.XLOOKUP(X957,X958:$X$2963,V958:$V$2963,""),IF(V957="l",IF(X956&lt;&gt;"","sub",""),""))</f>
        <v/>
      </c>
      <c r="X957" s="82" t="str">
        <f t="shared" si="189"/>
        <v/>
      </c>
    </row>
    <row r="958" spans="1:24" ht="13.5" hidden="1" customHeight="1" x14ac:dyDescent="0.2">
      <c r="A958" s="8"/>
      <c r="B958" s="8"/>
      <c r="C958" s="9"/>
      <c r="D958" s="10"/>
      <c r="E958" s="11">
        <f t="shared" si="197"/>
        <v>0</v>
      </c>
      <c r="F958" s="10"/>
      <c r="G958" s="11">
        <f t="shared" si="198"/>
        <v>0</v>
      </c>
      <c r="H958" s="10"/>
      <c r="I958" s="11">
        <f t="shared" si="199"/>
        <v>0</v>
      </c>
      <c r="J958" s="10"/>
      <c r="K958" s="11">
        <f t="shared" si="200"/>
        <v>0</v>
      </c>
      <c r="L958" s="6"/>
      <c r="M958" s="11">
        <f t="shared" si="201"/>
        <v>0</v>
      </c>
      <c r="N958" s="130"/>
      <c r="P958" s="48" t="str">
        <f t="shared" si="195"/>
        <v>leeg</v>
      </c>
      <c r="Q958" s="48"/>
      <c r="R958" s="48"/>
      <c r="S958" s="48"/>
      <c r="T958" s="84"/>
      <c r="W958" s="82" t="str" cm="1">
        <f t="array" ref="W958">IF(V958="h",_xlfn.XLOOKUP(X958,X959:$X$2963,V959:$V$2963,""),IF(V958="l",IF(X957&lt;&gt;"","sub",""),""))</f>
        <v/>
      </c>
      <c r="X958" s="82" t="str">
        <f t="shared" si="189"/>
        <v/>
      </c>
    </row>
    <row r="959" spans="1:24" ht="13.5" hidden="1" customHeight="1" x14ac:dyDescent="0.2">
      <c r="A959" s="8"/>
      <c r="B959" s="8"/>
      <c r="C959" s="9"/>
      <c r="D959" s="10"/>
      <c r="E959" s="11">
        <f t="shared" si="197"/>
        <v>0</v>
      </c>
      <c r="F959" s="10"/>
      <c r="G959" s="11">
        <f t="shared" si="198"/>
        <v>0</v>
      </c>
      <c r="H959" s="10"/>
      <c r="I959" s="11">
        <f t="shared" si="199"/>
        <v>0</v>
      </c>
      <c r="J959" s="10"/>
      <c r="K959" s="11">
        <f t="shared" si="200"/>
        <v>0</v>
      </c>
      <c r="L959" s="6"/>
      <c r="M959" s="11">
        <f t="shared" si="201"/>
        <v>0</v>
      </c>
      <c r="N959" s="130"/>
      <c r="P959" s="48" t="str">
        <f t="shared" si="195"/>
        <v>leeg</v>
      </c>
      <c r="Q959" s="48"/>
      <c r="R959" s="48"/>
      <c r="S959" s="48"/>
      <c r="T959" s="84"/>
      <c r="W959" s="82" t="str" cm="1">
        <f t="array" ref="W959">IF(V959="h",_xlfn.XLOOKUP(X959,X960:$X$2963,V960:$V$2963,""),IF(V959="l",IF(X958&lt;&gt;"","sub",""),""))</f>
        <v/>
      </c>
      <c r="X959" s="82" t="str">
        <f t="shared" si="189"/>
        <v/>
      </c>
    </row>
    <row r="960" spans="1:24" ht="13.5" hidden="1" customHeight="1" x14ac:dyDescent="0.2">
      <c r="A960" s="8"/>
      <c r="B960" s="8"/>
      <c r="C960" s="9"/>
      <c r="D960" s="10"/>
      <c r="E960" s="11">
        <f t="shared" si="197"/>
        <v>0</v>
      </c>
      <c r="F960" s="10"/>
      <c r="G960" s="11">
        <f t="shared" si="198"/>
        <v>0</v>
      </c>
      <c r="H960" s="10"/>
      <c r="I960" s="11">
        <f t="shared" si="199"/>
        <v>0</v>
      </c>
      <c r="J960" s="10"/>
      <c r="K960" s="11">
        <f t="shared" si="200"/>
        <v>0</v>
      </c>
      <c r="L960" s="6"/>
      <c r="M960" s="11">
        <f t="shared" si="201"/>
        <v>0</v>
      </c>
      <c r="N960" s="130"/>
      <c r="P960" s="48" t="str">
        <f t="shared" si="195"/>
        <v>leeg</v>
      </c>
      <c r="Q960" s="48"/>
      <c r="R960" s="48"/>
      <c r="S960" s="48"/>
      <c r="T960" s="84"/>
      <c r="W960" s="82" t="str" cm="1">
        <f t="array" ref="W960">IF(V960="h",_xlfn.XLOOKUP(X960,X961:$X$2963,V961:$V$2963,""),IF(V960="l",IF(X959&lt;&gt;"","sub",""),""))</f>
        <v/>
      </c>
      <c r="X960" s="82" t="str">
        <f t="shared" si="189"/>
        <v/>
      </c>
    </row>
    <row r="961" spans="1:24" ht="13.5" hidden="1" customHeight="1" x14ac:dyDescent="0.2">
      <c r="A961" s="8"/>
      <c r="B961" s="8"/>
      <c r="C961" s="9"/>
      <c r="D961" s="10"/>
      <c r="E961" s="11">
        <f t="shared" si="197"/>
        <v>0</v>
      </c>
      <c r="F961" s="10"/>
      <c r="G961" s="11">
        <f t="shared" si="198"/>
        <v>0</v>
      </c>
      <c r="H961" s="10"/>
      <c r="I961" s="11">
        <f t="shared" si="199"/>
        <v>0</v>
      </c>
      <c r="J961" s="10"/>
      <c r="K961" s="11">
        <f t="shared" si="200"/>
        <v>0</v>
      </c>
      <c r="L961" s="6"/>
      <c r="M961" s="11">
        <f t="shared" si="201"/>
        <v>0</v>
      </c>
      <c r="N961" s="130"/>
      <c r="P961" s="48" t="str">
        <f t="shared" si="195"/>
        <v>leeg</v>
      </c>
      <c r="Q961" s="48"/>
      <c r="R961" s="48"/>
      <c r="S961" s="48"/>
      <c r="T961" s="84"/>
      <c r="W961" s="82" t="str" cm="1">
        <f t="array" ref="W961">IF(V961="h",_xlfn.XLOOKUP(X961,X962:$X$2963,V962:$V$2963,""),IF(V961="l",IF(X960&lt;&gt;"","sub",""),""))</f>
        <v/>
      </c>
      <c r="X961" s="82" t="str">
        <f t="shared" si="189"/>
        <v/>
      </c>
    </row>
    <row r="962" spans="1:24" ht="13.5" hidden="1" customHeight="1" x14ac:dyDescent="0.2">
      <c r="A962" s="8"/>
      <c r="B962" s="8"/>
      <c r="C962" s="9"/>
      <c r="D962" s="10"/>
      <c r="E962" s="11">
        <f t="shared" si="197"/>
        <v>0</v>
      </c>
      <c r="F962" s="10"/>
      <c r="G962" s="11">
        <f t="shared" si="198"/>
        <v>0</v>
      </c>
      <c r="H962" s="10"/>
      <c r="I962" s="11">
        <f t="shared" si="199"/>
        <v>0</v>
      </c>
      <c r="J962" s="10"/>
      <c r="K962" s="11">
        <f t="shared" si="200"/>
        <v>0</v>
      </c>
      <c r="L962" s="6"/>
      <c r="M962" s="11">
        <f t="shared" si="201"/>
        <v>0</v>
      </c>
      <c r="N962" s="130"/>
      <c r="P962" s="48" t="str">
        <f t="shared" si="195"/>
        <v>leeg</v>
      </c>
      <c r="Q962" s="48"/>
      <c r="R962" s="48"/>
      <c r="S962" s="48"/>
      <c r="T962" s="84"/>
      <c r="W962" s="82" t="str" cm="1">
        <f t="array" ref="W962">IF(V962="h",_xlfn.XLOOKUP(X962,X963:$X$2963,V963:$V$2963,""),IF(V962="l",IF(X961&lt;&gt;"","sub",""),""))</f>
        <v/>
      </c>
      <c r="X962" s="82" t="str">
        <f t="shared" si="189"/>
        <v/>
      </c>
    </row>
    <row r="963" spans="1:24" ht="13.5" hidden="1" customHeight="1" x14ac:dyDescent="0.2">
      <c r="A963" s="8"/>
      <c r="B963" s="8"/>
      <c r="C963" s="9"/>
      <c r="D963" s="10"/>
      <c r="E963" s="11">
        <f t="shared" si="197"/>
        <v>0</v>
      </c>
      <c r="F963" s="10"/>
      <c r="G963" s="11">
        <f t="shared" si="198"/>
        <v>0</v>
      </c>
      <c r="H963" s="10"/>
      <c r="I963" s="11">
        <f t="shared" si="199"/>
        <v>0</v>
      </c>
      <c r="J963" s="10"/>
      <c r="K963" s="11">
        <f t="shared" si="200"/>
        <v>0</v>
      </c>
      <c r="L963" s="6"/>
      <c r="M963" s="11">
        <f t="shared" si="201"/>
        <v>0</v>
      </c>
      <c r="N963" s="130"/>
      <c r="P963" s="48" t="str">
        <f t="shared" si="195"/>
        <v>leeg</v>
      </c>
      <c r="Q963" s="48"/>
      <c r="R963" s="48"/>
      <c r="S963" s="48"/>
      <c r="T963" s="84"/>
      <c r="W963" s="82" t="str" cm="1">
        <f t="array" ref="W963">IF(V963="h",_xlfn.XLOOKUP(X963,X964:$X$2963,V964:$V$2963,""),IF(V963="l",IF(X962&lt;&gt;"","sub",""),""))</f>
        <v/>
      </c>
      <c r="X963" s="82" t="str">
        <f t="shared" si="189"/>
        <v/>
      </c>
    </row>
    <row r="964" spans="1:24" ht="13.5" hidden="1" customHeight="1" x14ac:dyDescent="0.2">
      <c r="A964" s="8"/>
      <c r="B964" s="8"/>
      <c r="C964" s="9"/>
      <c r="D964" s="10"/>
      <c r="E964" s="11">
        <f t="shared" si="197"/>
        <v>0</v>
      </c>
      <c r="F964" s="10"/>
      <c r="G964" s="11">
        <f t="shared" si="198"/>
        <v>0</v>
      </c>
      <c r="H964" s="10"/>
      <c r="I964" s="11">
        <f t="shared" si="199"/>
        <v>0</v>
      </c>
      <c r="J964" s="10"/>
      <c r="K964" s="11">
        <f t="shared" si="200"/>
        <v>0</v>
      </c>
      <c r="L964" s="6"/>
      <c r="M964" s="11">
        <f t="shared" si="201"/>
        <v>0</v>
      </c>
      <c r="N964" s="130"/>
      <c r="P964" s="48" t="str">
        <f t="shared" si="195"/>
        <v>leeg</v>
      </c>
      <c r="Q964" s="48"/>
      <c r="R964" s="48"/>
      <c r="S964" s="48"/>
      <c r="T964" s="84"/>
      <c r="W964" s="82" t="str" cm="1">
        <f t="array" ref="W964">IF(V964="h",_xlfn.XLOOKUP(X964,X965:$X$2963,V965:$V$2963,""),IF(V964="l",IF(X963&lt;&gt;"","sub",""),""))</f>
        <v/>
      </c>
      <c r="X964" s="82" t="str">
        <f t="shared" si="189"/>
        <v/>
      </c>
    </row>
    <row r="965" spans="1:24" ht="13.5" hidden="1" customHeight="1" x14ac:dyDescent="0.2">
      <c r="A965" s="8"/>
      <c r="B965" s="8"/>
      <c r="C965" s="9"/>
      <c r="D965" s="10"/>
      <c r="E965" s="11">
        <f t="shared" si="197"/>
        <v>0</v>
      </c>
      <c r="F965" s="10"/>
      <c r="G965" s="11">
        <f t="shared" si="198"/>
        <v>0</v>
      </c>
      <c r="H965" s="10"/>
      <c r="I965" s="11">
        <f t="shared" si="199"/>
        <v>0</v>
      </c>
      <c r="J965" s="10"/>
      <c r="K965" s="11">
        <f t="shared" si="200"/>
        <v>0</v>
      </c>
      <c r="L965" s="6"/>
      <c r="M965" s="11">
        <f t="shared" si="201"/>
        <v>0</v>
      </c>
      <c r="N965" s="130"/>
      <c r="P965" s="48" t="str">
        <f t="shared" si="195"/>
        <v>leeg</v>
      </c>
      <c r="Q965" s="48"/>
      <c r="R965" s="48"/>
      <c r="S965" s="48"/>
      <c r="T965" s="84"/>
      <c r="W965" s="82" t="str" cm="1">
        <f t="array" ref="W965">IF(V965="h",_xlfn.XLOOKUP(X965,X966:$X$2963,V966:$V$2963,""),IF(V965="l",IF(X964&lt;&gt;"","sub",""),""))</f>
        <v/>
      </c>
      <c r="X965" s="82" t="str">
        <f t="shared" si="189"/>
        <v/>
      </c>
    </row>
    <row r="966" spans="1:24" ht="13.5" hidden="1" customHeight="1" x14ac:dyDescent="0.2">
      <c r="A966" s="8"/>
      <c r="B966" s="8"/>
      <c r="C966" s="9"/>
      <c r="D966" s="10"/>
      <c r="E966" s="11">
        <f t="shared" si="197"/>
        <v>0</v>
      </c>
      <c r="F966" s="10"/>
      <c r="G966" s="11">
        <f t="shared" si="198"/>
        <v>0</v>
      </c>
      <c r="H966" s="10"/>
      <c r="I966" s="11">
        <f t="shared" si="199"/>
        <v>0</v>
      </c>
      <c r="J966" s="10"/>
      <c r="K966" s="11">
        <f t="shared" si="200"/>
        <v>0</v>
      </c>
      <c r="L966" s="6"/>
      <c r="M966" s="11">
        <f t="shared" si="201"/>
        <v>0</v>
      </c>
      <c r="N966" s="130"/>
      <c r="P966" s="48" t="str">
        <f t="shared" si="195"/>
        <v>leeg</v>
      </c>
      <c r="Q966" s="48"/>
      <c r="R966" s="48"/>
      <c r="S966" s="48"/>
      <c r="T966" s="84"/>
      <c r="W966" s="82" t="str" cm="1">
        <f t="array" ref="W966">IF(V966="h",_xlfn.XLOOKUP(X966,X967:$X$2963,V967:$V$2963,""),IF(V966="l",IF(X965&lt;&gt;"","sub",""),""))</f>
        <v/>
      </c>
      <c r="X966" s="82" t="str">
        <f t="shared" si="189"/>
        <v/>
      </c>
    </row>
    <row r="967" spans="1:24" ht="13.5" hidden="1" customHeight="1" x14ac:dyDescent="0.2">
      <c r="A967" s="8"/>
      <c r="B967" s="8"/>
      <c r="C967" s="9"/>
      <c r="D967" s="10"/>
      <c r="E967" s="11">
        <f t="shared" si="197"/>
        <v>0</v>
      </c>
      <c r="F967" s="10"/>
      <c r="G967" s="11">
        <f t="shared" si="198"/>
        <v>0</v>
      </c>
      <c r="H967" s="10"/>
      <c r="I967" s="11">
        <f t="shared" si="199"/>
        <v>0</v>
      </c>
      <c r="J967" s="10"/>
      <c r="K967" s="11">
        <f t="shared" si="200"/>
        <v>0</v>
      </c>
      <c r="L967" s="6"/>
      <c r="M967" s="11">
        <f t="shared" si="201"/>
        <v>0</v>
      </c>
      <c r="N967" s="130"/>
      <c r="P967" s="48" t="str">
        <f t="shared" si="195"/>
        <v>leeg</v>
      </c>
      <c r="Q967" s="48"/>
      <c r="R967" s="48"/>
      <c r="S967" s="48"/>
      <c r="T967" s="84"/>
      <c r="W967" s="82" t="str" cm="1">
        <f t="array" ref="W967">IF(V967="h",_xlfn.XLOOKUP(X967,X968:$X$2963,V968:$V$2963,""),IF(V967="l",IF(X966&lt;&gt;"","sub",""),""))</f>
        <v/>
      </c>
      <c r="X967" s="82" t="str">
        <f t="shared" si="189"/>
        <v/>
      </c>
    </row>
    <row r="968" spans="1:24" ht="13.5" hidden="1" customHeight="1" x14ac:dyDescent="0.2">
      <c r="A968" s="8"/>
      <c r="B968" s="8"/>
      <c r="C968" s="9"/>
      <c r="D968" s="10"/>
      <c r="E968" s="11">
        <f t="shared" si="197"/>
        <v>0</v>
      </c>
      <c r="F968" s="10"/>
      <c r="G968" s="11">
        <f t="shared" si="198"/>
        <v>0</v>
      </c>
      <c r="H968" s="10"/>
      <c r="I968" s="11">
        <f t="shared" si="199"/>
        <v>0</v>
      </c>
      <c r="J968" s="10"/>
      <c r="K968" s="11">
        <f t="shared" si="200"/>
        <v>0</v>
      </c>
      <c r="L968" s="6"/>
      <c r="M968" s="11">
        <f t="shared" si="201"/>
        <v>0</v>
      </c>
      <c r="N968" s="130"/>
      <c r="P968" s="48" t="str">
        <f t="shared" si="195"/>
        <v>leeg</v>
      </c>
      <c r="Q968" s="48"/>
      <c r="R968" s="48"/>
      <c r="S968" s="48"/>
      <c r="T968" s="84"/>
      <c r="W968" s="82" t="str" cm="1">
        <f t="array" ref="W968">IF(V968="h",_xlfn.XLOOKUP(X968,X969:$X$2963,V969:$V$2963,""),IF(V968="l",IF(X967&lt;&gt;"","sub",""),""))</f>
        <v/>
      </c>
      <c r="X968" s="82" t="str">
        <f t="shared" si="189"/>
        <v/>
      </c>
    </row>
    <row r="969" spans="1:24" x14ac:dyDescent="0.2">
      <c r="A969" s="16" t="s">
        <v>106</v>
      </c>
      <c r="B969" s="138"/>
      <c r="C969" s="138"/>
      <c r="D969" s="17"/>
      <c r="E969" s="172">
        <f>SUM(E929:E968)</f>
        <v>0</v>
      </c>
      <c r="F969" s="17"/>
      <c r="G969" s="172">
        <f>SUM(G929:G968)</f>
        <v>0</v>
      </c>
      <c r="H969" s="17"/>
      <c r="I969" s="172">
        <f>SUM(I929:I968)</f>
        <v>0</v>
      </c>
      <c r="J969" s="17"/>
      <c r="K969" s="172">
        <f>SUM(K929:K968)</f>
        <v>0</v>
      </c>
      <c r="L969" s="6"/>
      <c r="M969" s="172">
        <f t="shared" ref="M969" si="207">SUM(M929:M968)</f>
        <v>0</v>
      </c>
      <c r="N969" s="182"/>
      <c r="P969" s="48" t="str">
        <f t="shared" si="195"/>
        <v>niet leeg</v>
      </c>
      <c r="Q969" s="48"/>
      <c r="R969" s="48"/>
      <c r="S969" s="48"/>
      <c r="T969" s="84"/>
      <c r="V969" s="82" t="s">
        <v>169</v>
      </c>
      <c r="W969" s="82" t="str" cm="1">
        <f t="array" ref="W969">IF(V969="h",_xlfn.XLOOKUP(X969,X970:$X$2963,V970:$V$2963,""),IF(V969="l",IF(X968&lt;&gt;"","sub",""),""))</f>
        <v/>
      </c>
      <c r="X969" s="82" t="str">
        <f t="shared" si="189"/>
        <v/>
      </c>
    </row>
    <row r="970" spans="1:24" x14ac:dyDescent="0.2">
      <c r="A970" s="8"/>
      <c r="B970" s="18"/>
      <c r="C970" s="8"/>
      <c r="D970" s="10"/>
      <c r="E970" s="170"/>
      <c r="F970" s="10"/>
      <c r="G970" s="171"/>
      <c r="H970" s="10"/>
      <c r="I970" s="171"/>
      <c r="J970" s="10"/>
      <c r="K970" s="171"/>
      <c r="L970" s="6"/>
      <c r="M970" s="171"/>
      <c r="N970" s="211"/>
      <c r="P970" s="48" t="str">
        <f t="shared" si="195"/>
        <v>leeg</v>
      </c>
      <c r="Q970" s="48"/>
      <c r="R970" s="48"/>
      <c r="S970" s="48"/>
      <c r="T970" s="84"/>
      <c r="V970" s="82" t="s">
        <v>177</v>
      </c>
      <c r="W970" s="82" t="str" cm="1">
        <f t="array" ref="W970">IF(V970="h",_xlfn.XLOOKUP(X970,X971:$X$2963,V971:$V$2963,""),IF(V970="l",IF(X969&lt;&gt;"","sub",""),""))</f>
        <v/>
      </c>
      <c r="X970" s="82" t="str">
        <f t="shared" si="189"/>
        <v/>
      </c>
    </row>
    <row r="971" spans="1:24" x14ac:dyDescent="0.2">
      <c r="A971" s="7" t="s">
        <v>44</v>
      </c>
      <c r="B971" s="8"/>
      <c r="C971" s="9"/>
      <c r="D971" s="8"/>
      <c r="E971" s="170"/>
      <c r="F971" s="10"/>
      <c r="G971" s="171"/>
      <c r="H971" s="10"/>
      <c r="I971" s="171"/>
      <c r="J971" s="10"/>
      <c r="K971" s="171"/>
      <c r="L971" s="6"/>
      <c r="M971" s="171"/>
      <c r="N971" s="211"/>
      <c r="P971" s="48" t="str">
        <f t="shared" si="195"/>
        <v>leeg</v>
      </c>
      <c r="Q971" s="48"/>
      <c r="R971" s="48"/>
      <c r="S971" s="48"/>
      <c r="T971" s="84"/>
      <c r="V971" s="82" t="s">
        <v>170</v>
      </c>
      <c r="W971" s="82" t="str" cm="1">
        <f t="array" ref="W971">IF(V971="h",_xlfn.XLOOKUP(X971,X972:$X$2963,V972:$V$2963,""),IF(V971="l",IF(X970&lt;&gt;"","sub",""),""))</f>
        <v/>
      </c>
      <c r="X971" s="82" t="str">
        <f t="shared" si="189"/>
        <v>33</v>
      </c>
    </row>
    <row r="972" spans="1:24" x14ac:dyDescent="0.2">
      <c r="A972" s="8"/>
      <c r="B972" s="8"/>
      <c r="C972" s="9"/>
      <c r="D972" s="10"/>
      <c r="E972" s="171">
        <f t="shared" ref="E972:E1035" si="208">B972*D972</f>
        <v>0</v>
      </c>
      <c r="F972" s="10"/>
      <c r="G972" s="171">
        <f t="shared" ref="G972:G1035" si="209">B972*F972</f>
        <v>0</v>
      </c>
      <c r="H972" s="10"/>
      <c r="I972" s="171">
        <f t="shared" ref="I972:I1035" si="210">B972*H972</f>
        <v>0</v>
      </c>
      <c r="J972" s="10"/>
      <c r="K972" s="171">
        <f t="shared" ref="K972:K1035" si="211">(E972*$J$6)+G972+I972+J972</f>
        <v>0</v>
      </c>
      <c r="L972" s="6"/>
      <c r="M972" s="171">
        <f t="shared" ref="M972:M1035" si="212">K972</f>
        <v>0</v>
      </c>
      <c r="N972" s="211"/>
      <c r="P972" s="48" t="str">
        <f t="shared" si="195"/>
        <v>leeg</v>
      </c>
      <c r="Q972" s="48"/>
      <c r="R972" s="48"/>
      <c r="S972" s="48"/>
      <c r="T972" s="84"/>
      <c r="W972" s="82" t="str" cm="1">
        <f t="array" ref="W972">IF(V972="h",_xlfn.XLOOKUP(X972,X973:$X$2963,V973:$V$2963,""),IF(V972="l",IF(X971&lt;&gt;"","sub",""),""))</f>
        <v/>
      </c>
      <c r="X972" s="82" t="str">
        <f t="shared" si="189"/>
        <v/>
      </c>
    </row>
    <row r="973" spans="1:24" x14ac:dyDescent="0.2">
      <c r="A973" s="8"/>
      <c r="B973" s="8"/>
      <c r="C973" s="9"/>
      <c r="D973" s="10"/>
      <c r="E973" s="171">
        <f t="shared" si="208"/>
        <v>0</v>
      </c>
      <c r="F973" s="10"/>
      <c r="G973" s="171">
        <f t="shared" si="209"/>
        <v>0</v>
      </c>
      <c r="H973" s="10"/>
      <c r="I973" s="171">
        <f t="shared" si="210"/>
        <v>0</v>
      </c>
      <c r="J973" s="10"/>
      <c r="K973" s="171">
        <f t="shared" si="211"/>
        <v>0</v>
      </c>
      <c r="L973" s="6"/>
      <c r="M973" s="171">
        <f t="shared" si="212"/>
        <v>0</v>
      </c>
      <c r="N973" s="211"/>
      <c r="P973" s="48" t="str">
        <f t="shared" si="195"/>
        <v>leeg</v>
      </c>
      <c r="Q973" s="48"/>
      <c r="R973" s="48"/>
      <c r="S973" s="48"/>
      <c r="T973" s="84"/>
      <c r="W973" s="82" t="str" cm="1">
        <f t="array" ref="W973">IF(V973="h",_xlfn.XLOOKUP(X973,X974:$X$2963,V974:$V$2963,""),IF(V973="l",IF(X972&lt;&gt;"","sub",""),""))</f>
        <v/>
      </c>
      <c r="X973" s="82" t="str">
        <f t="shared" si="189"/>
        <v/>
      </c>
    </row>
    <row r="974" spans="1:24" x14ac:dyDescent="0.2">
      <c r="A974" s="8"/>
      <c r="B974" s="8"/>
      <c r="C974" s="9"/>
      <c r="D974" s="10"/>
      <c r="E974" s="171">
        <f t="shared" si="208"/>
        <v>0</v>
      </c>
      <c r="F974" s="10"/>
      <c r="G974" s="171">
        <f t="shared" si="209"/>
        <v>0</v>
      </c>
      <c r="H974" s="10"/>
      <c r="I974" s="171">
        <f t="shared" si="210"/>
        <v>0</v>
      </c>
      <c r="J974" s="10"/>
      <c r="K974" s="171">
        <f t="shared" si="211"/>
        <v>0</v>
      </c>
      <c r="L974" s="6"/>
      <c r="M974" s="171">
        <f t="shared" si="212"/>
        <v>0</v>
      </c>
      <c r="N974" s="211"/>
      <c r="P974" s="48" t="str">
        <f t="shared" si="195"/>
        <v>leeg</v>
      </c>
      <c r="Q974" s="48"/>
      <c r="R974" s="48"/>
      <c r="S974" s="48"/>
      <c r="T974" s="84"/>
      <c r="W974" s="82" t="str" cm="1">
        <f t="array" ref="W974">IF(V974="h",_xlfn.XLOOKUP(X974,X975:$X$2963,V975:$V$2963,""),IF(V974="l",IF(X973&lt;&gt;"","sub",""),""))</f>
        <v/>
      </c>
      <c r="X974" s="82" t="str">
        <f t="shared" si="189"/>
        <v/>
      </c>
    </row>
    <row r="975" spans="1:24" x14ac:dyDescent="0.2">
      <c r="A975" s="8"/>
      <c r="B975" s="8"/>
      <c r="C975" s="9"/>
      <c r="D975" s="10"/>
      <c r="E975" s="171">
        <f t="shared" si="208"/>
        <v>0</v>
      </c>
      <c r="F975" s="10"/>
      <c r="G975" s="171">
        <f t="shared" si="209"/>
        <v>0</v>
      </c>
      <c r="H975" s="10"/>
      <c r="I975" s="171">
        <f t="shared" si="210"/>
        <v>0</v>
      </c>
      <c r="J975" s="10"/>
      <c r="K975" s="171">
        <f t="shared" si="211"/>
        <v>0</v>
      </c>
      <c r="L975" s="6"/>
      <c r="M975" s="171">
        <f t="shared" si="212"/>
        <v>0</v>
      </c>
      <c r="N975" s="211"/>
      <c r="P975" s="48" t="str">
        <f t="shared" si="195"/>
        <v>leeg</v>
      </c>
      <c r="Q975" s="48"/>
      <c r="R975" s="48"/>
      <c r="S975" s="48"/>
      <c r="T975" s="84"/>
      <c r="W975" s="82" t="str" cm="1">
        <f t="array" ref="W975">IF(V975="h",_xlfn.XLOOKUP(X975,X976:$X$2963,V976:$V$2963,""),IF(V975="l",IF(X974&lt;&gt;"","sub",""),""))</f>
        <v/>
      </c>
      <c r="X975" s="82" t="str">
        <f t="shared" si="189"/>
        <v/>
      </c>
    </row>
    <row r="976" spans="1:24" x14ac:dyDescent="0.2">
      <c r="A976" s="8"/>
      <c r="B976" s="8"/>
      <c r="C976" s="9"/>
      <c r="D976" s="10"/>
      <c r="E976" s="171">
        <f t="shared" si="208"/>
        <v>0</v>
      </c>
      <c r="F976" s="10"/>
      <c r="G976" s="171">
        <f t="shared" si="209"/>
        <v>0</v>
      </c>
      <c r="H976" s="10"/>
      <c r="I976" s="171">
        <f t="shared" si="210"/>
        <v>0</v>
      </c>
      <c r="J976" s="10"/>
      <c r="K976" s="171">
        <f t="shared" si="211"/>
        <v>0</v>
      </c>
      <c r="L976" s="6"/>
      <c r="M976" s="171">
        <f t="shared" si="212"/>
        <v>0</v>
      </c>
      <c r="N976" s="211"/>
      <c r="P976" s="48" t="str">
        <f t="shared" ref="P976:P1039" si="213">IF(V976="staart","niet leeg",IF(OR(V976="h",V976="l"),IF(W976="sub","niet leeg","leeg"),IF(AND(AND(A976="",M976=0),SUM(B976:M976)=0),"leeg","niet leeg")))</f>
        <v>leeg</v>
      </c>
      <c r="Q976" s="48"/>
      <c r="R976" s="48"/>
      <c r="S976" s="48"/>
      <c r="T976" s="84"/>
      <c r="W976" s="82" t="str" cm="1">
        <f t="array" ref="W976">IF(V976="h",_xlfn.XLOOKUP(X976,X977:$X$2963,V977:$V$2963,""),IF(V976="l",IF(X975&lt;&gt;"","sub",""),""))</f>
        <v/>
      </c>
      <c r="X976" s="82" t="str">
        <f t="shared" si="189"/>
        <v/>
      </c>
    </row>
    <row r="977" spans="1:24" x14ac:dyDescent="0.2">
      <c r="A977" s="8"/>
      <c r="B977" s="8"/>
      <c r="C977" s="9"/>
      <c r="D977" s="10"/>
      <c r="E977" s="171">
        <f t="shared" si="208"/>
        <v>0</v>
      </c>
      <c r="F977" s="10"/>
      <c r="G977" s="171">
        <f t="shared" si="209"/>
        <v>0</v>
      </c>
      <c r="H977" s="10"/>
      <c r="I977" s="171">
        <f t="shared" si="210"/>
        <v>0</v>
      </c>
      <c r="J977" s="10"/>
      <c r="K977" s="171">
        <f t="shared" si="211"/>
        <v>0</v>
      </c>
      <c r="L977" s="6"/>
      <c r="M977" s="171">
        <f t="shared" si="212"/>
        <v>0</v>
      </c>
      <c r="N977" s="211"/>
      <c r="P977" s="48" t="str">
        <f t="shared" si="213"/>
        <v>leeg</v>
      </c>
      <c r="Q977" s="48"/>
      <c r="R977" s="48"/>
      <c r="S977" s="48"/>
      <c r="T977" s="84"/>
      <c r="W977" s="82" t="str" cm="1">
        <f t="array" ref="W977">IF(V977="h",_xlfn.XLOOKUP(X977,X978:$X$2963,V978:$V$2963,""),IF(V977="l",IF(X976&lt;&gt;"","sub",""),""))</f>
        <v/>
      </c>
      <c r="X977" s="82" t="str">
        <f t="shared" si="189"/>
        <v/>
      </c>
    </row>
    <row r="978" spans="1:24" x14ac:dyDescent="0.2">
      <c r="A978" s="8"/>
      <c r="B978" s="8"/>
      <c r="C978" s="9"/>
      <c r="D978" s="10"/>
      <c r="E978" s="171">
        <f t="shared" si="208"/>
        <v>0</v>
      </c>
      <c r="F978" s="10"/>
      <c r="G978" s="171">
        <f t="shared" si="209"/>
        <v>0</v>
      </c>
      <c r="H978" s="10"/>
      <c r="I978" s="171">
        <f t="shared" si="210"/>
        <v>0</v>
      </c>
      <c r="J978" s="10"/>
      <c r="K978" s="171">
        <f t="shared" si="211"/>
        <v>0</v>
      </c>
      <c r="L978" s="6"/>
      <c r="M978" s="171">
        <f t="shared" si="212"/>
        <v>0</v>
      </c>
      <c r="N978" s="211"/>
      <c r="P978" s="48" t="str">
        <f t="shared" si="213"/>
        <v>leeg</v>
      </c>
      <c r="Q978" s="48"/>
      <c r="R978" s="48"/>
      <c r="S978" s="48"/>
      <c r="T978" s="84"/>
      <c r="W978" s="82" t="str" cm="1">
        <f t="array" ref="W978">IF(V978="h",_xlfn.XLOOKUP(X978,X979:$X$2963,V979:$V$2963,""),IF(V978="l",IF(X977&lt;&gt;"","sub",""),""))</f>
        <v/>
      </c>
      <c r="X978" s="82" t="str">
        <f t="shared" si="189"/>
        <v/>
      </c>
    </row>
    <row r="979" spans="1:24" x14ac:dyDescent="0.2">
      <c r="A979" s="8"/>
      <c r="B979" s="8"/>
      <c r="C979" s="9"/>
      <c r="D979" s="10"/>
      <c r="E979" s="171">
        <f t="shared" si="208"/>
        <v>0</v>
      </c>
      <c r="F979" s="10"/>
      <c r="G979" s="171">
        <f t="shared" si="209"/>
        <v>0</v>
      </c>
      <c r="H979" s="10"/>
      <c r="I979" s="171">
        <f t="shared" si="210"/>
        <v>0</v>
      </c>
      <c r="J979" s="10"/>
      <c r="K979" s="171">
        <f t="shared" si="211"/>
        <v>0</v>
      </c>
      <c r="L979" s="6"/>
      <c r="M979" s="171">
        <f t="shared" si="212"/>
        <v>0</v>
      </c>
      <c r="N979" s="211"/>
      <c r="P979" s="48" t="str">
        <f t="shared" si="213"/>
        <v>leeg</v>
      </c>
      <c r="Q979" s="48"/>
      <c r="R979" s="48"/>
      <c r="S979" s="48"/>
      <c r="T979" s="84"/>
      <c r="W979" s="82" t="str" cm="1">
        <f t="array" ref="W979">IF(V979="h",_xlfn.XLOOKUP(X979,X980:$X$2963,V980:$V$2963,""),IF(V979="l",IF(X978&lt;&gt;"","sub",""),""))</f>
        <v/>
      </c>
      <c r="X979" s="82" t="str">
        <f t="shared" si="189"/>
        <v/>
      </c>
    </row>
    <row r="980" spans="1:24" x14ac:dyDescent="0.2">
      <c r="A980" s="8"/>
      <c r="B980" s="8"/>
      <c r="C980" s="9"/>
      <c r="D980" s="10"/>
      <c r="E980" s="171">
        <f t="shared" si="208"/>
        <v>0</v>
      </c>
      <c r="F980" s="10"/>
      <c r="G980" s="171">
        <f t="shared" si="209"/>
        <v>0</v>
      </c>
      <c r="H980" s="10"/>
      <c r="I980" s="171">
        <f t="shared" si="210"/>
        <v>0</v>
      </c>
      <c r="J980" s="10"/>
      <c r="K980" s="171">
        <f t="shared" si="211"/>
        <v>0</v>
      </c>
      <c r="L980" s="6"/>
      <c r="M980" s="171">
        <f t="shared" si="212"/>
        <v>0</v>
      </c>
      <c r="N980" s="211"/>
      <c r="P980" s="48" t="str">
        <f t="shared" si="213"/>
        <v>leeg</v>
      </c>
      <c r="Q980" s="48"/>
      <c r="R980" s="48"/>
      <c r="S980" s="48"/>
      <c r="T980" s="84"/>
      <c r="W980" s="82" t="str" cm="1">
        <f t="array" ref="W980">IF(V980="h",_xlfn.XLOOKUP(X980,X981:$X$2963,V981:$V$2963,""),IF(V980="l",IF(X979&lt;&gt;"","sub",""),""))</f>
        <v/>
      </c>
      <c r="X980" s="82" t="str">
        <f t="shared" ref="X980:X1043" si="214">IF(V980="h",LEFT(A980,2),IF(SUM(B980:M980)&gt;0,IF(V980="sub",RIGHT(A980,2),""),""))</f>
        <v/>
      </c>
    </row>
    <row r="981" spans="1:24" x14ac:dyDescent="0.2">
      <c r="A981" s="8"/>
      <c r="B981" s="8"/>
      <c r="C981" s="9"/>
      <c r="D981" s="10"/>
      <c r="E981" s="171">
        <f t="shared" si="208"/>
        <v>0</v>
      </c>
      <c r="F981" s="10"/>
      <c r="G981" s="171">
        <f t="shared" si="209"/>
        <v>0</v>
      </c>
      <c r="H981" s="10"/>
      <c r="I981" s="171">
        <f t="shared" si="210"/>
        <v>0</v>
      </c>
      <c r="J981" s="10"/>
      <c r="K981" s="171">
        <f t="shared" si="211"/>
        <v>0</v>
      </c>
      <c r="L981" s="6"/>
      <c r="M981" s="171">
        <f t="shared" si="212"/>
        <v>0</v>
      </c>
      <c r="N981" s="211"/>
      <c r="P981" s="48" t="str">
        <f t="shared" si="213"/>
        <v>leeg</v>
      </c>
      <c r="Q981" s="48"/>
      <c r="R981" s="48"/>
      <c r="S981" s="48"/>
      <c r="T981" s="84"/>
      <c r="W981" s="82" t="str" cm="1">
        <f t="array" ref="W981">IF(V981="h",_xlfn.XLOOKUP(X981,X982:$X$2963,V982:$V$2963,""),IF(V981="l",IF(X980&lt;&gt;"","sub",""),""))</f>
        <v/>
      </c>
      <c r="X981" s="82" t="str">
        <f t="shared" si="214"/>
        <v/>
      </c>
    </row>
    <row r="982" spans="1:24" ht="13.5" hidden="1" customHeight="1" x14ac:dyDescent="0.2">
      <c r="A982" s="8"/>
      <c r="B982" s="8"/>
      <c r="C982" s="9"/>
      <c r="D982" s="10"/>
      <c r="E982" s="11">
        <f t="shared" si="208"/>
        <v>0</v>
      </c>
      <c r="F982" s="10"/>
      <c r="G982" s="11">
        <f t="shared" si="209"/>
        <v>0</v>
      </c>
      <c r="H982" s="10"/>
      <c r="I982" s="11">
        <f t="shared" si="210"/>
        <v>0</v>
      </c>
      <c r="J982" s="10"/>
      <c r="K982" s="11">
        <f t="shared" si="211"/>
        <v>0</v>
      </c>
      <c r="L982" s="6"/>
      <c r="M982" s="11">
        <f t="shared" si="212"/>
        <v>0</v>
      </c>
      <c r="N982" s="130"/>
      <c r="P982" s="48" t="str">
        <f t="shared" si="213"/>
        <v>leeg</v>
      </c>
      <c r="Q982" s="48"/>
      <c r="R982" s="48"/>
      <c r="S982" s="48"/>
      <c r="T982" s="84"/>
      <c r="W982" s="82" t="str" cm="1">
        <f t="array" ref="W982">IF(V982="h",_xlfn.XLOOKUP(X982,X983:$X$2963,V983:$V$2963,""),IF(V982="l",IF(X981&lt;&gt;"","sub",""),""))</f>
        <v/>
      </c>
      <c r="X982" s="82" t="str">
        <f t="shared" si="214"/>
        <v/>
      </c>
    </row>
    <row r="983" spans="1:24" ht="13.5" hidden="1" customHeight="1" x14ac:dyDescent="0.2">
      <c r="A983" s="8"/>
      <c r="B983" s="8"/>
      <c r="C983" s="9"/>
      <c r="D983" s="10"/>
      <c r="E983" s="11">
        <f t="shared" si="208"/>
        <v>0</v>
      </c>
      <c r="F983" s="10"/>
      <c r="G983" s="11">
        <f t="shared" si="209"/>
        <v>0</v>
      </c>
      <c r="H983" s="10"/>
      <c r="I983" s="11">
        <f t="shared" si="210"/>
        <v>0</v>
      </c>
      <c r="J983" s="10"/>
      <c r="K983" s="11">
        <f t="shared" si="211"/>
        <v>0</v>
      </c>
      <c r="L983" s="6"/>
      <c r="M983" s="11">
        <f t="shared" si="212"/>
        <v>0</v>
      </c>
      <c r="N983" s="130"/>
      <c r="P983" s="48" t="str">
        <f t="shared" si="213"/>
        <v>leeg</v>
      </c>
      <c r="Q983" s="48"/>
      <c r="R983" s="48"/>
      <c r="S983" s="48"/>
      <c r="T983" s="84"/>
      <c r="W983" s="82" t="str" cm="1">
        <f t="array" ref="W983">IF(V983="h",_xlfn.XLOOKUP(X983,X984:$X$2963,V984:$V$2963,""),IF(V983="l",IF(X982&lt;&gt;"","sub",""),""))</f>
        <v/>
      </c>
      <c r="X983" s="82" t="str">
        <f t="shared" si="214"/>
        <v/>
      </c>
    </row>
    <row r="984" spans="1:24" ht="13.5" hidden="1" customHeight="1" x14ac:dyDescent="0.2">
      <c r="A984" s="8"/>
      <c r="B984" s="8"/>
      <c r="C984" s="9"/>
      <c r="D984" s="10"/>
      <c r="E984" s="11">
        <f t="shared" si="208"/>
        <v>0</v>
      </c>
      <c r="F984" s="10"/>
      <c r="G984" s="11">
        <f t="shared" si="209"/>
        <v>0</v>
      </c>
      <c r="H984" s="10"/>
      <c r="I984" s="11">
        <f t="shared" si="210"/>
        <v>0</v>
      </c>
      <c r="J984" s="10"/>
      <c r="K984" s="11">
        <f t="shared" si="211"/>
        <v>0</v>
      </c>
      <c r="L984" s="6"/>
      <c r="M984" s="11">
        <f t="shared" si="212"/>
        <v>0</v>
      </c>
      <c r="N984" s="130"/>
      <c r="P984" s="48" t="str">
        <f t="shared" si="213"/>
        <v>leeg</v>
      </c>
      <c r="Q984" s="48"/>
      <c r="R984" s="48"/>
      <c r="S984" s="48"/>
      <c r="T984" s="84"/>
      <c r="W984" s="82" t="str" cm="1">
        <f t="array" ref="W984">IF(V984="h",_xlfn.XLOOKUP(X984,X985:$X$2963,V985:$V$2963,""),IF(V984="l",IF(X983&lt;&gt;"","sub",""),""))</f>
        <v/>
      </c>
      <c r="X984" s="82" t="str">
        <f t="shared" si="214"/>
        <v/>
      </c>
    </row>
    <row r="985" spans="1:24" ht="13.5" hidden="1" customHeight="1" x14ac:dyDescent="0.2">
      <c r="A985" s="8"/>
      <c r="B985" s="8"/>
      <c r="C985" s="9"/>
      <c r="D985" s="10"/>
      <c r="E985" s="11">
        <f t="shared" si="208"/>
        <v>0</v>
      </c>
      <c r="F985" s="10"/>
      <c r="G985" s="11">
        <f t="shared" si="209"/>
        <v>0</v>
      </c>
      <c r="H985" s="10"/>
      <c r="I985" s="11">
        <f t="shared" si="210"/>
        <v>0</v>
      </c>
      <c r="J985" s="10"/>
      <c r="K985" s="11">
        <f t="shared" si="211"/>
        <v>0</v>
      </c>
      <c r="L985" s="6"/>
      <c r="M985" s="11">
        <f t="shared" si="212"/>
        <v>0</v>
      </c>
      <c r="N985" s="130"/>
      <c r="P985" s="48" t="str">
        <f t="shared" si="213"/>
        <v>leeg</v>
      </c>
      <c r="Q985" s="48"/>
      <c r="R985" s="48"/>
      <c r="S985" s="48"/>
      <c r="T985" s="84"/>
      <c r="W985" s="82" t="str" cm="1">
        <f t="array" ref="W985">IF(V985="h",_xlfn.XLOOKUP(X985,X986:$X$2963,V986:$V$2963,""),IF(V985="l",IF(X984&lt;&gt;"","sub",""),""))</f>
        <v/>
      </c>
      <c r="X985" s="82" t="str">
        <f t="shared" si="214"/>
        <v/>
      </c>
    </row>
    <row r="986" spans="1:24" ht="13.5" hidden="1" customHeight="1" x14ac:dyDescent="0.2">
      <c r="A986" s="8"/>
      <c r="B986" s="8"/>
      <c r="C986" s="9"/>
      <c r="D986" s="10"/>
      <c r="E986" s="11">
        <f t="shared" si="208"/>
        <v>0</v>
      </c>
      <c r="F986" s="10"/>
      <c r="G986" s="11">
        <f t="shared" si="209"/>
        <v>0</v>
      </c>
      <c r="H986" s="10"/>
      <c r="I986" s="11">
        <f t="shared" si="210"/>
        <v>0</v>
      </c>
      <c r="J986" s="10"/>
      <c r="K986" s="11">
        <f t="shared" si="211"/>
        <v>0</v>
      </c>
      <c r="L986" s="6"/>
      <c r="M986" s="11">
        <f t="shared" si="212"/>
        <v>0</v>
      </c>
      <c r="N986" s="130"/>
      <c r="P986" s="48" t="str">
        <f t="shared" si="213"/>
        <v>leeg</v>
      </c>
      <c r="Q986" s="48"/>
      <c r="R986" s="48"/>
      <c r="S986" s="48"/>
      <c r="T986" s="84"/>
      <c r="W986" s="82" t="str" cm="1">
        <f t="array" ref="W986">IF(V986="h",_xlfn.XLOOKUP(X986,X987:$X$2963,V987:$V$2963,""),IF(V986="l",IF(X985&lt;&gt;"","sub",""),""))</f>
        <v/>
      </c>
      <c r="X986" s="82" t="str">
        <f t="shared" si="214"/>
        <v/>
      </c>
    </row>
    <row r="987" spans="1:24" ht="13.5" hidden="1" customHeight="1" x14ac:dyDescent="0.2">
      <c r="A987" s="8"/>
      <c r="B987" s="8"/>
      <c r="C987" s="9"/>
      <c r="D987" s="10"/>
      <c r="E987" s="11">
        <f t="shared" si="208"/>
        <v>0</v>
      </c>
      <c r="F987" s="10"/>
      <c r="G987" s="11">
        <f t="shared" si="209"/>
        <v>0</v>
      </c>
      <c r="H987" s="10"/>
      <c r="I987" s="11">
        <f t="shared" si="210"/>
        <v>0</v>
      </c>
      <c r="J987" s="10"/>
      <c r="K987" s="11">
        <f t="shared" si="211"/>
        <v>0</v>
      </c>
      <c r="L987" s="6"/>
      <c r="M987" s="11">
        <f t="shared" si="212"/>
        <v>0</v>
      </c>
      <c r="N987" s="130"/>
      <c r="P987" s="48" t="str">
        <f t="shared" si="213"/>
        <v>leeg</v>
      </c>
      <c r="Q987" s="48"/>
      <c r="R987" s="48"/>
      <c r="S987" s="48"/>
      <c r="T987" s="84"/>
      <c r="W987" s="82" t="str" cm="1">
        <f t="array" ref="W987">IF(V987="h",_xlfn.XLOOKUP(X987,X988:$X$2963,V988:$V$2963,""),IF(V987="l",IF(X986&lt;&gt;"","sub",""),""))</f>
        <v/>
      </c>
      <c r="X987" s="82" t="str">
        <f t="shared" si="214"/>
        <v/>
      </c>
    </row>
    <row r="988" spans="1:24" ht="13.5" hidden="1" customHeight="1" x14ac:dyDescent="0.2">
      <c r="A988" s="8"/>
      <c r="B988" s="8"/>
      <c r="C988" s="9"/>
      <c r="D988" s="10"/>
      <c r="E988" s="11">
        <f t="shared" si="208"/>
        <v>0</v>
      </c>
      <c r="F988" s="10"/>
      <c r="G988" s="11">
        <f t="shared" si="209"/>
        <v>0</v>
      </c>
      <c r="H988" s="10"/>
      <c r="I988" s="11">
        <f t="shared" si="210"/>
        <v>0</v>
      </c>
      <c r="J988" s="10"/>
      <c r="K988" s="11">
        <f t="shared" si="211"/>
        <v>0</v>
      </c>
      <c r="L988" s="6"/>
      <c r="M988" s="11">
        <f t="shared" si="212"/>
        <v>0</v>
      </c>
      <c r="N988" s="130"/>
      <c r="P988" s="48" t="str">
        <f t="shared" si="213"/>
        <v>leeg</v>
      </c>
      <c r="Q988" s="48"/>
      <c r="R988" s="48"/>
      <c r="S988" s="48"/>
      <c r="T988" s="84"/>
      <c r="W988" s="82" t="str" cm="1">
        <f t="array" ref="W988">IF(V988="h",_xlfn.XLOOKUP(X988,X989:$X$2963,V989:$V$2963,""),IF(V988="l",IF(X987&lt;&gt;"","sub",""),""))</f>
        <v/>
      </c>
      <c r="X988" s="82" t="str">
        <f t="shared" si="214"/>
        <v/>
      </c>
    </row>
    <row r="989" spans="1:24" ht="13.5" hidden="1" customHeight="1" x14ac:dyDescent="0.2">
      <c r="A989" s="8"/>
      <c r="B989" s="8"/>
      <c r="C989" s="9"/>
      <c r="D989" s="10"/>
      <c r="E989" s="11">
        <f t="shared" si="208"/>
        <v>0</v>
      </c>
      <c r="F989" s="10"/>
      <c r="G989" s="11">
        <f t="shared" si="209"/>
        <v>0</v>
      </c>
      <c r="H989" s="10"/>
      <c r="I989" s="11">
        <f t="shared" si="210"/>
        <v>0</v>
      </c>
      <c r="J989" s="10"/>
      <c r="K989" s="11">
        <f t="shared" si="211"/>
        <v>0</v>
      </c>
      <c r="L989" s="6"/>
      <c r="M989" s="11">
        <f t="shared" si="212"/>
        <v>0</v>
      </c>
      <c r="N989" s="130"/>
      <c r="P989" s="48" t="str">
        <f t="shared" si="213"/>
        <v>leeg</v>
      </c>
      <c r="Q989" s="48"/>
      <c r="R989" s="48"/>
      <c r="S989" s="48"/>
      <c r="T989" s="84"/>
      <c r="W989" s="82" t="str" cm="1">
        <f t="array" ref="W989">IF(V989="h",_xlfn.XLOOKUP(X989,X990:$X$2963,V990:$V$2963,""),IF(V989="l",IF(X988&lt;&gt;"","sub",""),""))</f>
        <v/>
      </c>
      <c r="X989" s="82" t="str">
        <f t="shared" si="214"/>
        <v/>
      </c>
    </row>
    <row r="990" spans="1:24" ht="13.5" hidden="1" customHeight="1" x14ac:dyDescent="0.2">
      <c r="A990" s="8"/>
      <c r="B990" s="8"/>
      <c r="C990" s="9"/>
      <c r="D990" s="10"/>
      <c r="E990" s="11">
        <f t="shared" si="208"/>
        <v>0</v>
      </c>
      <c r="F990" s="10"/>
      <c r="G990" s="11">
        <f t="shared" si="209"/>
        <v>0</v>
      </c>
      <c r="H990" s="10"/>
      <c r="I990" s="11">
        <f t="shared" si="210"/>
        <v>0</v>
      </c>
      <c r="J990" s="10"/>
      <c r="K990" s="11">
        <f t="shared" si="211"/>
        <v>0</v>
      </c>
      <c r="L990" s="6"/>
      <c r="M990" s="11">
        <f t="shared" si="212"/>
        <v>0</v>
      </c>
      <c r="N990" s="130"/>
      <c r="P990" s="48" t="str">
        <f t="shared" si="213"/>
        <v>leeg</v>
      </c>
      <c r="Q990" s="48"/>
      <c r="R990" s="48"/>
      <c r="S990" s="48"/>
      <c r="T990" s="84"/>
      <c r="W990" s="82" t="str" cm="1">
        <f t="array" ref="W990">IF(V990="h",_xlfn.XLOOKUP(X990,X991:$X$2963,V991:$V$2963,""),IF(V990="l",IF(X989&lt;&gt;"","sub",""),""))</f>
        <v/>
      </c>
      <c r="X990" s="82" t="str">
        <f t="shared" si="214"/>
        <v/>
      </c>
    </row>
    <row r="991" spans="1:24" ht="13.5" hidden="1" customHeight="1" x14ac:dyDescent="0.2">
      <c r="A991" s="8"/>
      <c r="B991" s="8"/>
      <c r="C991" s="9"/>
      <c r="D991" s="10"/>
      <c r="E991" s="11">
        <f t="shared" si="208"/>
        <v>0</v>
      </c>
      <c r="F991" s="10"/>
      <c r="G991" s="11">
        <f t="shared" si="209"/>
        <v>0</v>
      </c>
      <c r="H991" s="10"/>
      <c r="I991" s="11">
        <f t="shared" si="210"/>
        <v>0</v>
      </c>
      <c r="J991" s="10"/>
      <c r="K991" s="11">
        <f t="shared" si="211"/>
        <v>0</v>
      </c>
      <c r="L991" s="6"/>
      <c r="M991" s="11">
        <f t="shared" si="212"/>
        <v>0</v>
      </c>
      <c r="N991" s="130"/>
      <c r="P991" s="48" t="str">
        <f t="shared" si="213"/>
        <v>leeg</v>
      </c>
      <c r="Q991" s="48"/>
      <c r="R991" s="48"/>
      <c r="S991" s="48"/>
      <c r="T991" s="84"/>
      <c r="W991" s="82" t="str" cm="1">
        <f t="array" ref="W991">IF(V991="h",_xlfn.XLOOKUP(X991,X992:$X$2963,V992:$V$2963,""),IF(V991="l",IF(X990&lt;&gt;"","sub",""),""))</f>
        <v/>
      </c>
      <c r="X991" s="82" t="str">
        <f t="shared" si="214"/>
        <v/>
      </c>
    </row>
    <row r="992" spans="1:24" ht="13.5" hidden="1" customHeight="1" x14ac:dyDescent="0.2">
      <c r="A992" s="8"/>
      <c r="B992" s="8"/>
      <c r="C992" s="9"/>
      <c r="D992" s="10"/>
      <c r="E992" s="11">
        <f t="shared" si="208"/>
        <v>0</v>
      </c>
      <c r="F992" s="10"/>
      <c r="G992" s="11">
        <f t="shared" si="209"/>
        <v>0</v>
      </c>
      <c r="H992" s="10"/>
      <c r="I992" s="11">
        <f t="shared" si="210"/>
        <v>0</v>
      </c>
      <c r="J992" s="10"/>
      <c r="K992" s="11">
        <f t="shared" si="211"/>
        <v>0</v>
      </c>
      <c r="L992" s="6"/>
      <c r="M992" s="11">
        <f t="shared" si="212"/>
        <v>0</v>
      </c>
      <c r="N992" s="130"/>
      <c r="P992" s="48" t="str">
        <f t="shared" si="213"/>
        <v>leeg</v>
      </c>
      <c r="Q992" s="48"/>
      <c r="R992" s="48"/>
      <c r="S992" s="48"/>
      <c r="T992" s="84"/>
      <c r="W992" s="82" t="str" cm="1">
        <f t="array" ref="W992">IF(V992="h",_xlfn.XLOOKUP(X992,X993:$X$2963,V993:$V$2963,""),IF(V992="l",IF(X991&lt;&gt;"","sub",""),""))</f>
        <v/>
      </c>
      <c r="X992" s="82" t="str">
        <f t="shared" si="214"/>
        <v/>
      </c>
    </row>
    <row r="993" spans="1:24" ht="13.5" hidden="1" customHeight="1" x14ac:dyDescent="0.2">
      <c r="A993" s="8"/>
      <c r="B993" s="8"/>
      <c r="C993" s="9"/>
      <c r="D993" s="10"/>
      <c r="E993" s="11">
        <f t="shared" si="208"/>
        <v>0</v>
      </c>
      <c r="F993" s="10"/>
      <c r="G993" s="11">
        <f t="shared" si="209"/>
        <v>0</v>
      </c>
      <c r="H993" s="10"/>
      <c r="I993" s="11">
        <f t="shared" si="210"/>
        <v>0</v>
      </c>
      <c r="J993" s="10"/>
      <c r="K993" s="11">
        <f t="shared" si="211"/>
        <v>0</v>
      </c>
      <c r="L993" s="6"/>
      <c r="M993" s="11">
        <f t="shared" si="212"/>
        <v>0</v>
      </c>
      <c r="N993" s="130"/>
      <c r="P993" s="48" t="str">
        <f t="shared" si="213"/>
        <v>leeg</v>
      </c>
      <c r="Q993" s="48"/>
      <c r="R993" s="48"/>
      <c r="S993" s="48"/>
      <c r="T993" s="84"/>
      <c r="W993" s="82" t="str" cm="1">
        <f t="array" ref="W993">IF(V993="h",_xlfn.XLOOKUP(X993,X994:$X$2963,V994:$V$2963,""),IF(V993="l",IF(X992&lt;&gt;"","sub",""),""))</f>
        <v/>
      </c>
      <c r="X993" s="82" t="str">
        <f t="shared" si="214"/>
        <v/>
      </c>
    </row>
    <row r="994" spans="1:24" ht="13.5" hidden="1" customHeight="1" x14ac:dyDescent="0.2">
      <c r="A994" s="8"/>
      <c r="B994" s="8"/>
      <c r="C994" s="9"/>
      <c r="D994" s="10"/>
      <c r="E994" s="11">
        <f t="shared" si="208"/>
        <v>0</v>
      </c>
      <c r="F994" s="10"/>
      <c r="G994" s="11">
        <f t="shared" si="209"/>
        <v>0</v>
      </c>
      <c r="H994" s="10"/>
      <c r="I994" s="11">
        <f t="shared" si="210"/>
        <v>0</v>
      </c>
      <c r="J994" s="10"/>
      <c r="K994" s="11">
        <f t="shared" si="211"/>
        <v>0</v>
      </c>
      <c r="L994" s="6"/>
      <c r="M994" s="11">
        <f t="shared" si="212"/>
        <v>0</v>
      </c>
      <c r="N994" s="130"/>
      <c r="P994" s="48" t="str">
        <f t="shared" si="213"/>
        <v>leeg</v>
      </c>
      <c r="Q994" s="48"/>
      <c r="R994" s="48"/>
      <c r="S994" s="48"/>
      <c r="T994" s="84"/>
      <c r="W994" s="82" t="str" cm="1">
        <f t="array" ref="W994">IF(V994="h",_xlfn.XLOOKUP(X994,X995:$X$2963,V995:$V$2963,""),IF(V994="l",IF(X993&lt;&gt;"","sub",""),""))</f>
        <v/>
      </c>
      <c r="X994" s="82" t="str">
        <f t="shared" si="214"/>
        <v/>
      </c>
    </row>
    <row r="995" spans="1:24" ht="13.5" hidden="1" customHeight="1" x14ac:dyDescent="0.2">
      <c r="A995" s="8"/>
      <c r="B995" s="8"/>
      <c r="C995" s="9"/>
      <c r="D995" s="10"/>
      <c r="E995" s="11">
        <f t="shared" si="208"/>
        <v>0</v>
      </c>
      <c r="F995" s="10"/>
      <c r="G995" s="11">
        <f t="shared" si="209"/>
        <v>0</v>
      </c>
      <c r="H995" s="10"/>
      <c r="I995" s="11">
        <f t="shared" si="210"/>
        <v>0</v>
      </c>
      <c r="J995" s="10"/>
      <c r="K995" s="11">
        <f t="shared" si="211"/>
        <v>0</v>
      </c>
      <c r="L995" s="6"/>
      <c r="M995" s="11">
        <f t="shared" si="212"/>
        <v>0</v>
      </c>
      <c r="N995" s="130"/>
      <c r="P995" s="48" t="str">
        <f t="shared" si="213"/>
        <v>leeg</v>
      </c>
      <c r="Q995" s="48"/>
      <c r="R995" s="48"/>
      <c r="S995" s="48"/>
      <c r="T995" s="84"/>
      <c r="W995" s="82" t="str" cm="1">
        <f t="array" ref="W995">IF(V995="h",_xlfn.XLOOKUP(X995,X996:$X$2963,V996:$V$2963,""),IF(V995="l",IF(X994&lt;&gt;"","sub",""),""))</f>
        <v/>
      </c>
      <c r="X995" s="82" t="str">
        <f t="shared" si="214"/>
        <v/>
      </c>
    </row>
    <row r="996" spans="1:24" ht="13.5" hidden="1" customHeight="1" x14ac:dyDescent="0.2">
      <c r="A996" s="8"/>
      <c r="B996" s="8"/>
      <c r="C996" s="9"/>
      <c r="D996" s="10"/>
      <c r="E996" s="11">
        <f t="shared" si="208"/>
        <v>0</v>
      </c>
      <c r="F996" s="10"/>
      <c r="G996" s="11">
        <f t="shared" si="209"/>
        <v>0</v>
      </c>
      <c r="H996" s="10"/>
      <c r="I996" s="11">
        <f t="shared" si="210"/>
        <v>0</v>
      </c>
      <c r="J996" s="10"/>
      <c r="K996" s="11">
        <f t="shared" si="211"/>
        <v>0</v>
      </c>
      <c r="L996" s="6"/>
      <c r="M996" s="11">
        <f t="shared" si="212"/>
        <v>0</v>
      </c>
      <c r="N996" s="130"/>
      <c r="P996" s="48" t="str">
        <f t="shared" si="213"/>
        <v>leeg</v>
      </c>
      <c r="Q996" s="48"/>
      <c r="R996" s="48"/>
      <c r="S996" s="48"/>
      <c r="T996" s="84"/>
      <c r="W996" s="82" t="str" cm="1">
        <f t="array" ref="W996">IF(V996="h",_xlfn.XLOOKUP(X996,X997:$X$2963,V997:$V$2963,""),IF(V996="l",IF(X995&lt;&gt;"","sub",""),""))</f>
        <v/>
      </c>
      <c r="X996" s="82" t="str">
        <f t="shared" si="214"/>
        <v/>
      </c>
    </row>
    <row r="997" spans="1:24" ht="13.5" hidden="1" customHeight="1" x14ac:dyDescent="0.2">
      <c r="A997" s="8"/>
      <c r="B997" s="8"/>
      <c r="C997" s="9"/>
      <c r="D997" s="10"/>
      <c r="E997" s="11">
        <f t="shared" si="208"/>
        <v>0</v>
      </c>
      <c r="F997" s="10"/>
      <c r="G997" s="11">
        <f t="shared" si="209"/>
        <v>0</v>
      </c>
      <c r="H997" s="10"/>
      <c r="I997" s="11">
        <f t="shared" si="210"/>
        <v>0</v>
      </c>
      <c r="J997" s="10"/>
      <c r="K997" s="11">
        <f t="shared" si="211"/>
        <v>0</v>
      </c>
      <c r="L997" s="6"/>
      <c r="M997" s="11">
        <f t="shared" si="212"/>
        <v>0</v>
      </c>
      <c r="N997" s="130"/>
      <c r="P997" s="48" t="str">
        <f t="shared" si="213"/>
        <v>leeg</v>
      </c>
      <c r="Q997" s="48"/>
      <c r="R997" s="48"/>
      <c r="S997" s="48"/>
      <c r="T997" s="84"/>
      <c r="W997" s="82" t="str" cm="1">
        <f t="array" ref="W997">IF(V997="h",_xlfn.XLOOKUP(X997,X998:$X$2963,V998:$V$2963,""),IF(V997="l",IF(X996&lt;&gt;"","sub",""),""))</f>
        <v/>
      </c>
      <c r="X997" s="82" t="str">
        <f t="shared" si="214"/>
        <v/>
      </c>
    </row>
    <row r="998" spans="1:24" ht="13.5" hidden="1" customHeight="1" x14ac:dyDescent="0.2">
      <c r="A998" s="8"/>
      <c r="B998" s="8"/>
      <c r="C998" s="9"/>
      <c r="D998" s="10"/>
      <c r="E998" s="11">
        <f t="shared" si="208"/>
        <v>0</v>
      </c>
      <c r="F998" s="10"/>
      <c r="G998" s="11">
        <f t="shared" si="209"/>
        <v>0</v>
      </c>
      <c r="H998" s="10"/>
      <c r="I998" s="11">
        <f t="shared" si="210"/>
        <v>0</v>
      </c>
      <c r="J998" s="10"/>
      <c r="K998" s="11">
        <f t="shared" si="211"/>
        <v>0</v>
      </c>
      <c r="L998" s="6"/>
      <c r="M998" s="11">
        <f t="shared" si="212"/>
        <v>0</v>
      </c>
      <c r="N998" s="130"/>
      <c r="P998" s="48" t="str">
        <f t="shared" si="213"/>
        <v>leeg</v>
      </c>
      <c r="Q998" s="48"/>
      <c r="R998" s="48"/>
      <c r="S998" s="48"/>
      <c r="T998" s="84"/>
      <c r="W998" s="82" t="str" cm="1">
        <f t="array" ref="W998">IF(V998="h",_xlfn.XLOOKUP(X998,X999:$X$2963,V999:$V$2963,""),IF(V998="l",IF(X997&lt;&gt;"","sub",""),""))</f>
        <v/>
      </c>
      <c r="X998" s="82" t="str">
        <f t="shared" si="214"/>
        <v/>
      </c>
    </row>
    <row r="999" spans="1:24" ht="13.5" hidden="1" customHeight="1" x14ac:dyDescent="0.2">
      <c r="A999" s="8"/>
      <c r="B999" s="8"/>
      <c r="C999" s="9"/>
      <c r="D999" s="10"/>
      <c r="E999" s="11">
        <f t="shared" si="208"/>
        <v>0</v>
      </c>
      <c r="F999" s="10"/>
      <c r="G999" s="11">
        <f t="shared" si="209"/>
        <v>0</v>
      </c>
      <c r="H999" s="10"/>
      <c r="I999" s="11">
        <f t="shared" si="210"/>
        <v>0</v>
      </c>
      <c r="J999" s="10"/>
      <c r="K999" s="11">
        <f t="shared" si="211"/>
        <v>0</v>
      </c>
      <c r="L999" s="6"/>
      <c r="M999" s="11">
        <f t="shared" si="212"/>
        <v>0</v>
      </c>
      <c r="N999" s="130"/>
      <c r="P999" s="48" t="str">
        <f t="shared" si="213"/>
        <v>leeg</v>
      </c>
      <c r="Q999" s="48"/>
      <c r="R999" s="48"/>
      <c r="S999" s="48"/>
      <c r="T999" s="84"/>
      <c r="W999" s="82" t="str" cm="1">
        <f t="array" ref="W999">IF(V999="h",_xlfn.XLOOKUP(X999,X1000:$X$2963,V1000:$V$2963,""),IF(V999="l",IF(X998&lt;&gt;"","sub",""),""))</f>
        <v/>
      </c>
      <c r="X999" s="82" t="str">
        <f t="shared" si="214"/>
        <v/>
      </c>
    </row>
    <row r="1000" spans="1:24" ht="13.5" hidden="1" customHeight="1" x14ac:dyDescent="0.2">
      <c r="A1000" s="8"/>
      <c r="B1000" s="8"/>
      <c r="C1000" s="9"/>
      <c r="D1000" s="10"/>
      <c r="E1000" s="11">
        <f t="shared" si="208"/>
        <v>0</v>
      </c>
      <c r="F1000" s="10"/>
      <c r="G1000" s="11">
        <f t="shared" si="209"/>
        <v>0</v>
      </c>
      <c r="H1000" s="10"/>
      <c r="I1000" s="11">
        <f t="shared" si="210"/>
        <v>0</v>
      </c>
      <c r="J1000" s="10"/>
      <c r="K1000" s="11">
        <f t="shared" si="211"/>
        <v>0</v>
      </c>
      <c r="L1000" s="6"/>
      <c r="M1000" s="11">
        <f t="shared" si="212"/>
        <v>0</v>
      </c>
      <c r="N1000" s="130"/>
      <c r="P1000" s="48" t="str">
        <f t="shared" si="213"/>
        <v>leeg</v>
      </c>
      <c r="Q1000" s="48"/>
      <c r="R1000" s="48"/>
      <c r="S1000" s="48"/>
      <c r="T1000" s="84"/>
      <c r="W1000" s="82" t="str" cm="1">
        <f t="array" ref="W1000">IF(V1000="h",_xlfn.XLOOKUP(X1000,X1001:$X$2963,V1001:$V$2963,""),IF(V1000="l",IF(X999&lt;&gt;"","sub",""),""))</f>
        <v/>
      </c>
      <c r="X1000" s="82" t="str">
        <f t="shared" si="214"/>
        <v/>
      </c>
    </row>
    <row r="1001" spans="1:24" ht="13.5" hidden="1" customHeight="1" x14ac:dyDescent="0.2">
      <c r="A1001" s="8"/>
      <c r="B1001" s="8"/>
      <c r="C1001" s="9"/>
      <c r="D1001" s="10"/>
      <c r="E1001" s="11">
        <f t="shared" si="208"/>
        <v>0</v>
      </c>
      <c r="F1001" s="10"/>
      <c r="G1001" s="11">
        <f t="shared" si="209"/>
        <v>0</v>
      </c>
      <c r="H1001" s="10"/>
      <c r="I1001" s="11">
        <f t="shared" si="210"/>
        <v>0</v>
      </c>
      <c r="J1001" s="10"/>
      <c r="K1001" s="11">
        <f t="shared" si="211"/>
        <v>0</v>
      </c>
      <c r="L1001" s="6"/>
      <c r="M1001" s="11">
        <f t="shared" si="212"/>
        <v>0</v>
      </c>
      <c r="N1001" s="130"/>
      <c r="P1001" s="48" t="str">
        <f t="shared" si="213"/>
        <v>leeg</v>
      </c>
      <c r="Q1001" s="48"/>
      <c r="R1001" s="48"/>
      <c r="S1001" s="48"/>
      <c r="T1001" s="84"/>
      <c r="W1001" s="82" t="str" cm="1">
        <f t="array" ref="W1001">IF(V1001="h",_xlfn.XLOOKUP(X1001,X1002:$X$2963,V1002:$V$2963,""),IF(V1001="l",IF(X1000&lt;&gt;"","sub",""),""))</f>
        <v/>
      </c>
      <c r="X1001" s="82" t="str">
        <f t="shared" si="214"/>
        <v/>
      </c>
    </row>
    <row r="1002" spans="1:24" ht="13.5" hidden="1" customHeight="1" x14ac:dyDescent="0.2">
      <c r="A1002" s="8"/>
      <c r="B1002" s="8"/>
      <c r="C1002" s="9"/>
      <c r="D1002" s="10"/>
      <c r="E1002" s="11">
        <f t="shared" si="208"/>
        <v>0</v>
      </c>
      <c r="F1002" s="10"/>
      <c r="G1002" s="11">
        <f t="shared" si="209"/>
        <v>0</v>
      </c>
      <c r="H1002" s="10"/>
      <c r="I1002" s="11">
        <f t="shared" si="210"/>
        <v>0</v>
      </c>
      <c r="J1002" s="10"/>
      <c r="K1002" s="11">
        <f t="shared" si="211"/>
        <v>0</v>
      </c>
      <c r="L1002" s="6"/>
      <c r="M1002" s="11">
        <f t="shared" si="212"/>
        <v>0</v>
      </c>
      <c r="N1002" s="130"/>
      <c r="P1002" s="48" t="str">
        <f t="shared" si="213"/>
        <v>leeg</v>
      </c>
      <c r="Q1002" s="48"/>
      <c r="R1002" s="48"/>
      <c r="S1002" s="48"/>
      <c r="T1002" s="84"/>
      <c r="W1002" s="82" t="str" cm="1">
        <f t="array" ref="W1002">IF(V1002="h",_xlfn.XLOOKUP(X1002,X1003:$X$2963,V1003:$V$2963,""),IF(V1002="l",IF(X1001&lt;&gt;"","sub",""),""))</f>
        <v/>
      </c>
      <c r="X1002" s="82" t="str">
        <f t="shared" si="214"/>
        <v/>
      </c>
    </row>
    <row r="1003" spans="1:24" ht="13.5" hidden="1" customHeight="1" x14ac:dyDescent="0.2">
      <c r="A1003" s="8"/>
      <c r="B1003" s="8"/>
      <c r="C1003" s="9"/>
      <c r="D1003" s="10"/>
      <c r="E1003" s="11">
        <f t="shared" si="208"/>
        <v>0</v>
      </c>
      <c r="F1003" s="10"/>
      <c r="G1003" s="11">
        <f t="shared" si="209"/>
        <v>0</v>
      </c>
      <c r="H1003" s="10"/>
      <c r="I1003" s="11">
        <f t="shared" si="210"/>
        <v>0</v>
      </c>
      <c r="J1003" s="10"/>
      <c r="K1003" s="11">
        <f t="shared" si="211"/>
        <v>0</v>
      </c>
      <c r="L1003" s="6"/>
      <c r="M1003" s="11">
        <f t="shared" si="212"/>
        <v>0</v>
      </c>
      <c r="N1003" s="130"/>
      <c r="P1003" s="48" t="str">
        <f t="shared" si="213"/>
        <v>leeg</v>
      </c>
      <c r="Q1003" s="48"/>
      <c r="R1003" s="48"/>
      <c r="S1003" s="48"/>
      <c r="T1003" s="84"/>
      <c r="W1003" s="82" t="str" cm="1">
        <f t="array" ref="W1003">IF(V1003="h",_xlfn.XLOOKUP(X1003,X1004:$X$2963,V1004:$V$2963,""),IF(V1003="l",IF(X1002&lt;&gt;"","sub",""),""))</f>
        <v/>
      </c>
      <c r="X1003" s="82" t="str">
        <f t="shared" si="214"/>
        <v/>
      </c>
    </row>
    <row r="1004" spans="1:24" ht="13.5" hidden="1" customHeight="1" x14ac:dyDescent="0.2">
      <c r="A1004" s="8"/>
      <c r="B1004" s="8"/>
      <c r="C1004" s="9"/>
      <c r="D1004" s="10"/>
      <c r="E1004" s="11">
        <f t="shared" si="208"/>
        <v>0</v>
      </c>
      <c r="F1004" s="10"/>
      <c r="G1004" s="11">
        <f t="shared" si="209"/>
        <v>0</v>
      </c>
      <c r="H1004" s="10"/>
      <c r="I1004" s="11">
        <f t="shared" si="210"/>
        <v>0</v>
      </c>
      <c r="J1004" s="10"/>
      <c r="K1004" s="11">
        <f t="shared" si="211"/>
        <v>0</v>
      </c>
      <c r="L1004" s="6"/>
      <c r="M1004" s="11">
        <f t="shared" si="212"/>
        <v>0</v>
      </c>
      <c r="N1004" s="130"/>
      <c r="P1004" s="48" t="str">
        <f t="shared" si="213"/>
        <v>leeg</v>
      </c>
      <c r="Q1004" s="48"/>
      <c r="R1004" s="48"/>
      <c r="S1004" s="48"/>
      <c r="T1004" s="84"/>
      <c r="W1004" s="82" t="str" cm="1">
        <f t="array" ref="W1004">IF(V1004="h",_xlfn.XLOOKUP(X1004,X1005:$X$2963,V1005:$V$2963,""),IF(V1004="l",IF(X1003&lt;&gt;"","sub",""),""))</f>
        <v/>
      </c>
      <c r="X1004" s="82" t="str">
        <f t="shared" si="214"/>
        <v/>
      </c>
    </row>
    <row r="1005" spans="1:24" ht="13.5" hidden="1" customHeight="1" x14ac:dyDescent="0.2">
      <c r="A1005" s="8"/>
      <c r="B1005" s="8"/>
      <c r="C1005" s="9"/>
      <c r="D1005" s="10"/>
      <c r="E1005" s="11">
        <f t="shared" si="208"/>
        <v>0</v>
      </c>
      <c r="F1005" s="10"/>
      <c r="G1005" s="11">
        <f t="shared" si="209"/>
        <v>0</v>
      </c>
      <c r="H1005" s="10"/>
      <c r="I1005" s="11">
        <f t="shared" si="210"/>
        <v>0</v>
      </c>
      <c r="J1005" s="10"/>
      <c r="K1005" s="11">
        <f t="shared" si="211"/>
        <v>0</v>
      </c>
      <c r="L1005" s="6"/>
      <c r="M1005" s="11">
        <f t="shared" si="212"/>
        <v>0</v>
      </c>
      <c r="N1005" s="130"/>
      <c r="P1005" s="48" t="str">
        <f t="shared" si="213"/>
        <v>leeg</v>
      </c>
      <c r="Q1005" s="48"/>
      <c r="R1005" s="48"/>
      <c r="S1005" s="48"/>
      <c r="T1005" s="84"/>
      <c r="W1005" s="82" t="str" cm="1">
        <f t="array" ref="W1005">IF(V1005="h",_xlfn.XLOOKUP(X1005,X1006:$X$2963,V1006:$V$2963,""),IF(V1005="l",IF(X1004&lt;&gt;"","sub",""),""))</f>
        <v/>
      </c>
      <c r="X1005" s="82" t="str">
        <f t="shared" si="214"/>
        <v/>
      </c>
    </row>
    <row r="1006" spans="1:24" ht="13.5" hidden="1" customHeight="1" x14ac:dyDescent="0.2">
      <c r="A1006" s="8"/>
      <c r="B1006" s="8"/>
      <c r="C1006" s="9"/>
      <c r="D1006" s="10"/>
      <c r="E1006" s="11">
        <f t="shared" si="208"/>
        <v>0</v>
      </c>
      <c r="F1006" s="10"/>
      <c r="G1006" s="11">
        <f t="shared" si="209"/>
        <v>0</v>
      </c>
      <c r="H1006" s="10"/>
      <c r="I1006" s="11">
        <f t="shared" si="210"/>
        <v>0</v>
      </c>
      <c r="J1006" s="10"/>
      <c r="K1006" s="11">
        <f t="shared" si="211"/>
        <v>0</v>
      </c>
      <c r="L1006" s="6"/>
      <c r="M1006" s="11">
        <f t="shared" si="212"/>
        <v>0</v>
      </c>
      <c r="N1006" s="130"/>
      <c r="P1006" s="48" t="str">
        <f t="shared" si="213"/>
        <v>leeg</v>
      </c>
      <c r="Q1006" s="48"/>
      <c r="R1006" s="48"/>
      <c r="S1006" s="48"/>
      <c r="T1006" s="84"/>
      <c r="W1006" s="82" t="str" cm="1">
        <f t="array" ref="W1006">IF(V1006="h",_xlfn.XLOOKUP(X1006,X1007:$X$2963,V1007:$V$2963,""),IF(V1006="l",IF(X1005&lt;&gt;"","sub",""),""))</f>
        <v/>
      </c>
      <c r="X1006" s="82" t="str">
        <f t="shared" si="214"/>
        <v/>
      </c>
    </row>
    <row r="1007" spans="1:24" ht="13.5" hidden="1" customHeight="1" x14ac:dyDescent="0.2">
      <c r="A1007" s="8"/>
      <c r="B1007" s="8"/>
      <c r="C1007" s="9"/>
      <c r="D1007" s="10"/>
      <c r="E1007" s="11">
        <f t="shared" si="208"/>
        <v>0</v>
      </c>
      <c r="F1007" s="10"/>
      <c r="G1007" s="11">
        <f t="shared" si="209"/>
        <v>0</v>
      </c>
      <c r="H1007" s="10"/>
      <c r="I1007" s="11">
        <f t="shared" si="210"/>
        <v>0</v>
      </c>
      <c r="J1007" s="10"/>
      <c r="K1007" s="11">
        <f t="shared" si="211"/>
        <v>0</v>
      </c>
      <c r="L1007" s="6"/>
      <c r="M1007" s="11">
        <f t="shared" si="212"/>
        <v>0</v>
      </c>
      <c r="N1007" s="130"/>
      <c r="P1007" s="48" t="str">
        <f t="shared" si="213"/>
        <v>leeg</v>
      </c>
      <c r="Q1007" s="48"/>
      <c r="R1007" s="48"/>
      <c r="S1007" s="48"/>
      <c r="T1007" s="84"/>
      <c r="W1007" s="82" t="str" cm="1">
        <f t="array" ref="W1007">IF(V1007="h",_xlfn.XLOOKUP(X1007,X1008:$X$2963,V1008:$V$2963,""),IF(V1007="l",IF(X1006&lt;&gt;"","sub",""),""))</f>
        <v/>
      </c>
      <c r="X1007" s="82" t="str">
        <f t="shared" si="214"/>
        <v/>
      </c>
    </row>
    <row r="1008" spans="1:24" ht="13.5" hidden="1" customHeight="1" x14ac:dyDescent="0.2">
      <c r="A1008" s="8"/>
      <c r="B1008" s="8"/>
      <c r="C1008" s="9"/>
      <c r="D1008" s="10"/>
      <c r="E1008" s="11">
        <f t="shared" si="208"/>
        <v>0</v>
      </c>
      <c r="F1008" s="10"/>
      <c r="G1008" s="11">
        <f t="shared" si="209"/>
        <v>0</v>
      </c>
      <c r="H1008" s="10"/>
      <c r="I1008" s="11">
        <f t="shared" si="210"/>
        <v>0</v>
      </c>
      <c r="J1008" s="10"/>
      <c r="K1008" s="11">
        <f t="shared" si="211"/>
        <v>0</v>
      </c>
      <c r="L1008" s="6"/>
      <c r="M1008" s="11">
        <f t="shared" si="212"/>
        <v>0</v>
      </c>
      <c r="N1008" s="130"/>
      <c r="P1008" s="48" t="str">
        <f t="shared" si="213"/>
        <v>leeg</v>
      </c>
      <c r="Q1008" s="48"/>
      <c r="R1008" s="48"/>
      <c r="S1008" s="48"/>
      <c r="T1008" s="84"/>
      <c r="W1008" s="82" t="str" cm="1">
        <f t="array" ref="W1008">IF(V1008="h",_xlfn.XLOOKUP(X1008,X1009:$X$2963,V1009:$V$2963,""),IF(V1008="l",IF(X1007&lt;&gt;"","sub",""),""))</f>
        <v/>
      </c>
      <c r="X1008" s="82" t="str">
        <f t="shared" si="214"/>
        <v/>
      </c>
    </row>
    <row r="1009" spans="1:24" ht="13.5" hidden="1" customHeight="1" x14ac:dyDescent="0.2">
      <c r="A1009" s="8"/>
      <c r="B1009" s="8"/>
      <c r="C1009" s="9"/>
      <c r="D1009" s="10"/>
      <c r="E1009" s="11">
        <f t="shared" si="208"/>
        <v>0</v>
      </c>
      <c r="F1009" s="10"/>
      <c r="G1009" s="11">
        <f t="shared" si="209"/>
        <v>0</v>
      </c>
      <c r="H1009" s="10"/>
      <c r="I1009" s="11">
        <f t="shared" si="210"/>
        <v>0</v>
      </c>
      <c r="J1009" s="10"/>
      <c r="K1009" s="11">
        <f t="shared" si="211"/>
        <v>0</v>
      </c>
      <c r="L1009" s="6"/>
      <c r="M1009" s="11">
        <f t="shared" si="212"/>
        <v>0</v>
      </c>
      <c r="N1009" s="130"/>
      <c r="P1009" s="48" t="str">
        <f t="shared" si="213"/>
        <v>leeg</v>
      </c>
      <c r="Q1009" s="48"/>
      <c r="R1009" s="48"/>
      <c r="S1009" s="48"/>
      <c r="T1009" s="84"/>
      <c r="W1009" s="82" t="str" cm="1">
        <f t="array" ref="W1009">IF(V1009="h",_xlfn.XLOOKUP(X1009,X1010:$X$2963,V1010:$V$2963,""),IF(V1009="l",IF(X1008&lt;&gt;"","sub",""),""))</f>
        <v/>
      </c>
      <c r="X1009" s="82" t="str">
        <f t="shared" si="214"/>
        <v/>
      </c>
    </row>
    <row r="1010" spans="1:24" ht="13.5" hidden="1" customHeight="1" x14ac:dyDescent="0.2">
      <c r="A1010" s="8"/>
      <c r="B1010" s="8"/>
      <c r="C1010" s="9"/>
      <c r="D1010" s="10"/>
      <c r="E1010" s="11">
        <f t="shared" si="208"/>
        <v>0</v>
      </c>
      <c r="F1010" s="10"/>
      <c r="G1010" s="11">
        <f t="shared" si="209"/>
        <v>0</v>
      </c>
      <c r="H1010" s="10"/>
      <c r="I1010" s="11">
        <f t="shared" si="210"/>
        <v>0</v>
      </c>
      <c r="J1010" s="10"/>
      <c r="K1010" s="11">
        <f t="shared" si="211"/>
        <v>0</v>
      </c>
      <c r="L1010" s="6"/>
      <c r="M1010" s="11">
        <f t="shared" si="212"/>
        <v>0</v>
      </c>
      <c r="N1010" s="130"/>
      <c r="P1010" s="48" t="str">
        <f t="shared" si="213"/>
        <v>leeg</v>
      </c>
      <c r="Q1010" s="48"/>
      <c r="R1010" s="48"/>
      <c r="S1010" s="48"/>
      <c r="T1010" s="84"/>
      <c r="W1010" s="82" t="str" cm="1">
        <f t="array" ref="W1010">IF(V1010="h",_xlfn.XLOOKUP(X1010,X1011:$X$2963,V1011:$V$2963,""),IF(V1010="l",IF(X1009&lt;&gt;"","sub",""),""))</f>
        <v/>
      </c>
      <c r="X1010" s="82" t="str">
        <f t="shared" si="214"/>
        <v/>
      </c>
    </row>
    <row r="1011" spans="1:24" ht="13.5" hidden="1" customHeight="1" x14ac:dyDescent="0.2">
      <c r="A1011" s="8"/>
      <c r="B1011" s="8"/>
      <c r="C1011" s="9"/>
      <c r="D1011" s="10"/>
      <c r="E1011" s="11">
        <f t="shared" si="208"/>
        <v>0</v>
      </c>
      <c r="F1011" s="10"/>
      <c r="G1011" s="11">
        <f t="shared" si="209"/>
        <v>0</v>
      </c>
      <c r="H1011" s="10"/>
      <c r="I1011" s="11">
        <f t="shared" si="210"/>
        <v>0</v>
      </c>
      <c r="J1011" s="10"/>
      <c r="K1011" s="11">
        <f t="shared" si="211"/>
        <v>0</v>
      </c>
      <c r="L1011" s="6"/>
      <c r="M1011" s="11">
        <f t="shared" si="212"/>
        <v>0</v>
      </c>
      <c r="N1011" s="130"/>
      <c r="P1011" s="48" t="str">
        <f t="shared" si="213"/>
        <v>leeg</v>
      </c>
      <c r="Q1011" s="48"/>
      <c r="R1011" s="48"/>
      <c r="S1011" s="48"/>
      <c r="T1011" s="84"/>
      <c r="W1011" s="82" t="str" cm="1">
        <f t="array" ref="W1011">IF(V1011="h",_xlfn.XLOOKUP(X1011,X1012:$X$2963,V1012:$V$2963,""),IF(V1011="l",IF(X1010&lt;&gt;"","sub",""),""))</f>
        <v/>
      </c>
      <c r="X1011" s="82" t="str">
        <f t="shared" si="214"/>
        <v/>
      </c>
    </row>
    <row r="1012" spans="1:24" ht="13.5" hidden="1" customHeight="1" x14ac:dyDescent="0.2">
      <c r="A1012" s="8"/>
      <c r="B1012" s="8"/>
      <c r="C1012" s="9"/>
      <c r="D1012" s="10"/>
      <c r="E1012" s="11">
        <f t="shared" si="208"/>
        <v>0</v>
      </c>
      <c r="F1012" s="10"/>
      <c r="G1012" s="11">
        <f t="shared" si="209"/>
        <v>0</v>
      </c>
      <c r="H1012" s="10"/>
      <c r="I1012" s="11">
        <f t="shared" si="210"/>
        <v>0</v>
      </c>
      <c r="J1012" s="10"/>
      <c r="K1012" s="11">
        <f t="shared" si="211"/>
        <v>0</v>
      </c>
      <c r="L1012" s="6"/>
      <c r="M1012" s="11">
        <f t="shared" si="212"/>
        <v>0</v>
      </c>
      <c r="N1012" s="130"/>
      <c r="P1012" s="48" t="str">
        <f t="shared" si="213"/>
        <v>leeg</v>
      </c>
      <c r="Q1012" s="48"/>
      <c r="R1012" s="48"/>
      <c r="S1012" s="48"/>
      <c r="T1012" s="84"/>
      <c r="W1012" s="82" t="str" cm="1">
        <f t="array" ref="W1012">IF(V1012="h",_xlfn.XLOOKUP(X1012,X1013:$X$2963,V1013:$V$2963,""),IF(V1012="l",IF(X1011&lt;&gt;"","sub",""),""))</f>
        <v/>
      </c>
      <c r="X1012" s="82" t="str">
        <f t="shared" si="214"/>
        <v/>
      </c>
    </row>
    <row r="1013" spans="1:24" ht="13.5" hidden="1" customHeight="1" x14ac:dyDescent="0.2">
      <c r="A1013" s="8"/>
      <c r="B1013" s="8"/>
      <c r="C1013" s="9"/>
      <c r="D1013" s="10"/>
      <c r="E1013" s="11">
        <f t="shared" si="208"/>
        <v>0</v>
      </c>
      <c r="F1013" s="10"/>
      <c r="G1013" s="11">
        <f t="shared" si="209"/>
        <v>0</v>
      </c>
      <c r="H1013" s="10"/>
      <c r="I1013" s="11">
        <f t="shared" si="210"/>
        <v>0</v>
      </c>
      <c r="J1013" s="10"/>
      <c r="K1013" s="11">
        <f t="shared" si="211"/>
        <v>0</v>
      </c>
      <c r="L1013" s="6"/>
      <c r="M1013" s="11">
        <f t="shared" si="212"/>
        <v>0</v>
      </c>
      <c r="N1013" s="130"/>
      <c r="P1013" s="48" t="str">
        <f t="shared" si="213"/>
        <v>leeg</v>
      </c>
      <c r="Q1013" s="48"/>
      <c r="R1013" s="48"/>
      <c r="S1013" s="48"/>
      <c r="T1013" s="84"/>
      <c r="W1013" s="82" t="str" cm="1">
        <f t="array" ref="W1013">IF(V1013="h",_xlfn.XLOOKUP(X1013,X1014:$X$2963,V1014:$V$2963,""),IF(V1013="l",IF(X1012&lt;&gt;"","sub",""),""))</f>
        <v/>
      </c>
      <c r="X1013" s="82" t="str">
        <f t="shared" si="214"/>
        <v/>
      </c>
    </row>
    <row r="1014" spans="1:24" ht="13.5" hidden="1" customHeight="1" x14ac:dyDescent="0.2">
      <c r="A1014" s="8"/>
      <c r="B1014" s="8"/>
      <c r="C1014" s="9"/>
      <c r="D1014" s="10"/>
      <c r="E1014" s="11">
        <f t="shared" si="208"/>
        <v>0</v>
      </c>
      <c r="F1014" s="10"/>
      <c r="G1014" s="11">
        <f t="shared" si="209"/>
        <v>0</v>
      </c>
      <c r="H1014" s="10"/>
      <c r="I1014" s="11">
        <f t="shared" si="210"/>
        <v>0</v>
      </c>
      <c r="J1014" s="10"/>
      <c r="K1014" s="11">
        <f t="shared" si="211"/>
        <v>0</v>
      </c>
      <c r="L1014" s="6"/>
      <c r="M1014" s="11">
        <f t="shared" si="212"/>
        <v>0</v>
      </c>
      <c r="N1014" s="130"/>
      <c r="P1014" s="48" t="str">
        <f t="shared" si="213"/>
        <v>leeg</v>
      </c>
      <c r="Q1014" s="48"/>
      <c r="R1014" s="48"/>
      <c r="S1014" s="48"/>
      <c r="T1014" s="84"/>
      <c r="W1014" s="82" t="str" cm="1">
        <f t="array" ref="W1014">IF(V1014="h",_xlfn.XLOOKUP(X1014,X1015:$X$2963,V1015:$V$2963,""),IF(V1014="l",IF(X1013&lt;&gt;"","sub",""),""))</f>
        <v/>
      </c>
      <c r="X1014" s="82" t="str">
        <f t="shared" si="214"/>
        <v/>
      </c>
    </row>
    <row r="1015" spans="1:24" ht="13.5" hidden="1" customHeight="1" x14ac:dyDescent="0.2">
      <c r="A1015" s="8"/>
      <c r="B1015" s="8"/>
      <c r="C1015" s="9"/>
      <c r="D1015" s="10"/>
      <c r="E1015" s="11">
        <f t="shared" si="208"/>
        <v>0</v>
      </c>
      <c r="F1015" s="10"/>
      <c r="G1015" s="11">
        <f t="shared" si="209"/>
        <v>0</v>
      </c>
      <c r="H1015" s="10"/>
      <c r="I1015" s="11">
        <f t="shared" si="210"/>
        <v>0</v>
      </c>
      <c r="J1015" s="10"/>
      <c r="K1015" s="11">
        <f t="shared" si="211"/>
        <v>0</v>
      </c>
      <c r="L1015" s="6"/>
      <c r="M1015" s="11">
        <f t="shared" si="212"/>
        <v>0</v>
      </c>
      <c r="N1015" s="130"/>
      <c r="P1015" s="48" t="str">
        <f t="shared" si="213"/>
        <v>leeg</v>
      </c>
      <c r="Q1015" s="48"/>
      <c r="R1015" s="48"/>
      <c r="S1015" s="48"/>
      <c r="T1015" s="84"/>
      <c r="W1015" s="82" t="str" cm="1">
        <f t="array" ref="W1015">IF(V1015="h",_xlfn.XLOOKUP(X1015,X1016:$X$2963,V1016:$V$2963,""),IF(V1015="l",IF(X1014&lt;&gt;"","sub",""),""))</f>
        <v/>
      </c>
      <c r="X1015" s="82" t="str">
        <f t="shared" si="214"/>
        <v/>
      </c>
    </row>
    <row r="1016" spans="1:24" ht="13.5" hidden="1" customHeight="1" x14ac:dyDescent="0.2">
      <c r="A1016" s="8"/>
      <c r="B1016" s="8"/>
      <c r="C1016" s="9"/>
      <c r="D1016" s="10"/>
      <c r="E1016" s="11">
        <f t="shared" si="208"/>
        <v>0</v>
      </c>
      <c r="F1016" s="10"/>
      <c r="G1016" s="11">
        <f t="shared" si="209"/>
        <v>0</v>
      </c>
      <c r="H1016" s="10"/>
      <c r="I1016" s="11">
        <f t="shared" si="210"/>
        <v>0</v>
      </c>
      <c r="J1016" s="10"/>
      <c r="K1016" s="11">
        <f t="shared" si="211"/>
        <v>0</v>
      </c>
      <c r="L1016" s="6"/>
      <c r="M1016" s="11">
        <f t="shared" si="212"/>
        <v>0</v>
      </c>
      <c r="N1016" s="130"/>
      <c r="P1016" s="48" t="str">
        <f t="shared" si="213"/>
        <v>leeg</v>
      </c>
      <c r="Q1016" s="48"/>
      <c r="R1016" s="48"/>
      <c r="S1016" s="48"/>
      <c r="T1016" s="84"/>
      <c r="W1016" s="82" t="str" cm="1">
        <f t="array" ref="W1016">IF(V1016="h",_xlfn.XLOOKUP(X1016,X1017:$X$2963,V1017:$V$2963,""),IF(V1016="l",IF(X1015&lt;&gt;"","sub",""),""))</f>
        <v/>
      </c>
      <c r="X1016" s="82" t="str">
        <f t="shared" si="214"/>
        <v/>
      </c>
    </row>
    <row r="1017" spans="1:24" ht="13.5" hidden="1" customHeight="1" x14ac:dyDescent="0.2">
      <c r="A1017" s="8"/>
      <c r="B1017" s="8"/>
      <c r="C1017" s="9"/>
      <c r="D1017" s="10"/>
      <c r="E1017" s="11">
        <f t="shared" si="208"/>
        <v>0</v>
      </c>
      <c r="F1017" s="10"/>
      <c r="G1017" s="11">
        <f t="shared" si="209"/>
        <v>0</v>
      </c>
      <c r="H1017" s="10"/>
      <c r="I1017" s="11">
        <f t="shared" si="210"/>
        <v>0</v>
      </c>
      <c r="J1017" s="10"/>
      <c r="K1017" s="11">
        <f t="shared" si="211"/>
        <v>0</v>
      </c>
      <c r="L1017" s="6"/>
      <c r="M1017" s="11">
        <f t="shared" si="212"/>
        <v>0</v>
      </c>
      <c r="N1017" s="130"/>
      <c r="P1017" s="48" t="str">
        <f t="shared" si="213"/>
        <v>leeg</v>
      </c>
      <c r="Q1017" s="48"/>
      <c r="R1017" s="48"/>
      <c r="S1017" s="48"/>
      <c r="T1017" s="84"/>
      <c r="W1017" s="82" t="str" cm="1">
        <f t="array" ref="W1017">IF(V1017="h",_xlfn.XLOOKUP(X1017,X1018:$X$2963,V1018:$V$2963,""),IF(V1017="l",IF(X1016&lt;&gt;"","sub",""),""))</f>
        <v/>
      </c>
      <c r="X1017" s="82" t="str">
        <f t="shared" si="214"/>
        <v/>
      </c>
    </row>
    <row r="1018" spans="1:24" ht="13.5" hidden="1" customHeight="1" x14ac:dyDescent="0.2">
      <c r="A1018" s="8"/>
      <c r="B1018" s="8"/>
      <c r="C1018" s="9"/>
      <c r="D1018" s="10"/>
      <c r="E1018" s="11">
        <f t="shared" si="208"/>
        <v>0</v>
      </c>
      <c r="F1018" s="10"/>
      <c r="G1018" s="11">
        <f t="shared" si="209"/>
        <v>0</v>
      </c>
      <c r="H1018" s="10"/>
      <c r="I1018" s="11">
        <f t="shared" si="210"/>
        <v>0</v>
      </c>
      <c r="J1018" s="10"/>
      <c r="K1018" s="11">
        <f t="shared" si="211"/>
        <v>0</v>
      </c>
      <c r="L1018" s="6"/>
      <c r="M1018" s="11">
        <f t="shared" si="212"/>
        <v>0</v>
      </c>
      <c r="N1018" s="130"/>
      <c r="P1018" s="48" t="str">
        <f t="shared" si="213"/>
        <v>leeg</v>
      </c>
      <c r="Q1018" s="48"/>
      <c r="R1018" s="48"/>
      <c r="S1018" s="48"/>
      <c r="T1018" s="84"/>
      <c r="W1018" s="82" t="str" cm="1">
        <f t="array" ref="W1018">IF(V1018="h",_xlfn.XLOOKUP(X1018,X1019:$X$2963,V1019:$V$2963,""),IF(V1018="l",IF(X1017&lt;&gt;"","sub",""),""))</f>
        <v/>
      </c>
      <c r="X1018" s="82" t="str">
        <f t="shared" si="214"/>
        <v/>
      </c>
    </row>
    <row r="1019" spans="1:24" ht="13.5" hidden="1" customHeight="1" x14ac:dyDescent="0.2">
      <c r="A1019" s="8"/>
      <c r="B1019" s="8"/>
      <c r="C1019" s="9"/>
      <c r="D1019" s="10"/>
      <c r="E1019" s="11">
        <f t="shared" si="208"/>
        <v>0</v>
      </c>
      <c r="F1019" s="10"/>
      <c r="G1019" s="11">
        <f t="shared" si="209"/>
        <v>0</v>
      </c>
      <c r="H1019" s="10"/>
      <c r="I1019" s="11">
        <f t="shared" si="210"/>
        <v>0</v>
      </c>
      <c r="J1019" s="10"/>
      <c r="K1019" s="11">
        <f t="shared" si="211"/>
        <v>0</v>
      </c>
      <c r="L1019" s="6"/>
      <c r="M1019" s="11">
        <f t="shared" si="212"/>
        <v>0</v>
      </c>
      <c r="N1019" s="130"/>
      <c r="P1019" s="48" t="str">
        <f t="shared" si="213"/>
        <v>leeg</v>
      </c>
      <c r="Q1019" s="48"/>
      <c r="R1019" s="48"/>
      <c r="S1019" s="48"/>
      <c r="T1019" s="84"/>
      <c r="W1019" s="82" t="str" cm="1">
        <f t="array" ref="W1019">IF(V1019="h",_xlfn.XLOOKUP(X1019,X1020:$X$2963,V1020:$V$2963,""),IF(V1019="l",IF(X1018&lt;&gt;"","sub",""),""))</f>
        <v/>
      </c>
      <c r="X1019" s="82" t="str">
        <f t="shared" si="214"/>
        <v/>
      </c>
    </row>
    <row r="1020" spans="1:24" ht="13.5" hidden="1" customHeight="1" x14ac:dyDescent="0.2">
      <c r="A1020" s="8"/>
      <c r="B1020" s="8"/>
      <c r="C1020" s="9"/>
      <c r="D1020" s="10"/>
      <c r="E1020" s="11">
        <f t="shared" si="208"/>
        <v>0</v>
      </c>
      <c r="F1020" s="10"/>
      <c r="G1020" s="11">
        <f t="shared" si="209"/>
        <v>0</v>
      </c>
      <c r="H1020" s="10"/>
      <c r="I1020" s="11">
        <f t="shared" si="210"/>
        <v>0</v>
      </c>
      <c r="J1020" s="10"/>
      <c r="K1020" s="11">
        <f t="shared" si="211"/>
        <v>0</v>
      </c>
      <c r="L1020" s="6"/>
      <c r="M1020" s="11">
        <f t="shared" si="212"/>
        <v>0</v>
      </c>
      <c r="N1020" s="130"/>
      <c r="P1020" s="48" t="str">
        <f t="shared" si="213"/>
        <v>leeg</v>
      </c>
      <c r="Q1020" s="48"/>
      <c r="R1020" s="48"/>
      <c r="S1020" s="48"/>
      <c r="T1020" s="84"/>
      <c r="W1020" s="82" t="str" cm="1">
        <f t="array" ref="W1020">IF(V1020="h",_xlfn.XLOOKUP(X1020,X1021:$X$2963,V1021:$V$2963,""),IF(V1020="l",IF(X1019&lt;&gt;"","sub",""),""))</f>
        <v/>
      </c>
      <c r="X1020" s="82" t="str">
        <f t="shared" si="214"/>
        <v/>
      </c>
    </row>
    <row r="1021" spans="1:24" ht="13.5" hidden="1" customHeight="1" x14ac:dyDescent="0.2">
      <c r="A1021" s="8"/>
      <c r="B1021" s="8"/>
      <c r="C1021" s="9"/>
      <c r="D1021" s="10"/>
      <c r="E1021" s="11">
        <f t="shared" si="208"/>
        <v>0</v>
      </c>
      <c r="F1021" s="10"/>
      <c r="G1021" s="11">
        <f t="shared" si="209"/>
        <v>0</v>
      </c>
      <c r="H1021" s="10"/>
      <c r="I1021" s="11">
        <f t="shared" si="210"/>
        <v>0</v>
      </c>
      <c r="J1021" s="10"/>
      <c r="K1021" s="11">
        <f t="shared" si="211"/>
        <v>0</v>
      </c>
      <c r="L1021" s="6"/>
      <c r="M1021" s="11">
        <f t="shared" si="212"/>
        <v>0</v>
      </c>
      <c r="N1021" s="130"/>
      <c r="P1021" s="48" t="str">
        <f t="shared" si="213"/>
        <v>leeg</v>
      </c>
      <c r="Q1021" s="48"/>
      <c r="R1021" s="48"/>
      <c r="S1021" s="48"/>
      <c r="T1021" s="84"/>
      <c r="W1021" s="82" t="str" cm="1">
        <f t="array" ref="W1021">IF(V1021="h",_xlfn.XLOOKUP(X1021,X1022:$X$2963,V1022:$V$2963,""),IF(V1021="l",IF(X1020&lt;&gt;"","sub",""),""))</f>
        <v/>
      </c>
      <c r="X1021" s="82" t="str">
        <f t="shared" si="214"/>
        <v/>
      </c>
    </row>
    <row r="1022" spans="1:24" ht="13.5" hidden="1" customHeight="1" x14ac:dyDescent="0.2">
      <c r="A1022" s="8"/>
      <c r="B1022" s="8"/>
      <c r="C1022" s="9"/>
      <c r="D1022" s="10"/>
      <c r="E1022" s="11">
        <f t="shared" si="208"/>
        <v>0</v>
      </c>
      <c r="F1022" s="10"/>
      <c r="G1022" s="11">
        <f t="shared" si="209"/>
        <v>0</v>
      </c>
      <c r="H1022" s="10"/>
      <c r="I1022" s="11">
        <f t="shared" si="210"/>
        <v>0</v>
      </c>
      <c r="J1022" s="10"/>
      <c r="K1022" s="11">
        <f t="shared" si="211"/>
        <v>0</v>
      </c>
      <c r="L1022" s="6"/>
      <c r="M1022" s="11">
        <f t="shared" si="212"/>
        <v>0</v>
      </c>
      <c r="N1022" s="130"/>
      <c r="P1022" s="48" t="str">
        <f t="shared" si="213"/>
        <v>leeg</v>
      </c>
      <c r="Q1022" s="48"/>
      <c r="R1022" s="48"/>
      <c r="S1022" s="48"/>
      <c r="T1022" s="84"/>
      <c r="W1022" s="82" t="str" cm="1">
        <f t="array" ref="W1022">IF(V1022="h",_xlfn.XLOOKUP(X1022,X1023:$X$2963,V1023:$V$2963,""),IF(V1022="l",IF(X1021&lt;&gt;"","sub",""),""))</f>
        <v/>
      </c>
      <c r="X1022" s="82" t="str">
        <f t="shared" si="214"/>
        <v/>
      </c>
    </row>
    <row r="1023" spans="1:24" ht="13.5" hidden="1" customHeight="1" x14ac:dyDescent="0.2">
      <c r="A1023" s="8"/>
      <c r="B1023" s="8"/>
      <c r="C1023" s="9"/>
      <c r="D1023" s="10"/>
      <c r="E1023" s="11">
        <f t="shared" si="208"/>
        <v>0</v>
      </c>
      <c r="F1023" s="10"/>
      <c r="G1023" s="11">
        <f t="shared" si="209"/>
        <v>0</v>
      </c>
      <c r="H1023" s="10"/>
      <c r="I1023" s="11">
        <f t="shared" si="210"/>
        <v>0</v>
      </c>
      <c r="J1023" s="10"/>
      <c r="K1023" s="11">
        <f t="shared" si="211"/>
        <v>0</v>
      </c>
      <c r="L1023" s="6"/>
      <c r="M1023" s="11">
        <f t="shared" si="212"/>
        <v>0</v>
      </c>
      <c r="N1023" s="130"/>
      <c r="P1023" s="48" t="str">
        <f t="shared" si="213"/>
        <v>leeg</v>
      </c>
      <c r="Q1023" s="48"/>
      <c r="R1023" s="48"/>
      <c r="S1023" s="48"/>
      <c r="T1023" s="84"/>
      <c r="W1023" s="82" t="str" cm="1">
        <f t="array" ref="W1023">IF(V1023="h",_xlfn.XLOOKUP(X1023,X1024:$X$2963,V1024:$V$2963,""),IF(V1023="l",IF(X1022&lt;&gt;"","sub",""),""))</f>
        <v/>
      </c>
      <c r="X1023" s="82" t="str">
        <f t="shared" si="214"/>
        <v/>
      </c>
    </row>
    <row r="1024" spans="1:24" ht="13.5" hidden="1" customHeight="1" x14ac:dyDescent="0.2">
      <c r="A1024" s="8"/>
      <c r="B1024" s="8"/>
      <c r="C1024" s="9"/>
      <c r="D1024" s="10"/>
      <c r="E1024" s="11">
        <f t="shared" si="208"/>
        <v>0</v>
      </c>
      <c r="F1024" s="10"/>
      <c r="G1024" s="11">
        <f t="shared" si="209"/>
        <v>0</v>
      </c>
      <c r="H1024" s="10"/>
      <c r="I1024" s="11">
        <f t="shared" si="210"/>
        <v>0</v>
      </c>
      <c r="J1024" s="10"/>
      <c r="K1024" s="11">
        <f t="shared" si="211"/>
        <v>0</v>
      </c>
      <c r="L1024" s="6"/>
      <c r="M1024" s="11">
        <f t="shared" si="212"/>
        <v>0</v>
      </c>
      <c r="N1024" s="130"/>
      <c r="P1024" s="48" t="str">
        <f t="shared" si="213"/>
        <v>leeg</v>
      </c>
      <c r="Q1024" s="48"/>
      <c r="R1024" s="48"/>
      <c r="S1024" s="48"/>
      <c r="T1024" s="84"/>
      <c r="W1024" s="82" t="str" cm="1">
        <f t="array" ref="W1024">IF(V1024="h",_xlfn.XLOOKUP(X1024,X1025:$X$2963,V1025:$V$2963,""),IF(V1024="l",IF(X1023&lt;&gt;"","sub",""),""))</f>
        <v/>
      </c>
      <c r="X1024" s="82" t="str">
        <f t="shared" si="214"/>
        <v/>
      </c>
    </row>
    <row r="1025" spans="1:24" ht="13.5" hidden="1" customHeight="1" x14ac:dyDescent="0.2">
      <c r="A1025" s="8"/>
      <c r="B1025" s="8"/>
      <c r="C1025" s="9"/>
      <c r="D1025" s="10"/>
      <c r="E1025" s="11">
        <f t="shared" si="208"/>
        <v>0</v>
      </c>
      <c r="F1025" s="10"/>
      <c r="G1025" s="11">
        <f t="shared" si="209"/>
        <v>0</v>
      </c>
      <c r="H1025" s="10"/>
      <c r="I1025" s="11">
        <f t="shared" si="210"/>
        <v>0</v>
      </c>
      <c r="J1025" s="10"/>
      <c r="K1025" s="11">
        <f t="shared" si="211"/>
        <v>0</v>
      </c>
      <c r="L1025" s="6"/>
      <c r="M1025" s="11">
        <f t="shared" si="212"/>
        <v>0</v>
      </c>
      <c r="N1025" s="130"/>
      <c r="P1025" s="48" t="str">
        <f t="shared" si="213"/>
        <v>leeg</v>
      </c>
      <c r="Q1025" s="48"/>
      <c r="R1025" s="48"/>
      <c r="S1025" s="48"/>
      <c r="T1025" s="84"/>
      <c r="W1025" s="82" t="str" cm="1">
        <f t="array" ref="W1025">IF(V1025="h",_xlfn.XLOOKUP(X1025,X1026:$X$2963,V1026:$V$2963,""),IF(V1025="l",IF(X1024&lt;&gt;"","sub",""),""))</f>
        <v/>
      </c>
      <c r="X1025" s="82" t="str">
        <f t="shared" si="214"/>
        <v/>
      </c>
    </row>
    <row r="1026" spans="1:24" ht="13.5" hidden="1" customHeight="1" x14ac:dyDescent="0.2">
      <c r="A1026" s="8"/>
      <c r="B1026" s="8"/>
      <c r="C1026" s="9"/>
      <c r="D1026" s="10"/>
      <c r="E1026" s="11">
        <f t="shared" si="208"/>
        <v>0</v>
      </c>
      <c r="F1026" s="10"/>
      <c r="G1026" s="11">
        <f t="shared" si="209"/>
        <v>0</v>
      </c>
      <c r="H1026" s="10"/>
      <c r="I1026" s="11">
        <f t="shared" si="210"/>
        <v>0</v>
      </c>
      <c r="J1026" s="10"/>
      <c r="K1026" s="11">
        <f t="shared" si="211"/>
        <v>0</v>
      </c>
      <c r="L1026" s="6"/>
      <c r="M1026" s="11">
        <f t="shared" si="212"/>
        <v>0</v>
      </c>
      <c r="N1026" s="130"/>
      <c r="P1026" s="48" t="str">
        <f t="shared" si="213"/>
        <v>leeg</v>
      </c>
      <c r="Q1026" s="48"/>
      <c r="R1026" s="48"/>
      <c r="S1026" s="48"/>
      <c r="T1026" s="84"/>
      <c r="W1026" s="82" t="str" cm="1">
        <f t="array" ref="W1026">IF(V1026="h",_xlfn.XLOOKUP(X1026,X1027:$X$2963,V1027:$V$2963,""),IF(V1026="l",IF(X1025&lt;&gt;"","sub",""),""))</f>
        <v/>
      </c>
      <c r="X1026" s="82" t="str">
        <f t="shared" si="214"/>
        <v/>
      </c>
    </row>
    <row r="1027" spans="1:24" ht="13.5" hidden="1" customHeight="1" x14ac:dyDescent="0.2">
      <c r="A1027" s="8"/>
      <c r="B1027" s="8"/>
      <c r="C1027" s="9"/>
      <c r="D1027" s="10"/>
      <c r="E1027" s="11">
        <f t="shared" si="208"/>
        <v>0</v>
      </c>
      <c r="F1027" s="10"/>
      <c r="G1027" s="11">
        <f t="shared" si="209"/>
        <v>0</v>
      </c>
      <c r="H1027" s="10"/>
      <c r="I1027" s="11">
        <f t="shared" si="210"/>
        <v>0</v>
      </c>
      <c r="J1027" s="10"/>
      <c r="K1027" s="11">
        <f t="shared" si="211"/>
        <v>0</v>
      </c>
      <c r="L1027" s="6"/>
      <c r="M1027" s="11">
        <f t="shared" si="212"/>
        <v>0</v>
      </c>
      <c r="N1027" s="130"/>
      <c r="P1027" s="48" t="str">
        <f t="shared" si="213"/>
        <v>leeg</v>
      </c>
      <c r="Q1027" s="48"/>
      <c r="R1027" s="48"/>
      <c r="S1027" s="48"/>
      <c r="T1027" s="84"/>
      <c r="W1027" s="82" t="str" cm="1">
        <f t="array" ref="W1027">IF(V1027="h",_xlfn.XLOOKUP(X1027,X1028:$X$2963,V1028:$V$2963,""),IF(V1027="l",IF(X1026&lt;&gt;"","sub",""),""))</f>
        <v/>
      </c>
      <c r="X1027" s="82" t="str">
        <f t="shared" si="214"/>
        <v/>
      </c>
    </row>
    <row r="1028" spans="1:24" ht="13.5" hidden="1" customHeight="1" x14ac:dyDescent="0.2">
      <c r="A1028" s="8"/>
      <c r="B1028" s="8"/>
      <c r="C1028" s="9"/>
      <c r="D1028" s="10"/>
      <c r="E1028" s="11">
        <f t="shared" si="208"/>
        <v>0</v>
      </c>
      <c r="F1028" s="10"/>
      <c r="G1028" s="11">
        <f t="shared" si="209"/>
        <v>0</v>
      </c>
      <c r="H1028" s="10"/>
      <c r="I1028" s="11">
        <f t="shared" si="210"/>
        <v>0</v>
      </c>
      <c r="J1028" s="10"/>
      <c r="K1028" s="11">
        <f t="shared" si="211"/>
        <v>0</v>
      </c>
      <c r="L1028" s="6"/>
      <c r="M1028" s="11">
        <f t="shared" si="212"/>
        <v>0</v>
      </c>
      <c r="N1028" s="130"/>
      <c r="P1028" s="48" t="str">
        <f t="shared" si="213"/>
        <v>leeg</v>
      </c>
      <c r="Q1028" s="48"/>
      <c r="R1028" s="48"/>
      <c r="S1028" s="48"/>
      <c r="T1028" s="84"/>
      <c r="W1028" s="82" t="str" cm="1">
        <f t="array" ref="W1028">IF(V1028="h",_xlfn.XLOOKUP(X1028,X1029:$X$2963,V1029:$V$2963,""),IF(V1028="l",IF(X1027&lt;&gt;"","sub",""),""))</f>
        <v/>
      </c>
      <c r="X1028" s="82" t="str">
        <f t="shared" si="214"/>
        <v/>
      </c>
    </row>
    <row r="1029" spans="1:24" ht="13.5" hidden="1" customHeight="1" x14ac:dyDescent="0.2">
      <c r="A1029" s="8"/>
      <c r="B1029" s="8"/>
      <c r="C1029" s="9"/>
      <c r="D1029" s="10"/>
      <c r="E1029" s="11">
        <f t="shared" si="208"/>
        <v>0</v>
      </c>
      <c r="F1029" s="10"/>
      <c r="G1029" s="11">
        <f t="shared" si="209"/>
        <v>0</v>
      </c>
      <c r="H1029" s="10"/>
      <c r="I1029" s="11">
        <f t="shared" si="210"/>
        <v>0</v>
      </c>
      <c r="J1029" s="10"/>
      <c r="K1029" s="11">
        <f t="shared" si="211"/>
        <v>0</v>
      </c>
      <c r="L1029" s="6"/>
      <c r="M1029" s="11">
        <f t="shared" si="212"/>
        <v>0</v>
      </c>
      <c r="N1029" s="130"/>
      <c r="P1029" s="48" t="str">
        <f t="shared" si="213"/>
        <v>leeg</v>
      </c>
      <c r="Q1029" s="48"/>
      <c r="R1029" s="48"/>
      <c r="S1029" s="48"/>
      <c r="T1029" s="84"/>
      <c r="W1029" s="82" t="str" cm="1">
        <f t="array" ref="W1029">IF(V1029="h",_xlfn.XLOOKUP(X1029,X1030:$X$2963,V1030:$V$2963,""),IF(V1029="l",IF(X1028&lt;&gt;"","sub",""),""))</f>
        <v/>
      </c>
      <c r="X1029" s="82" t="str">
        <f t="shared" si="214"/>
        <v/>
      </c>
    </row>
    <row r="1030" spans="1:24" ht="13.5" hidden="1" customHeight="1" x14ac:dyDescent="0.2">
      <c r="A1030" s="8"/>
      <c r="B1030" s="8"/>
      <c r="C1030" s="9"/>
      <c r="D1030" s="10"/>
      <c r="E1030" s="11">
        <f t="shared" si="208"/>
        <v>0</v>
      </c>
      <c r="F1030" s="10"/>
      <c r="G1030" s="11">
        <f t="shared" si="209"/>
        <v>0</v>
      </c>
      <c r="H1030" s="10"/>
      <c r="I1030" s="11">
        <f t="shared" si="210"/>
        <v>0</v>
      </c>
      <c r="J1030" s="10"/>
      <c r="K1030" s="11">
        <f t="shared" si="211"/>
        <v>0</v>
      </c>
      <c r="L1030" s="6"/>
      <c r="M1030" s="11">
        <f t="shared" si="212"/>
        <v>0</v>
      </c>
      <c r="N1030" s="130"/>
      <c r="P1030" s="48" t="str">
        <f t="shared" si="213"/>
        <v>leeg</v>
      </c>
      <c r="Q1030" s="48"/>
      <c r="R1030" s="48"/>
      <c r="S1030" s="48"/>
      <c r="T1030" s="84"/>
      <c r="W1030" s="82" t="str" cm="1">
        <f t="array" ref="W1030">IF(V1030="h",_xlfn.XLOOKUP(X1030,X1031:$X$2963,V1031:$V$2963,""),IF(V1030="l",IF(X1029&lt;&gt;"","sub",""),""))</f>
        <v/>
      </c>
      <c r="X1030" s="82" t="str">
        <f t="shared" si="214"/>
        <v/>
      </c>
    </row>
    <row r="1031" spans="1:24" ht="13.5" hidden="1" customHeight="1" x14ac:dyDescent="0.2">
      <c r="A1031" s="8"/>
      <c r="B1031" s="8"/>
      <c r="C1031" s="9"/>
      <c r="D1031" s="10"/>
      <c r="E1031" s="11">
        <f t="shared" si="208"/>
        <v>0</v>
      </c>
      <c r="F1031" s="10"/>
      <c r="G1031" s="11">
        <f t="shared" si="209"/>
        <v>0</v>
      </c>
      <c r="H1031" s="10"/>
      <c r="I1031" s="11">
        <f t="shared" si="210"/>
        <v>0</v>
      </c>
      <c r="J1031" s="10"/>
      <c r="K1031" s="11">
        <f t="shared" si="211"/>
        <v>0</v>
      </c>
      <c r="L1031" s="6"/>
      <c r="M1031" s="11">
        <f t="shared" si="212"/>
        <v>0</v>
      </c>
      <c r="N1031" s="130"/>
      <c r="P1031" s="48" t="str">
        <f t="shared" si="213"/>
        <v>leeg</v>
      </c>
      <c r="Q1031" s="48"/>
      <c r="R1031" s="48"/>
      <c r="S1031" s="48"/>
      <c r="T1031" s="84"/>
      <c r="W1031" s="82" t="str" cm="1">
        <f t="array" ref="W1031">IF(V1031="h",_xlfn.XLOOKUP(X1031,X1032:$X$2963,V1032:$V$2963,""),IF(V1031="l",IF(X1030&lt;&gt;"","sub",""),""))</f>
        <v/>
      </c>
      <c r="X1031" s="82" t="str">
        <f t="shared" si="214"/>
        <v/>
      </c>
    </row>
    <row r="1032" spans="1:24" ht="13.5" hidden="1" customHeight="1" x14ac:dyDescent="0.2">
      <c r="A1032" s="8"/>
      <c r="B1032" s="8"/>
      <c r="C1032" s="9"/>
      <c r="D1032" s="10"/>
      <c r="E1032" s="11">
        <f t="shared" si="208"/>
        <v>0</v>
      </c>
      <c r="F1032" s="10"/>
      <c r="G1032" s="11">
        <f t="shared" si="209"/>
        <v>0</v>
      </c>
      <c r="H1032" s="10"/>
      <c r="I1032" s="11">
        <f t="shared" si="210"/>
        <v>0</v>
      </c>
      <c r="J1032" s="10"/>
      <c r="K1032" s="11">
        <f t="shared" si="211"/>
        <v>0</v>
      </c>
      <c r="L1032" s="6"/>
      <c r="M1032" s="11">
        <f t="shared" si="212"/>
        <v>0</v>
      </c>
      <c r="N1032" s="130"/>
      <c r="P1032" s="48" t="str">
        <f t="shared" si="213"/>
        <v>leeg</v>
      </c>
      <c r="Q1032" s="48"/>
      <c r="R1032" s="48"/>
      <c r="S1032" s="48"/>
      <c r="T1032" s="84"/>
      <c r="W1032" s="82" t="str" cm="1">
        <f t="array" ref="W1032">IF(V1032="h",_xlfn.XLOOKUP(X1032,X1033:$X$2963,V1033:$V$2963,""),IF(V1032="l",IF(X1031&lt;&gt;"","sub",""),""))</f>
        <v/>
      </c>
      <c r="X1032" s="82" t="str">
        <f t="shared" si="214"/>
        <v/>
      </c>
    </row>
    <row r="1033" spans="1:24" ht="13.5" hidden="1" customHeight="1" x14ac:dyDescent="0.2">
      <c r="A1033" s="8"/>
      <c r="B1033" s="8"/>
      <c r="C1033" s="9"/>
      <c r="D1033" s="10"/>
      <c r="E1033" s="11">
        <f t="shared" si="208"/>
        <v>0</v>
      </c>
      <c r="F1033" s="10"/>
      <c r="G1033" s="11">
        <f t="shared" si="209"/>
        <v>0</v>
      </c>
      <c r="H1033" s="10"/>
      <c r="I1033" s="11">
        <f t="shared" si="210"/>
        <v>0</v>
      </c>
      <c r="J1033" s="10"/>
      <c r="K1033" s="11">
        <f t="shared" si="211"/>
        <v>0</v>
      </c>
      <c r="L1033" s="6"/>
      <c r="M1033" s="11">
        <f t="shared" si="212"/>
        <v>0</v>
      </c>
      <c r="N1033" s="130"/>
      <c r="P1033" s="48" t="str">
        <f t="shared" si="213"/>
        <v>leeg</v>
      </c>
      <c r="Q1033" s="48"/>
      <c r="R1033" s="48"/>
      <c r="S1033" s="48"/>
      <c r="T1033" s="84"/>
      <c r="W1033" s="82" t="str" cm="1">
        <f t="array" ref="W1033">IF(V1033="h",_xlfn.XLOOKUP(X1033,X1034:$X$2963,V1034:$V$2963,""),IF(V1033="l",IF(X1032&lt;&gt;"","sub",""),""))</f>
        <v/>
      </c>
      <c r="X1033" s="82" t="str">
        <f t="shared" si="214"/>
        <v/>
      </c>
    </row>
    <row r="1034" spans="1:24" ht="13.5" hidden="1" customHeight="1" x14ac:dyDescent="0.2">
      <c r="A1034" s="8"/>
      <c r="B1034" s="8"/>
      <c r="C1034" s="9"/>
      <c r="D1034" s="10"/>
      <c r="E1034" s="11">
        <f t="shared" si="208"/>
        <v>0</v>
      </c>
      <c r="F1034" s="10"/>
      <c r="G1034" s="11">
        <f t="shared" si="209"/>
        <v>0</v>
      </c>
      <c r="H1034" s="10"/>
      <c r="I1034" s="11">
        <f t="shared" si="210"/>
        <v>0</v>
      </c>
      <c r="J1034" s="10"/>
      <c r="K1034" s="11">
        <f t="shared" si="211"/>
        <v>0</v>
      </c>
      <c r="L1034" s="6"/>
      <c r="M1034" s="11">
        <f t="shared" si="212"/>
        <v>0</v>
      </c>
      <c r="N1034" s="130"/>
      <c r="P1034" s="48" t="str">
        <f t="shared" si="213"/>
        <v>leeg</v>
      </c>
      <c r="Q1034" s="48"/>
      <c r="R1034" s="48"/>
      <c r="S1034" s="48"/>
      <c r="T1034" s="84"/>
      <c r="W1034" s="82" t="str" cm="1">
        <f t="array" ref="W1034">IF(V1034="h",_xlfn.XLOOKUP(X1034,X1035:$X$2963,V1035:$V$2963,""),IF(V1034="l",IF(X1033&lt;&gt;"","sub",""),""))</f>
        <v/>
      </c>
      <c r="X1034" s="82" t="str">
        <f t="shared" si="214"/>
        <v/>
      </c>
    </row>
    <row r="1035" spans="1:24" ht="13.5" hidden="1" customHeight="1" x14ac:dyDescent="0.2">
      <c r="A1035" s="8"/>
      <c r="B1035" s="8"/>
      <c r="C1035" s="9"/>
      <c r="D1035" s="10"/>
      <c r="E1035" s="11">
        <f t="shared" si="208"/>
        <v>0</v>
      </c>
      <c r="F1035" s="10"/>
      <c r="G1035" s="11">
        <f t="shared" si="209"/>
        <v>0</v>
      </c>
      <c r="H1035" s="10"/>
      <c r="I1035" s="11">
        <f t="shared" si="210"/>
        <v>0</v>
      </c>
      <c r="J1035" s="10"/>
      <c r="K1035" s="11">
        <f t="shared" si="211"/>
        <v>0</v>
      </c>
      <c r="L1035" s="6"/>
      <c r="M1035" s="11">
        <f t="shared" si="212"/>
        <v>0</v>
      </c>
      <c r="N1035" s="130"/>
      <c r="P1035" s="48" t="str">
        <f t="shared" si="213"/>
        <v>leeg</v>
      </c>
      <c r="Q1035" s="48"/>
      <c r="R1035" s="48"/>
      <c r="S1035" s="48"/>
      <c r="T1035" s="84"/>
      <c r="W1035" s="82" t="str" cm="1">
        <f t="array" ref="W1035">IF(V1035="h",_xlfn.XLOOKUP(X1035,X1036:$X$2963,V1036:$V$2963,""),IF(V1035="l",IF(X1034&lt;&gt;"","sub",""),""))</f>
        <v/>
      </c>
      <c r="X1035" s="82" t="str">
        <f t="shared" si="214"/>
        <v/>
      </c>
    </row>
    <row r="1036" spans="1:24" ht="13.5" hidden="1" customHeight="1" x14ac:dyDescent="0.2">
      <c r="A1036" s="8"/>
      <c r="B1036" s="8"/>
      <c r="C1036" s="9"/>
      <c r="D1036" s="10"/>
      <c r="E1036" s="11">
        <f t="shared" ref="E1036:E1082" si="215">B1036*D1036</f>
        <v>0</v>
      </c>
      <c r="F1036" s="10"/>
      <c r="G1036" s="11">
        <f t="shared" ref="G1036:G1082" si="216">B1036*F1036</f>
        <v>0</v>
      </c>
      <c r="H1036" s="10"/>
      <c r="I1036" s="11">
        <f t="shared" ref="I1036:I1082" si="217">B1036*H1036</f>
        <v>0</v>
      </c>
      <c r="J1036" s="10"/>
      <c r="K1036" s="11">
        <f t="shared" ref="K1036:K1082" si="218">(E1036*$J$6)+G1036+I1036+J1036</f>
        <v>0</v>
      </c>
      <c r="L1036" s="6"/>
      <c r="M1036" s="11">
        <f t="shared" ref="M1036:M1082" si="219">K1036</f>
        <v>0</v>
      </c>
      <c r="N1036" s="130"/>
      <c r="P1036" s="48" t="str">
        <f t="shared" si="213"/>
        <v>leeg</v>
      </c>
      <c r="Q1036" s="48"/>
      <c r="R1036" s="48"/>
      <c r="S1036" s="48"/>
      <c r="T1036" s="84"/>
      <c r="W1036" s="82" t="str" cm="1">
        <f t="array" ref="W1036">IF(V1036="h",_xlfn.XLOOKUP(X1036,X1037:$X$2963,V1037:$V$2963,""),IF(V1036="l",IF(X1035&lt;&gt;"","sub",""),""))</f>
        <v/>
      </c>
      <c r="X1036" s="82" t="str">
        <f t="shared" si="214"/>
        <v/>
      </c>
    </row>
    <row r="1037" spans="1:24" ht="13.5" hidden="1" customHeight="1" x14ac:dyDescent="0.2">
      <c r="A1037" s="8"/>
      <c r="B1037" s="8"/>
      <c r="C1037" s="9"/>
      <c r="D1037" s="10"/>
      <c r="E1037" s="11">
        <f t="shared" si="215"/>
        <v>0</v>
      </c>
      <c r="F1037" s="10"/>
      <c r="G1037" s="11">
        <f t="shared" si="216"/>
        <v>0</v>
      </c>
      <c r="H1037" s="10"/>
      <c r="I1037" s="11">
        <f t="shared" si="217"/>
        <v>0</v>
      </c>
      <c r="J1037" s="10"/>
      <c r="K1037" s="11">
        <f t="shared" si="218"/>
        <v>0</v>
      </c>
      <c r="L1037" s="6"/>
      <c r="M1037" s="11">
        <f t="shared" si="219"/>
        <v>0</v>
      </c>
      <c r="N1037" s="130"/>
      <c r="P1037" s="48" t="str">
        <f t="shared" si="213"/>
        <v>leeg</v>
      </c>
      <c r="Q1037" s="48"/>
      <c r="R1037" s="48"/>
      <c r="S1037" s="48"/>
      <c r="T1037" s="84"/>
      <c r="W1037" s="82" t="str" cm="1">
        <f t="array" ref="W1037">IF(V1037="h",_xlfn.XLOOKUP(X1037,X1038:$X$2963,V1038:$V$2963,""),IF(V1037="l",IF(X1036&lt;&gt;"","sub",""),""))</f>
        <v/>
      </c>
      <c r="X1037" s="82" t="str">
        <f t="shared" si="214"/>
        <v/>
      </c>
    </row>
    <row r="1038" spans="1:24" ht="13.5" hidden="1" customHeight="1" x14ac:dyDescent="0.2">
      <c r="A1038" s="8"/>
      <c r="B1038" s="8"/>
      <c r="C1038" s="9"/>
      <c r="D1038" s="10"/>
      <c r="E1038" s="11">
        <f t="shared" si="215"/>
        <v>0</v>
      </c>
      <c r="F1038" s="10"/>
      <c r="G1038" s="11">
        <f t="shared" si="216"/>
        <v>0</v>
      </c>
      <c r="H1038" s="10"/>
      <c r="I1038" s="11">
        <f t="shared" si="217"/>
        <v>0</v>
      </c>
      <c r="J1038" s="10"/>
      <c r="K1038" s="11">
        <f t="shared" si="218"/>
        <v>0</v>
      </c>
      <c r="L1038" s="6"/>
      <c r="M1038" s="11">
        <f t="shared" si="219"/>
        <v>0</v>
      </c>
      <c r="N1038" s="130"/>
      <c r="P1038" s="48" t="str">
        <f t="shared" si="213"/>
        <v>leeg</v>
      </c>
      <c r="Q1038" s="48"/>
      <c r="R1038" s="48"/>
      <c r="S1038" s="48"/>
      <c r="T1038" s="84"/>
      <c r="W1038" s="82" t="str" cm="1">
        <f t="array" ref="W1038">IF(V1038="h",_xlfn.XLOOKUP(X1038,X1039:$X$2963,V1039:$V$2963,""),IF(V1038="l",IF(X1037&lt;&gt;"","sub",""),""))</f>
        <v/>
      </c>
      <c r="X1038" s="82" t="str">
        <f t="shared" si="214"/>
        <v/>
      </c>
    </row>
    <row r="1039" spans="1:24" ht="13.5" hidden="1" customHeight="1" x14ac:dyDescent="0.2">
      <c r="A1039" s="8"/>
      <c r="B1039" s="8"/>
      <c r="C1039" s="9"/>
      <c r="D1039" s="10"/>
      <c r="E1039" s="11">
        <f t="shared" si="215"/>
        <v>0</v>
      </c>
      <c r="F1039" s="10"/>
      <c r="G1039" s="11">
        <f t="shared" si="216"/>
        <v>0</v>
      </c>
      <c r="H1039" s="10"/>
      <c r="I1039" s="11">
        <f t="shared" si="217"/>
        <v>0</v>
      </c>
      <c r="J1039" s="10"/>
      <c r="K1039" s="11">
        <f t="shared" si="218"/>
        <v>0</v>
      </c>
      <c r="L1039" s="6"/>
      <c r="M1039" s="11">
        <f t="shared" si="219"/>
        <v>0</v>
      </c>
      <c r="N1039" s="130"/>
      <c r="P1039" s="48" t="str">
        <f t="shared" si="213"/>
        <v>leeg</v>
      </c>
      <c r="Q1039" s="48"/>
      <c r="R1039" s="48"/>
      <c r="S1039" s="48"/>
      <c r="T1039" s="84"/>
      <c r="W1039" s="82" t="str" cm="1">
        <f t="array" ref="W1039">IF(V1039="h",_xlfn.XLOOKUP(X1039,X1040:$X$2963,V1040:$V$2963,""),IF(V1039="l",IF(X1038&lt;&gt;"","sub",""),""))</f>
        <v/>
      </c>
      <c r="X1039" s="82" t="str">
        <f t="shared" si="214"/>
        <v/>
      </c>
    </row>
    <row r="1040" spans="1:24" ht="13.5" hidden="1" customHeight="1" x14ac:dyDescent="0.2">
      <c r="A1040" s="8"/>
      <c r="B1040" s="8"/>
      <c r="C1040" s="9"/>
      <c r="D1040" s="10"/>
      <c r="E1040" s="11">
        <f t="shared" si="215"/>
        <v>0</v>
      </c>
      <c r="F1040" s="10"/>
      <c r="G1040" s="11">
        <f t="shared" si="216"/>
        <v>0</v>
      </c>
      <c r="H1040" s="10"/>
      <c r="I1040" s="11">
        <f t="shared" si="217"/>
        <v>0</v>
      </c>
      <c r="J1040" s="10"/>
      <c r="K1040" s="11">
        <f t="shared" si="218"/>
        <v>0</v>
      </c>
      <c r="L1040" s="6"/>
      <c r="M1040" s="11">
        <f t="shared" si="219"/>
        <v>0</v>
      </c>
      <c r="N1040" s="130"/>
      <c r="P1040" s="48" t="str">
        <f t="shared" ref="P1040:P1103" si="220">IF(V1040="staart","niet leeg",IF(OR(V1040="h",V1040="l"),IF(W1040="sub","niet leeg","leeg"),IF(AND(AND(A1040="",M1040=0),SUM(B1040:M1040)=0),"leeg","niet leeg")))</f>
        <v>leeg</v>
      </c>
      <c r="Q1040" s="48"/>
      <c r="R1040" s="48"/>
      <c r="S1040" s="48"/>
      <c r="T1040" s="84"/>
      <c r="W1040" s="82" t="str" cm="1">
        <f t="array" ref="W1040">IF(V1040="h",_xlfn.XLOOKUP(X1040,X1041:$X$2963,V1041:$V$2963,""),IF(V1040="l",IF(X1039&lt;&gt;"","sub",""),""))</f>
        <v/>
      </c>
      <c r="X1040" s="82" t="str">
        <f t="shared" si="214"/>
        <v/>
      </c>
    </row>
    <row r="1041" spans="1:24" ht="13.5" hidden="1" customHeight="1" x14ac:dyDescent="0.2">
      <c r="A1041" s="8"/>
      <c r="B1041" s="8"/>
      <c r="C1041" s="9"/>
      <c r="D1041" s="10"/>
      <c r="E1041" s="11">
        <f t="shared" si="215"/>
        <v>0</v>
      </c>
      <c r="F1041" s="10"/>
      <c r="G1041" s="11">
        <f t="shared" si="216"/>
        <v>0</v>
      </c>
      <c r="H1041" s="10"/>
      <c r="I1041" s="11">
        <f t="shared" si="217"/>
        <v>0</v>
      </c>
      <c r="J1041" s="10"/>
      <c r="K1041" s="11">
        <f t="shared" si="218"/>
        <v>0</v>
      </c>
      <c r="L1041" s="6"/>
      <c r="M1041" s="11">
        <f t="shared" si="219"/>
        <v>0</v>
      </c>
      <c r="N1041" s="130"/>
      <c r="P1041" s="48" t="str">
        <f t="shared" si="220"/>
        <v>leeg</v>
      </c>
      <c r="Q1041" s="48"/>
      <c r="R1041" s="48"/>
      <c r="S1041" s="48"/>
      <c r="T1041" s="84"/>
      <c r="W1041" s="82" t="str" cm="1">
        <f t="array" ref="W1041">IF(V1041="h",_xlfn.XLOOKUP(X1041,X1042:$X$2963,V1042:$V$2963,""),IF(V1041="l",IF(X1040&lt;&gt;"","sub",""),""))</f>
        <v/>
      </c>
      <c r="X1041" s="82" t="str">
        <f t="shared" si="214"/>
        <v/>
      </c>
    </row>
    <row r="1042" spans="1:24" ht="13.5" hidden="1" customHeight="1" x14ac:dyDescent="0.2">
      <c r="A1042" s="8"/>
      <c r="B1042" s="8"/>
      <c r="C1042" s="9"/>
      <c r="D1042" s="10"/>
      <c r="E1042" s="11">
        <f t="shared" si="215"/>
        <v>0</v>
      </c>
      <c r="F1042" s="10"/>
      <c r="G1042" s="11">
        <f t="shared" si="216"/>
        <v>0</v>
      </c>
      <c r="H1042" s="10"/>
      <c r="I1042" s="11">
        <f t="shared" si="217"/>
        <v>0</v>
      </c>
      <c r="J1042" s="10"/>
      <c r="K1042" s="11">
        <f t="shared" si="218"/>
        <v>0</v>
      </c>
      <c r="L1042" s="6"/>
      <c r="M1042" s="11">
        <f t="shared" si="219"/>
        <v>0</v>
      </c>
      <c r="N1042" s="130"/>
      <c r="P1042" s="48" t="str">
        <f t="shared" si="220"/>
        <v>leeg</v>
      </c>
      <c r="Q1042" s="48"/>
      <c r="R1042" s="48"/>
      <c r="S1042" s="48"/>
      <c r="T1042" s="84"/>
      <c r="W1042" s="82" t="str" cm="1">
        <f t="array" ref="W1042">IF(V1042="h",_xlfn.XLOOKUP(X1042,X1043:$X$2963,V1043:$V$2963,""),IF(V1042="l",IF(X1041&lt;&gt;"","sub",""),""))</f>
        <v/>
      </c>
      <c r="X1042" s="82" t="str">
        <f t="shared" si="214"/>
        <v/>
      </c>
    </row>
    <row r="1043" spans="1:24" ht="13.5" hidden="1" customHeight="1" x14ac:dyDescent="0.2">
      <c r="A1043" s="8"/>
      <c r="B1043" s="8"/>
      <c r="C1043" s="9"/>
      <c r="D1043" s="10"/>
      <c r="E1043" s="11">
        <f t="shared" si="215"/>
        <v>0</v>
      </c>
      <c r="F1043" s="10"/>
      <c r="G1043" s="11">
        <f t="shared" si="216"/>
        <v>0</v>
      </c>
      <c r="H1043" s="10"/>
      <c r="I1043" s="11">
        <f t="shared" si="217"/>
        <v>0</v>
      </c>
      <c r="J1043" s="10"/>
      <c r="K1043" s="11">
        <f t="shared" si="218"/>
        <v>0</v>
      </c>
      <c r="L1043" s="6"/>
      <c r="M1043" s="11">
        <f t="shared" si="219"/>
        <v>0</v>
      </c>
      <c r="N1043" s="130"/>
      <c r="P1043" s="48" t="str">
        <f t="shared" si="220"/>
        <v>leeg</v>
      </c>
      <c r="Q1043" s="48"/>
      <c r="R1043" s="48"/>
      <c r="S1043" s="48"/>
      <c r="T1043" s="84"/>
      <c r="W1043" s="82" t="str" cm="1">
        <f t="array" ref="W1043">IF(V1043="h",_xlfn.XLOOKUP(X1043,X1044:$X$2963,V1044:$V$2963,""),IF(V1043="l",IF(X1042&lt;&gt;"","sub",""),""))</f>
        <v/>
      </c>
      <c r="X1043" s="82" t="str">
        <f t="shared" si="214"/>
        <v/>
      </c>
    </row>
    <row r="1044" spans="1:24" ht="13.5" hidden="1" customHeight="1" x14ac:dyDescent="0.2">
      <c r="A1044" s="8"/>
      <c r="B1044" s="8"/>
      <c r="C1044" s="9"/>
      <c r="D1044" s="10"/>
      <c r="E1044" s="11">
        <f t="shared" si="215"/>
        <v>0</v>
      </c>
      <c r="F1044" s="10"/>
      <c r="G1044" s="11">
        <f t="shared" si="216"/>
        <v>0</v>
      </c>
      <c r="H1044" s="10"/>
      <c r="I1044" s="11">
        <f t="shared" si="217"/>
        <v>0</v>
      </c>
      <c r="J1044" s="10"/>
      <c r="K1044" s="11">
        <f t="shared" si="218"/>
        <v>0</v>
      </c>
      <c r="L1044" s="6"/>
      <c r="M1044" s="11">
        <f t="shared" si="219"/>
        <v>0</v>
      </c>
      <c r="N1044" s="130"/>
      <c r="P1044" s="48" t="str">
        <f t="shared" si="220"/>
        <v>leeg</v>
      </c>
      <c r="Q1044" s="48"/>
      <c r="R1044" s="48"/>
      <c r="S1044" s="48"/>
      <c r="T1044" s="84"/>
      <c r="W1044" s="82" t="str" cm="1">
        <f t="array" ref="W1044">IF(V1044="h",_xlfn.XLOOKUP(X1044,X1045:$X$2963,V1045:$V$2963,""),IF(V1044="l",IF(X1043&lt;&gt;"","sub",""),""))</f>
        <v/>
      </c>
      <c r="X1044" s="82" t="str">
        <f t="shared" ref="X1044:X1107" si="221">IF(V1044="h",LEFT(A1044,2),IF(SUM(B1044:M1044)&gt;0,IF(V1044="sub",RIGHT(A1044,2),""),""))</f>
        <v/>
      </c>
    </row>
    <row r="1045" spans="1:24" ht="13.5" hidden="1" customHeight="1" x14ac:dyDescent="0.2">
      <c r="A1045" s="8"/>
      <c r="B1045" s="8"/>
      <c r="C1045" s="9"/>
      <c r="D1045" s="10"/>
      <c r="E1045" s="11">
        <f t="shared" si="215"/>
        <v>0</v>
      </c>
      <c r="F1045" s="10"/>
      <c r="G1045" s="11">
        <f t="shared" si="216"/>
        <v>0</v>
      </c>
      <c r="H1045" s="10"/>
      <c r="I1045" s="11">
        <f t="shared" si="217"/>
        <v>0</v>
      </c>
      <c r="J1045" s="10"/>
      <c r="K1045" s="11">
        <f t="shared" si="218"/>
        <v>0</v>
      </c>
      <c r="L1045" s="6"/>
      <c r="M1045" s="11">
        <f t="shared" si="219"/>
        <v>0</v>
      </c>
      <c r="N1045" s="130"/>
      <c r="P1045" s="48" t="str">
        <f t="shared" si="220"/>
        <v>leeg</v>
      </c>
      <c r="Q1045" s="48"/>
      <c r="R1045" s="48"/>
      <c r="S1045" s="48"/>
      <c r="T1045" s="84"/>
      <c r="W1045" s="82" t="str" cm="1">
        <f t="array" ref="W1045">IF(V1045="h",_xlfn.XLOOKUP(X1045,X1046:$X$2963,V1046:$V$2963,""),IF(V1045="l",IF(X1044&lt;&gt;"","sub",""),""))</f>
        <v/>
      </c>
      <c r="X1045" s="82" t="str">
        <f t="shared" si="221"/>
        <v/>
      </c>
    </row>
    <row r="1046" spans="1:24" ht="13.5" hidden="1" customHeight="1" x14ac:dyDescent="0.2">
      <c r="A1046" s="8"/>
      <c r="B1046" s="8"/>
      <c r="C1046" s="9"/>
      <c r="D1046" s="10"/>
      <c r="E1046" s="11">
        <f t="shared" si="215"/>
        <v>0</v>
      </c>
      <c r="F1046" s="10"/>
      <c r="G1046" s="11">
        <f t="shared" si="216"/>
        <v>0</v>
      </c>
      <c r="H1046" s="10"/>
      <c r="I1046" s="11">
        <f t="shared" si="217"/>
        <v>0</v>
      </c>
      <c r="J1046" s="10"/>
      <c r="K1046" s="11">
        <f t="shared" si="218"/>
        <v>0</v>
      </c>
      <c r="L1046" s="6"/>
      <c r="M1046" s="11">
        <f t="shared" si="219"/>
        <v>0</v>
      </c>
      <c r="N1046" s="130"/>
      <c r="P1046" s="48" t="str">
        <f t="shared" si="220"/>
        <v>leeg</v>
      </c>
      <c r="Q1046" s="48"/>
      <c r="R1046" s="48"/>
      <c r="S1046" s="48"/>
      <c r="T1046" s="84"/>
      <c r="W1046" s="82" t="str" cm="1">
        <f t="array" ref="W1046">IF(V1046="h",_xlfn.XLOOKUP(X1046,X1047:$X$2963,V1047:$V$2963,""),IF(V1046="l",IF(X1045&lt;&gt;"","sub",""),""))</f>
        <v/>
      </c>
      <c r="X1046" s="82" t="str">
        <f t="shared" si="221"/>
        <v/>
      </c>
    </row>
    <row r="1047" spans="1:24" ht="13.5" hidden="1" customHeight="1" x14ac:dyDescent="0.2">
      <c r="A1047" s="8"/>
      <c r="B1047" s="8"/>
      <c r="C1047" s="9"/>
      <c r="D1047" s="10"/>
      <c r="E1047" s="11">
        <f t="shared" si="215"/>
        <v>0</v>
      </c>
      <c r="F1047" s="10"/>
      <c r="G1047" s="11">
        <f t="shared" si="216"/>
        <v>0</v>
      </c>
      <c r="H1047" s="10"/>
      <c r="I1047" s="11">
        <f t="shared" si="217"/>
        <v>0</v>
      </c>
      <c r="J1047" s="10"/>
      <c r="K1047" s="11">
        <f t="shared" si="218"/>
        <v>0</v>
      </c>
      <c r="L1047" s="6"/>
      <c r="M1047" s="11">
        <f t="shared" si="219"/>
        <v>0</v>
      </c>
      <c r="N1047" s="130"/>
      <c r="P1047" s="48" t="str">
        <f t="shared" si="220"/>
        <v>leeg</v>
      </c>
      <c r="Q1047" s="48"/>
      <c r="R1047" s="48"/>
      <c r="S1047" s="48"/>
      <c r="T1047" s="84"/>
      <c r="W1047" s="82" t="str" cm="1">
        <f t="array" ref="W1047">IF(V1047="h",_xlfn.XLOOKUP(X1047,X1048:$X$2963,V1048:$V$2963,""),IF(V1047="l",IF(X1046&lt;&gt;"","sub",""),""))</f>
        <v/>
      </c>
      <c r="X1047" s="82" t="str">
        <f t="shared" si="221"/>
        <v/>
      </c>
    </row>
    <row r="1048" spans="1:24" ht="13.5" hidden="1" customHeight="1" x14ac:dyDescent="0.2">
      <c r="A1048" s="8"/>
      <c r="B1048" s="8"/>
      <c r="C1048" s="9"/>
      <c r="D1048" s="10"/>
      <c r="E1048" s="11">
        <f t="shared" si="215"/>
        <v>0</v>
      </c>
      <c r="F1048" s="10"/>
      <c r="G1048" s="11">
        <f t="shared" si="216"/>
        <v>0</v>
      </c>
      <c r="H1048" s="10"/>
      <c r="I1048" s="11">
        <f t="shared" si="217"/>
        <v>0</v>
      </c>
      <c r="J1048" s="10"/>
      <c r="K1048" s="11">
        <f t="shared" si="218"/>
        <v>0</v>
      </c>
      <c r="L1048" s="6"/>
      <c r="M1048" s="11">
        <f t="shared" si="219"/>
        <v>0</v>
      </c>
      <c r="N1048" s="130"/>
      <c r="P1048" s="48" t="str">
        <f t="shared" si="220"/>
        <v>leeg</v>
      </c>
      <c r="Q1048" s="48"/>
      <c r="R1048" s="48"/>
      <c r="S1048" s="48"/>
      <c r="T1048" s="84"/>
      <c r="W1048" s="82" t="str" cm="1">
        <f t="array" ref="W1048">IF(V1048="h",_xlfn.XLOOKUP(X1048,X1049:$X$2963,V1049:$V$2963,""),IF(V1048="l",IF(X1047&lt;&gt;"","sub",""),""))</f>
        <v/>
      </c>
      <c r="X1048" s="82" t="str">
        <f t="shared" si="221"/>
        <v/>
      </c>
    </row>
    <row r="1049" spans="1:24" ht="13.5" hidden="1" customHeight="1" x14ac:dyDescent="0.2">
      <c r="A1049" s="8"/>
      <c r="B1049" s="8"/>
      <c r="C1049" s="9"/>
      <c r="D1049" s="10"/>
      <c r="E1049" s="11">
        <f t="shared" si="215"/>
        <v>0</v>
      </c>
      <c r="F1049" s="10"/>
      <c r="G1049" s="11">
        <f t="shared" si="216"/>
        <v>0</v>
      </c>
      <c r="H1049" s="10"/>
      <c r="I1049" s="11">
        <f t="shared" si="217"/>
        <v>0</v>
      </c>
      <c r="J1049" s="10"/>
      <c r="K1049" s="11">
        <f t="shared" si="218"/>
        <v>0</v>
      </c>
      <c r="L1049" s="6"/>
      <c r="M1049" s="11">
        <f t="shared" si="219"/>
        <v>0</v>
      </c>
      <c r="N1049" s="130"/>
      <c r="P1049" s="48" t="str">
        <f t="shared" si="220"/>
        <v>leeg</v>
      </c>
      <c r="Q1049" s="48"/>
      <c r="R1049" s="48"/>
      <c r="S1049" s="48"/>
      <c r="T1049" s="84"/>
      <c r="W1049" s="82" t="str" cm="1">
        <f t="array" ref="W1049">IF(V1049="h",_xlfn.XLOOKUP(X1049,X1050:$X$2963,V1050:$V$2963,""),IF(V1049="l",IF(X1048&lt;&gt;"","sub",""),""))</f>
        <v/>
      </c>
      <c r="X1049" s="82" t="str">
        <f t="shared" si="221"/>
        <v/>
      </c>
    </row>
    <row r="1050" spans="1:24" ht="13.5" hidden="1" customHeight="1" x14ac:dyDescent="0.2">
      <c r="A1050" s="8"/>
      <c r="B1050" s="8"/>
      <c r="C1050" s="9"/>
      <c r="D1050" s="10"/>
      <c r="E1050" s="11">
        <f t="shared" si="215"/>
        <v>0</v>
      </c>
      <c r="F1050" s="10"/>
      <c r="G1050" s="11">
        <f t="shared" si="216"/>
        <v>0</v>
      </c>
      <c r="H1050" s="10"/>
      <c r="I1050" s="11">
        <f t="shared" si="217"/>
        <v>0</v>
      </c>
      <c r="J1050" s="10"/>
      <c r="K1050" s="11">
        <f t="shared" si="218"/>
        <v>0</v>
      </c>
      <c r="L1050" s="6"/>
      <c r="M1050" s="11">
        <f t="shared" si="219"/>
        <v>0</v>
      </c>
      <c r="N1050" s="130"/>
      <c r="P1050" s="48" t="str">
        <f t="shared" si="220"/>
        <v>leeg</v>
      </c>
      <c r="Q1050" s="48"/>
      <c r="R1050" s="48"/>
      <c r="S1050" s="48"/>
      <c r="T1050" s="84"/>
      <c r="W1050" s="82" t="str" cm="1">
        <f t="array" ref="W1050">IF(V1050="h",_xlfn.XLOOKUP(X1050,X1051:$X$2963,V1051:$V$2963,""),IF(V1050="l",IF(X1049&lt;&gt;"","sub",""),""))</f>
        <v/>
      </c>
      <c r="X1050" s="82" t="str">
        <f t="shared" si="221"/>
        <v/>
      </c>
    </row>
    <row r="1051" spans="1:24" ht="13.5" hidden="1" customHeight="1" x14ac:dyDescent="0.2">
      <c r="A1051" s="8"/>
      <c r="B1051" s="8"/>
      <c r="C1051" s="9"/>
      <c r="D1051" s="10"/>
      <c r="E1051" s="11">
        <f t="shared" si="215"/>
        <v>0</v>
      </c>
      <c r="F1051" s="10"/>
      <c r="G1051" s="11">
        <f t="shared" si="216"/>
        <v>0</v>
      </c>
      <c r="H1051" s="10"/>
      <c r="I1051" s="11">
        <f t="shared" si="217"/>
        <v>0</v>
      </c>
      <c r="J1051" s="10"/>
      <c r="K1051" s="11">
        <f t="shared" si="218"/>
        <v>0</v>
      </c>
      <c r="L1051" s="6"/>
      <c r="M1051" s="11">
        <f t="shared" si="219"/>
        <v>0</v>
      </c>
      <c r="N1051" s="130"/>
      <c r="P1051" s="48" t="str">
        <f t="shared" si="220"/>
        <v>leeg</v>
      </c>
      <c r="Q1051" s="48"/>
      <c r="R1051" s="48"/>
      <c r="S1051" s="48"/>
      <c r="T1051" s="84"/>
      <c r="W1051" s="82" t="str" cm="1">
        <f t="array" ref="W1051">IF(V1051="h",_xlfn.XLOOKUP(X1051,X1052:$X$2963,V1052:$V$2963,""),IF(V1051="l",IF(X1050&lt;&gt;"","sub",""),""))</f>
        <v/>
      </c>
      <c r="X1051" s="82" t="str">
        <f t="shared" si="221"/>
        <v/>
      </c>
    </row>
    <row r="1052" spans="1:24" ht="13.5" hidden="1" customHeight="1" x14ac:dyDescent="0.2">
      <c r="A1052" s="8"/>
      <c r="B1052" s="8"/>
      <c r="C1052" s="9"/>
      <c r="D1052" s="10"/>
      <c r="E1052" s="11">
        <f t="shared" si="215"/>
        <v>0</v>
      </c>
      <c r="F1052" s="10"/>
      <c r="G1052" s="11">
        <f t="shared" si="216"/>
        <v>0</v>
      </c>
      <c r="H1052" s="10"/>
      <c r="I1052" s="11">
        <f t="shared" si="217"/>
        <v>0</v>
      </c>
      <c r="J1052" s="10"/>
      <c r="K1052" s="11">
        <f t="shared" si="218"/>
        <v>0</v>
      </c>
      <c r="L1052" s="6"/>
      <c r="M1052" s="11">
        <f t="shared" si="219"/>
        <v>0</v>
      </c>
      <c r="N1052" s="130"/>
      <c r="P1052" s="48" t="str">
        <f t="shared" si="220"/>
        <v>leeg</v>
      </c>
      <c r="Q1052" s="48"/>
      <c r="R1052" s="48"/>
      <c r="S1052" s="48"/>
      <c r="T1052" s="84"/>
      <c r="W1052" s="82" t="str" cm="1">
        <f t="array" ref="W1052">IF(V1052="h",_xlfn.XLOOKUP(X1052,X1053:$X$2963,V1053:$V$2963,""),IF(V1052="l",IF(X1051&lt;&gt;"","sub",""),""))</f>
        <v/>
      </c>
      <c r="X1052" s="82" t="str">
        <f t="shared" si="221"/>
        <v/>
      </c>
    </row>
    <row r="1053" spans="1:24" ht="13.5" hidden="1" customHeight="1" x14ac:dyDescent="0.2">
      <c r="A1053" s="8"/>
      <c r="B1053" s="8"/>
      <c r="C1053" s="9"/>
      <c r="D1053" s="10"/>
      <c r="E1053" s="11">
        <f t="shared" si="215"/>
        <v>0</v>
      </c>
      <c r="F1053" s="10"/>
      <c r="G1053" s="11">
        <f t="shared" si="216"/>
        <v>0</v>
      </c>
      <c r="H1053" s="10"/>
      <c r="I1053" s="11">
        <f t="shared" si="217"/>
        <v>0</v>
      </c>
      <c r="J1053" s="10"/>
      <c r="K1053" s="11">
        <f t="shared" si="218"/>
        <v>0</v>
      </c>
      <c r="L1053" s="6"/>
      <c r="M1053" s="11">
        <f t="shared" si="219"/>
        <v>0</v>
      </c>
      <c r="N1053" s="130"/>
      <c r="P1053" s="48" t="str">
        <f t="shared" si="220"/>
        <v>leeg</v>
      </c>
      <c r="Q1053" s="48"/>
      <c r="R1053" s="48"/>
      <c r="S1053" s="48"/>
      <c r="T1053" s="84"/>
      <c r="W1053" s="82" t="str" cm="1">
        <f t="array" ref="W1053">IF(V1053="h",_xlfn.XLOOKUP(X1053,X1054:$X$2963,V1054:$V$2963,""),IF(V1053="l",IF(X1052&lt;&gt;"","sub",""),""))</f>
        <v/>
      </c>
      <c r="X1053" s="82" t="str">
        <f t="shared" si="221"/>
        <v/>
      </c>
    </row>
    <row r="1054" spans="1:24" ht="13.5" hidden="1" customHeight="1" x14ac:dyDescent="0.2">
      <c r="A1054" s="8"/>
      <c r="B1054" s="8"/>
      <c r="C1054" s="9"/>
      <c r="D1054" s="10"/>
      <c r="E1054" s="11">
        <f t="shared" si="215"/>
        <v>0</v>
      </c>
      <c r="F1054" s="10"/>
      <c r="G1054" s="11">
        <f t="shared" si="216"/>
        <v>0</v>
      </c>
      <c r="H1054" s="10"/>
      <c r="I1054" s="11">
        <f t="shared" si="217"/>
        <v>0</v>
      </c>
      <c r="J1054" s="10"/>
      <c r="K1054" s="11">
        <f t="shared" si="218"/>
        <v>0</v>
      </c>
      <c r="L1054" s="6"/>
      <c r="M1054" s="11">
        <f t="shared" si="219"/>
        <v>0</v>
      </c>
      <c r="N1054" s="130"/>
      <c r="P1054" s="48" t="str">
        <f t="shared" si="220"/>
        <v>leeg</v>
      </c>
      <c r="Q1054" s="48"/>
      <c r="R1054" s="48"/>
      <c r="S1054" s="48"/>
      <c r="T1054" s="84"/>
      <c r="W1054" s="82" t="str" cm="1">
        <f t="array" ref="W1054">IF(V1054="h",_xlfn.XLOOKUP(X1054,X1055:$X$2963,V1055:$V$2963,""),IF(V1054="l",IF(X1053&lt;&gt;"","sub",""),""))</f>
        <v/>
      </c>
      <c r="X1054" s="82" t="str">
        <f t="shared" si="221"/>
        <v/>
      </c>
    </row>
    <row r="1055" spans="1:24" ht="13.5" hidden="1" customHeight="1" x14ac:dyDescent="0.2">
      <c r="A1055" s="8"/>
      <c r="B1055" s="8"/>
      <c r="C1055" s="9"/>
      <c r="D1055" s="10"/>
      <c r="E1055" s="11">
        <f t="shared" si="215"/>
        <v>0</v>
      </c>
      <c r="F1055" s="10"/>
      <c r="G1055" s="11">
        <f t="shared" si="216"/>
        <v>0</v>
      </c>
      <c r="H1055" s="10"/>
      <c r="I1055" s="11">
        <f t="shared" si="217"/>
        <v>0</v>
      </c>
      <c r="J1055" s="10"/>
      <c r="K1055" s="11">
        <f t="shared" si="218"/>
        <v>0</v>
      </c>
      <c r="L1055" s="6"/>
      <c r="M1055" s="11">
        <f t="shared" si="219"/>
        <v>0</v>
      </c>
      <c r="N1055" s="130"/>
      <c r="P1055" s="48" t="str">
        <f t="shared" si="220"/>
        <v>leeg</v>
      </c>
      <c r="Q1055" s="48"/>
      <c r="R1055" s="48"/>
      <c r="S1055" s="48"/>
      <c r="T1055" s="84"/>
      <c r="W1055" s="82" t="str" cm="1">
        <f t="array" ref="W1055">IF(V1055="h",_xlfn.XLOOKUP(X1055,X1056:$X$2963,V1056:$V$2963,""),IF(V1055="l",IF(X1054&lt;&gt;"","sub",""),""))</f>
        <v/>
      </c>
      <c r="X1055" s="82" t="str">
        <f t="shared" si="221"/>
        <v/>
      </c>
    </row>
    <row r="1056" spans="1:24" ht="13.5" hidden="1" customHeight="1" x14ac:dyDescent="0.2">
      <c r="A1056" s="8"/>
      <c r="B1056" s="8"/>
      <c r="C1056" s="9"/>
      <c r="D1056" s="10"/>
      <c r="E1056" s="11">
        <f t="shared" si="215"/>
        <v>0</v>
      </c>
      <c r="F1056" s="10"/>
      <c r="G1056" s="11">
        <f t="shared" si="216"/>
        <v>0</v>
      </c>
      <c r="H1056" s="10"/>
      <c r="I1056" s="11">
        <f t="shared" si="217"/>
        <v>0</v>
      </c>
      <c r="J1056" s="10"/>
      <c r="K1056" s="11">
        <f t="shared" si="218"/>
        <v>0</v>
      </c>
      <c r="L1056" s="6"/>
      <c r="M1056" s="11">
        <f t="shared" si="219"/>
        <v>0</v>
      </c>
      <c r="N1056" s="130"/>
      <c r="P1056" s="48" t="str">
        <f t="shared" si="220"/>
        <v>leeg</v>
      </c>
      <c r="Q1056" s="48"/>
      <c r="R1056" s="48"/>
      <c r="S1056" s="48"/>
      <c r="T1056" s="84"/>
      <c r="W1056" s="82" t="str" cm="1">
        <f t="array" ref="W1056">IF(V1056="h",_xlfn.XLOOKUP(X1056,X1057:$X$2963,V1057:$V$2963,""),IF(V1056="l",IF(X1055&lt;&gt;"","sub",""),""))</f>
        <v/>
      </c>
      <c r="X1056" s="82" t="str">
        <f t="shared" si="221"/>
        <v/>
      </c>
    </row>
    <row r="1057" spans="1:24" ht="13.5" hidden="1" customHeight="1" x14ac:dyDescent="0.2">
      <c r="A1057" s="8"/>
      <c r="B1057" s="8"/>
      <c r="C1057" s="9"/>
      <c r="D1057" s="10"/>
      <c r="E1057" s="11">
        <f t="shared" si="215"/>
        <v>0</v>
      </c>
      <c r="F1057" s="10"/>
      <c r="G1057" s="11">
        <f t="shared" si="216"/>
        <v>0</v>
      </c>
      <c r="H1057" s="10"/>
      <c r="I1057" s="11">
        <f t="shared" si="217"/>
        <v>0</v>
      </c>
      <c r="J1057" s="10"/>
      <c r="K1057" s="11">
        <f t="shared" si="218"/>
        <v>0</v>
      </c>
      <c r="L1057" s="6"/>
      <c r="M1057" s="11">
        <f t="shared" si="219"/>
        <v>0</v>
      </c>
      <c r="N1057" s="130"/>
      <c r="P1057" s="48" t="str">
        <f t="shared" si="220"/>
        <v>leeg</v>
      </c>
      <c r="Q1057" s="48"/>
      <c r="R1057" s="48"/>
      <c r="S1057" s="48"/>
      <c r="T1057" s="84"/>
      <c r="W1057" s="82" t="str" cm="1">
        <f t="array" ref="W1057">IF(V1057="h",_xlfn.XLOOKUP(X1057,X1058:$X$2963,V1058:$V$2963,""),IF(V1057="l",IF(X1056&lt;&gt;"","sub",""),""))</f>
        <v/>
      </c>
      <c r="X1057" s="82" t="str">
        <f t="shared" si="221"/>
        <v/>
      </c>
    </row>
    <row r="1058" spans="1:24" ht="13.5" hidden="1" customHeight="1" x14ac:dyDescent="0.2">
      <c r="A1058" s="8"/>
      <c r="B1058" s="8"/>
      <c r="C1058" s="9"/>
      <c r="D1058" s="10"/>
      <c r="E1058" s="11">
        <f t="shared" si="215"/>
        <v>0</v>
      </c>
      <c r="F1058" s="10"/>
      <c r="G1058" s="11">
        <f t="shared" si="216"/>
        <v>0</v>
      </c>
      <c r="H1058" s="10"/>
      <c r="I1058" s="11">
        <f t="shared" si="217"/>
        <v>0</v>
      </c>
      <c r="J1058" s="10"/>
      <c r="K1058" s="11">
        <f t="shared" si="218"/>
        <v>0</v>
      </c>
      <c r="L1058" s="6"/>
      <c r="M1058" s="11">
        <f t="shared" si="219"/>
        <v>0</v>
      </c>
      <c r="N1058" s="130"/>
      <c r="P1058" s="48" t="str">
        <f t="shared" si="220"/>
        <v>leeg</v>
      </c>
      <c r="Q1058" s="48"/>
      <c r="R1058" s="48"/>
      <c r="S1058" s="48"/>
      <c r="T1058" s="84"/>
      <c r="W1058" s="82" t="str" cm="1">
        <f t="array" ref="W1058">IF(V1058="h",_xlfn.XLOOKUP(X1058,X1059:$X$2963,V1059:$V$2963,""),IF(V1058="l",IF(X1057&lt;&gt;"","sub",""),""))</f>
        <v/>
      </c>
      <c r="X1058" s="82" t="str">
        <f t="shared" si="221"/>
        <v/>
      </c>
    </row>
    <row r="1059" spans="1:24" ht="13.5" hidden="1" customHeight="1" x14ac:dyDescent="0.2">
      <c r="A1059" s="8"/>
      <c r="B1059" s="8"/>
      <c r="C1059" s="9"/>
      <c r="D1059" s="10"/>
      <c r="E1059" s="11">
        <f t="shared" si="215"/>
        <v>0</v>
      </c>
      <c r="F1059" s="10"/>
      <c r="G1059" s="11">
        <f t="shared" si="216"/>
        <v>0</v>
      </c>
      <c r="H1059" s="10"/>
      <c r="I1059" s="11">
        <f t="shared" si="217"/>
        <v>0</v>
      </c>
      <c r="J1059" s="10"/>
      <c r="K1059" s="11">
        <f t="shared" si="218"/>
        <v>0</v>
      </c>
      <c r="L1059" s="6"/>
      <c r="M1059" s="11">
        <f t="shared" si="219"/>
        <v>0</v>
      </c>
      <c r="N1059" s="130"/>
      <c r="P1059" s="48" t="str">
        <f t="shared" si="220"/>
        <v>leeg</v>
      </c>
      <c r="Q1059" s="48"/>
      <c r="R1059" s="48"/>
      <c r="S1059" s="48"/>
      <c r="T1059" s="84"/>
      <c r="W1059" s="82" t="str" cm="1">
        <f t="array" ref="W1059">IF(V1059="h",_xlfn.XLOOKUP(X1059,X1060:$X$2963,V1060:$V$2963,""),IF(V1059="l",IF(X1058&lt;&gt;"","sub",""),""))</f>
        <v/>
      </c>
      <c r="X1059" s="82" t="str">
        <f t="shared" si="221"/>
        <v/>
      </c>
    </row>
    <row r="1060" spans="1:24" ht="13.5" hidden="1" customHeight="1" x14ac:dyDescent="0.2">
      <c r="A1060" s="8"/>
      <c r="B1060" s="8"/>
      <c r="C1060" s="9"/>
      <c r="D1060" s="10"/>
      <c r="E1060" s="11">
        <f t="shared" si="215"/>
        <v>0</v>
      </c>
      <c r="F1060" s="10"/>
      <c r="G1060" s="11">
        <f t="shared" si="216"/>
        <v>0</v>
      </c>
      <c r="H1060" s="10"/>
      <c r="I1060" s="11">
        <f t="shared" si="217"/>
        <v>0</v>
      </c>
      <c r="J1060" s="10"/>
      <c r="K1060" s="11">
        <f t="shared" si="218"/>
        <v>0</v>
      </c>
      <c r="L1060" s="6"/>
      <c r="M1060" s="11">
        <f t="shared" si="219"/>
        <v>0</v>
      </c>
      <c r="N1060" s="130"/>
      <c r="P1060" s="48" t="str">
        <f t="shared" si="220"/>
        <v>leeg</v>
      </c>
      <c r="Q1060" s="48"/>
      <c r="R1060" s="48"/>
      <c r="S1060" s="48"/>
      <c r="T1060" s="84"/>
      <c r="W1060" s="82" t="str" cm="1">
        <f t="array" ref="W1060">IF(V1060="h",_xlfn.XLOOKUP(X1060,X1061:$X$2963,V1061:$V$2963,""),IF(V1060="l",IF(X1059&lt;&gt;"","sub",""),""))</f>
        <v/>
      </c>
      <c r="X1060" s="82" t="str">
        <f t="shared" si="221"/>
        <v/>
      </c>
    </row>
    <row r="1061" spans="1:24" ht="13.5" hidden="1" customHeight="1" x14ac:dyDescent="0.2">
      <c r="A1061" s="8"/>
      <c r="B1061" s="8"/>
      <c r="C1061" s="9"/>
      <c r="D1061" s="10"/>
      <c r="E1061" s="11">
        <f t="shared" si="215"/>
        <v>0</v>
      </c>
      <c r="F1061" s="10"/>
      <c r="G1061" s="11">
        <f t="shared" si="216"/>
        <v>0</v>
      </c>
      <c r="H1061" s="10"/>
      <c r="I1061" s="11">
        <f t="shared" si="217"/>
        <v>0</v>
      </c>
      <c r="J1061" s="10"/>
      <c r="K1061" s="11">
        <f t="shared" si="218"/>
        <v>0</v>
      </c>
      <c r="L1061" s="6"/>
      <c r="M1061" s="11">
        <f t="shared" si="219"/>
        <v>0</v>
      </c>
      <c r="N1061" s="130"/>
      <c r="P1061" s="48" t="str">
        <f t="shared" si="220"/>
        <v>leeg</v>
      </c>
      <c r="Q1061" s="48"/>
      <c r="R1061" s="48"/>
      <c r="S1061" s="48"/>
      <c r="T1061" s="84"/>
      <c r="W1061" s="82" t="str" cm="1">
        <f t="array" ref="W1061">IF(V1061="h",_xlfn.XLOOKUP(X1061,X1062:$X$2963,V1062:$V$2963,""),IF(V1061="l",IF(X1060&lt;&gt;"","sub",""),""))</f>
        <v/>
      </c>
      <c r="X1061" s="82" t="str">
        <f t="shared" si="221"/>
        <v/>
      </c>
    </row>
    <row r="1062" spans="1:24" ht="13.5" hidden="1" customHeight="1" x14ac:dyDescent="0.2">
      <c r="A1062" s="8"/>
      <c r="B1062" s="8"/>
      <c r="C1062" s="9"/>
      <c r="D1062" s="10"/>
      <c r="E1062" s="11">
        <f t="shared" si="215"/>
        <v>0</v>
      </c>
      <c r="F1062" s="10"/>
      <c r="G1062" s="11">
        <f t="shared" si="216"/>
        <v>0</v>
      </c>
      <c r="H1062" s="10"/>
      <c r="I1062" s="11">
        <f t="shared" si="217"/>
        <v>0</v>
      </c>
      <c r="J1062" s="10"/>
      <c r="K1062" s="11">
        <f t="shared" si="218"/>
        <v>0</v>
      </c>
      <c r="L1062" s="6"/>
      <c r="M1062" s="11">
        <f t="shared" si="219"/>
        <v>0</v>
      </c>
      <c r="N1062" s="130"/>
      <c r="P1062" s="48" t="str">
        <f t="shared" si="220"/>
        <v>leeg</v>
      </c>
      <c r="Q1062" s="48"/>
      <c r="R1062" s="48"/>
      <c r="S1062" s="48"/>
      <c r="T1062" s="84"/>
      <c r="W1062" s="82" t="str" cm="1">
        <f t="array" ref="W1062">IF(V1062="h",_xlfn.XLOOKUP(X1062,X1063:$X$2963,V1063:$V$2963,""),IF(V1062="l",IF(X1061&lt;&gt;"","sub",""),""))</f>
        <v/>
      </c>
      <c r="X1062" s="82" t="str">
        <f t="shared" si="221"/>
        <v/>
      </c>
    </row>
    <row r="1063" spans="1:24" ht="13.5" hidden="1" customHeight="1" x14ac:dyDescent="0.2">
      <c r="A1063" s="8"/>
      <c r="B1063" s="8"/>
      <c r="C1063" s="9"/>
      <c r="D1063" s="10"/>
      <c r="E1063" s="11">
        <f t="shared" si="215"/>
        <v>0</v>
      </c>
      <c r="F1063" s="10"/>
      <c r="G1063" s="11">
        <f t="shared" si="216"/>
        <v>0</v>
      </c>
      <c r="H1063" s="10"/>
      <c r="I1063" s="11">
        <f t="shared" si="217"/>
        <v>0</v>
      </c>
      <c r="J1063" s="10"/>
      <c r="K1063" s="11">
        <f t="shared" si="218"/>
        <v>0</v>
      </c>
      <c r="L1063" s="6"/>
      <c r="M1063" s="11">
        <f t="shared" si="219"/>
        <v>0</v>
      </c>
      <c r="N1063" s="130"/>
      <c r="P1063" s="48" t="str">
        <f t="shared" si="220"/>
        <v>leeg</v>
      </c>
      <c r="Q1063" s="48"/>
      <c r="R1063" s="48"/>
      <c r="S1063" s="48"/>
      <c r="T1063" s="84"/>
      <c r="W1063" s="82" t="str" cm="1">
        <f t="array" ref="W1063">IF(V1063="h",_xlfn.XLOOKUP(X1063,X1064:$X$2963,V1064:$V$2963,""),IF(V1063="l",IF(X1062&lt;&gt;"","sub",""),""))</f>
        <v/>
      </c>
      <c r="X1063" s="82" t="str">
        <f t="shared" si="221"/>
        <v/>
      </c>
    </row>
    <row r="1064" spans="1:24" ht="13.5" hidden="1" customHeight="1" x14ac:dyDescent="0.2">
      <c r="A1064" s="8"/>
      <c r="B1064" s="8"/>
      <c r="C1064" s="9"/>
      <c r="D1064" s="10"/>
      <c r="E1064" s="11">
        <f t="shared" si="215"/>
        <v>0</v>
      </c>
      <c r="F1064" s="10"/>
      <c r="G1064" s="11">
        <f t="shared" si="216"/>
        <v>0</v>
      </c>
      <c r="H1064" s="10"/>
      <c r="I1064" s="11">
        <f t="shared" si="217"/>
        <v>0</v>
      </c>
      <c r="J1064" s="10"/>
      <c r="K1064" s="11">
        <f t="shared" si="218"/>
        <v>0</v>
      </c>
      <c r="L1064" s="6"/>
      <c r="M1064" s="11">
        <f t="shared" si="219"/>
        <v>0</v>
      </c>
      <c r="N1064" s="130"/>
      <c r="P1064" s="48" t="str">
        <f t="shared" si="220"/>
        <v>leeg</v>
      </c>
      <c r="Q1064" s="48"/>
      <c r="R1064" s="48"/>
      <c r="S1064" s="48"/>
      <c r="T1064" s="84"/>
      <c r="W1064" s="82" t="str" cm="1">
        <f t="array" ref="W1064">IF(V1064="h",_xlfn.XLOOKUP(X1064,X1065:$X$2963,V1065:$V$2963,""),IF(V1064="l",IF(X1063&lt;&gt;"","sub",""),""))</f>
        <v/>
      </c>
      <c r="X1064" s="82" t="str">
        <f t="shared" si="221"/>
        <v/>
      </c>
    </row>
    <row r="1065" spans="1:24" ht="13.5" hidden="1" customHeight="1" x14ac:dyDescent="0.2">
      <c r="A1065" s="8"/>
      <c r="B1065" s="8"/>
      <c r="C1065" s="9"/>
      <c r="D1065" s="10"/>
      <c r="E1065" s="11">
        <f t="shared" si="215"/>
        <v>0</v>
      </c>
      <c r="F1065" s="10"/>
      <c r="G1065" s="11">
        <f t="shared" si="216"/>
        <v>0</v>
      </c>
      <c r="H1065" s="10"/>
      <c r="I1065" s="11">
        <f t="shared" si="217"/>
        <v>0</v>
      </c>
      <c r="J1065" s="10"/>
      <c r="K1065" s="11">
        <f t="shared" si="218"/>
        <v>0</v>
      </c>
      <c r="L1065" s="6"/>
      <c r="M1065" s="11">
        <f t="shared" si="219"/>
        <v>0</v>
      </c>
      <c r="N1065" s="130"/>
      <c r="P1065" s="48" t="str">
        <f t="shared" si="220"/>
        <v>leeg</v>
      </c>
      <c r="Q1065" s="48"/>
      <c r="R1065" s="48"/>
      <c r="S1065" s="48"/>
      <c r="T1065" s="84"/>
      <c r="W1065" s="82" t="str" cm="1">
        <f t="array" ref="W1065">IF(V1065="h",_xlfn.XLOOKUP(X1065,X1066:$X$2963,V1066:$V$2963,""),IF(V1065="l",IF(X1064&lt;&gt;"","sub",""),""))</f>
        <v/>
      </c>
      <c r="X1065" s="82" t="str">
        <f t="shared" si="221"/>
        <v/>
      </c>
    </row>
    <row r="1066" spans="1:24" ht="13.5" hidden="1" customHeight="1" x14ac:dyDescent="0.2">
      <c r="A1066" s="8"/>
      <c r="B1066" s="8"/>
      <c r="C1066" s="9"/>
      <c r="D1066" s="10"/>
      <c r="E1066" s="11">
        <f t="shared" si="215"/>
        <v>0</v>
      </c>
      <c r="F1066" s="10"/>
      <c r="G1066" s="11">
        <f t="shared" si="216"/>
        <v>0</v>
      </c>
      <c r="H1066" s="10"/>
      <c r="I1066" s="11">
        <f t="shared" si="217"/>
        <v>0</v>
      </c>
      <c r="J1066" s="10"/>
      <c r="K1066" s="11">
        <f t="shared" si="218"/>
        <v>0</v>
      </c>
      <c r="L1066" s="6"/>
      <c r="M1066" s="11">
        <f t="shared" si="219"/>
        <v>0</v>
      </c>
      <c r="N1066" s="130"/>
      <c r="P1066" s="48" t="str">
        <f t="shared" si="220"/>
        <v>leeg</v>
      </c>
      <c r="Q1066" s="48"/>
      <c r="R1066" s="48"/>
      <c r="S1066" s="48"/>
      <c r="T1066" s="84"/>
      <c r="W1066" s="82" t="str" cm="1">
        <f t="array" ref="W1066">IF(V1066="h",_xlfn.XLOOKUP(X1066,X1067:$X$2963,V1067:$V$2963,""),IF(V1066="l",IF(X1065&lt;&gt;"","sub",""),""))</f>
        <v/>
      </c>
      <c r="X1066" s="82" t="str">
        <f t="shared" si="221"/>
        <v/>
      </c>
    </row>
    <row r="1067" spans="1:24" ht="13.5" hidden="1" customHeight="1" x14ac:dyDescent="0.2">
      <c r="A1067" s="8"/>
      <c r="B1067" s="8"/>
      <c r="C1067" s="9"/>
      <c r="D1067" s="10"/>
      <c r="E1067" s="11">
        <f t="shared" si="215"/>
        <v>0</v>
      </c>
      <c r="F1067" s="10"/>
      <c r="G1067" s="11">
        <f t="shared" si="216"/>
        <v>0</v>
      </c>
      <c r="H1067" s="10"/>
      <c r="I1067" s="11">
        <f t="shared" si="217"/>
        <v>0</v>
      </c>
      <c r="J1067" s="10"/>
      <c r="K1067" s="11">
        <f t="shared" si="218"/>
        <v>0</v>
      </c>
      <c r="L1067" s="6"/>
      <c r="M1067" s="11">
        <f t="shared" si="219"/>
        <v>0</v>
      </c>
      <c r="N1067" s="130"/>
      <c r="P1067" s="48" t="str">
        <f t="shared" si="220"/>
        <v>leeg</v>
      </c>
      <c r="Q1067" s="48"/>
      <c r="R1067" s="48"/>
      <c r="S1067" s="48"/>
      <c r="T1067" s="84"/>
      <c r="W1067" s="82" t="str" cm="1">
        <f t="array" ref="W1067">IF(V1067="h",_xlfn.XLOOKUP(X1067,X1068:$X$2963,V1068:$V$2963,""),IF(V1067="l",IF(X1066&lt;&gt;"","sub",""),""))</f>
        <v/>
      </c>
      <c r="X1067" s="82" t="str">
        <f t="shared" si="221"/>
        <v/>
      </c>
    </row>
    <row r="1068" spans="1:24" ht="13.5" hidden="1" customHeight="1" x14ac:dyDescent="0.2">
      <c r="A1068" s="8"/>
      <c r="B1068" s="8"/>
      <c r="C1068" s="9"/>
      <c r="D1068" s="10"/>
      <c r="E1068" s="11">
        <f t="shared" si="215"/>
        <v>0</v>
      </c>
      <c r="F1068" s="10"/>
      <c r="G1068" s="11">
        <f t="shared" si="216"/>
        <v>0</v>
      </c>
      <c r="H1068" s="10"/>
      <c r="I1068" s="11">
        <f t="shared" si="217"/>
        <v>0</v>
      </c>
      <c r="J1068" s="10"/>
      <c r="K1068" s="11">
        <f t="shared" si="218"/>
        <v>0</v>
      </c>
      <c r="L1068" s="6"/>
      <c r="M1068" s="11">
        <f t="shared" si="219"/>
        <v>0</v>
      </c>
      <c r="N1068" s="130"/>
      <c r="P1068" s="48" t="str">
        <f t="shared" si="220"/>
        <v>leeg</v>
      </c>
      <c r="Q1068" s="48"/>
      <c r="R1068" s="48"/>
      <c r="S1068" s="48"/>
      <c r="T1068" s="84"/>
      <c r="W1068" s="82" t="str" cm="1">
        <f t="array" ref="W1068">IF(V1068="h",_xlfn.XLOOKUP(X1068,X1069:$X$2963,V1069:$V$2963,""),IF(V1068="l",IF(X1067&lt;&gt;"","sub",""),""))</f>
        <v/>
      </c>
      <c r="X1068" s="82" t="str">
        <f t="shared" si="221"/>
        <v/>
      </c>
    </row>
    <row r="1069" spans="1:24" ht="13.5" hidden="1" customHeight="1" x14ac:dyDescent="0.2">
      <c r="A1069" s="8"/>
      <c r="B1069" s="8"/>
      <c r="C1069" s="9"/>
      <c r="D1069" s="10"/>
      <c r="E1069" s="11">
        <f t="shared" si="215"/>
        <v>0</v>
      </c>
      <c r="F1069" s="10"/>
      <c r="G1069" s="11">
        <f t="shared" si="216"/>
        <v>0</v>
      </c>
      <c r="H1069" s="10"/>
      <c r="I1069" s="11">
        <f t="shared" si="217"/>
        <v>0</v>
      </c>
      <c r="J1069" s="10"/>
      <c r="K1069" s="11">
        <f t="shared" si="218"/>
        <v>0</v>
      </c>
      <c r="L1069" s="6"/>
      <c r="M1069" s="11">
        <f t="shared" si="219"/>
        <v>0</v>
      </c>
      <c r="N1069" s="130"/>
      <c r="P1069" s="48" t="str">
        <f t="shared" si="220"/>
        <v>leeg</v>
      </c>
      <c r="Q1069" s="48"/>
      <c r="R1069" s="48"/>
      <c r="S1069" s="48"/>
      <c r="T1069" s="84"/>
      <c r="W1069" s="82" t="str" cm="1">
        <f t="array" ref="W1069">IF(V1069="h",_xlfn.XLOOKUP(X1069,X1070:$X$2963,V1070:$V$2963,""),IF(V1069="l",IF(X1068&lt;&gt;"","sub",""),""))</f>
        <v/>
      </c>
      <c r="X1069" s="82" t="str">
        <f t="shared" si="221"/>
        <v/>
      </c>
    </row>
    <row r="1070" spans="1:24" ht="13.5" hidden="1" customHeight="1" x14ac:dyDescent="0.2">
      <c r="A1070" s="8"/>
      <c r="B1070" s="8"/>
      <c r="C1070" s="9"/>
      <c r="D1070" s="10"/>
      <c r="E1070" s="11">
        <f t="shared" si="215"/>
        <v>0</v>
      </c>
      <c r="F1070" s="10"/>
      <c r="G1070" s="11">
        <f t="shared" si="216"/>
        <v>0</v>
      </c>
      <c r="H1070" s="10"/>
      <c r="I1070" s="11">
        <f t="shared" si="217"/>
        <v>0</v>
      </c>
      <c r="J1070" s="10"/>
      <c r="K1070" s="11">
        <f t="shared" si="218"/>
        <v>0</v>
      </c>
      <c r="L1070" s="6"/>
      <c r="M1070" s="11">
        <f t="shared" si="219"/>
        <v>0</v>
      </c>
      <c r="N1070" s="130"/>
      <c r="P1070" s="48" t="str">
        <f t="shared" si="220"/>
        <v>leeg</v>
      </c>
      <c r="Q1070" s="48"/>
      <c r="R1070" s="48"/>
      <c r="S1070" s="48"/>
      <c r="T1070" s="84"/>
      <c r="W1070" s="82" t="str" cm="1">
        <f t="array" ref="W1070">IF(V1070="h",_xlfn.XLOOKUP(X1070,X1071:$X$2963,V1071:$V$2963,""),IF(V1070="l",IF(X1069&lt;&gt;"","sub",""),""))</f>
        <v/>
      </c>
      <c r="X1070" s="82" t="str">
        <f t="shared" si="221"/>
        <v/>
      </c>
    </row>
    <row r="1071" spans="1:24" ht="13.5" hidden="1" customHeight="1" x14ac:dyDescent="0.2">
      <c r="A1071" s="8"/>
      <c r="B1071" s="8"/>
      <c r="C1071" s="9"/>
      <c r="D1071" s="10"/>
      <c r="E1071" s="11">
        <f t="shared" si="215"/>
        <v>0</v>
      </c>
      <c r="F1071" s="10"/>
      <c r="G1071" s="11">
        <f t="shared" si="216"/>
        <v>0</v>
      </c>
      <c r="H1071" s="10"/>
      <c r="I1071" s="11">
        <f t="shared" si="217"/>
        <v>0</v>
      </c>
      <c r="J1071" s="10"/>
      <c r="K1071" s="11">
        <f t="shared" si="218"/>
        <v>0</v>
      </c>
      <c r="L1071" s="6"/>
      <c r="M1071" s="11">
        <f t="shared" si="219"/>
        <v>0</v>
      </c>
      <c r="N1071" s="130"/>
      <c r="P1071" s="48" t="str">
        <f t="shared" si="220"/>
        <v>leeg</v>
      </c>
      <c r="Q1071" s="48"/>
      <c r="R1071" s="48"/>
      <c r="S1071" s="48"/>
      <c r="T1071" s="84"/>
      <c r="W1071" s="82" t="str" cm="1">
        <f t="array" ref="W1071">IF(V1071="h",_xlfn.XLOOKUP(X1071,X1072:$X$2963,V1072:$V$2963,""),IF(V1071="l",IF(X1070&lt;&gt;"","sub",""),""))</f>
        <v/>
      </c>
      <c r="X1071" s="82" t="str">
        <f t="shared" si="221"/>
        <v/>
      </c>
    </row>
    <row r="1072" spans="1:24" ht="13.5" hidden="1" customHeight="1" x14ac:dyDescent="0.2">
      <c r="A1072" s="8"/>
      <c r="B1072" s="8"/>
      <c r="C1072" s="9"/>
      <c r="D1072" s="10"/>
      <c r="E1072" s="11">
        <f t="shared" si="215"/>
        <v>0</v>
      </c>
      <c r="F1072" s="10"/>
      <c r="G1072" s="11">
        <f t="shared" si="216"/>
        <v>0</v>
      </c>
      <c r="H1072" s="10"/>
      <c r="I1072" s="11">
        <f t="shared" si="217"/>
        <v>0</v>
      </c>
      <c r="J1072" s="10"/>
      <c r="K1072" s="11">
        <f t="shared" si="218"/>
        <v>0</v>
      </c>
      <c r="L1072" s="6"/>
      <c r="M1072" s="11">
        <f t="shared" si="219"/>
        <v>0</v>
      </c>
      <c r="N1072" s="130"/>
      <c r="P1072" s="48" t="str">
        <f t="shared" si="220"/>
        <v>leeg</v>
      </c>
      <c r="Q1072" s="48"/>
      <c r="R1072" s="48"/>
      <c r="S1072" s="48"/>
      <c r="T1072" s="84"/>
      <c r="W1072" s="82" t="str" cm="1">
        <f t="array" ref="W1072">IF(V1072="h",_xlfn.XLOOKUP(X1072,X1073:$X$2963,V1073:$V$2963,""),IF(V1072="l",IF(X1071&lt;&gt;"","sub",""),""))</f>
        <v/>
      </c>
      <c r="X1072" s="82" t="str">
        <f t="shared" si="221"/>
        <v/>
      </c>
    </row>
    <row r="1073" spans="1:24" ht="13.5" hidden="1" customHeight="1" x14ac:dyDescent="0.2">
      <c r="A1073" s="8"/>
      <c r="B1073" s="8"/>
      <c r="C1073" s="9"/>
      <c r="D1073" s="10"/>
      <c r="E1073" s="11">
        <f t="shared" si="215"/>
        <v>0</v>
      </c>
      <c r="F1073" s="10"/>
      <c r="G1073" s="11">
        <f t="shared" si="216"/>
        <v>0</v>
      </c>
      <c r="H1073" s="10"/>
      <c r="I1073" s="11">
        <f t="shared" si="217"/>
        <v>0</v>
      </c>
      <c r="J1073" s="10"/>
      <c r="K1073" s="11">
        <f t="shared" si="218"/>
        <v>0</v>
      </c>
      <c r="L1073" s="6"/>
      <c r="M1073" s="11">
        <f t="shared" si="219"/>
        <v>0</v>
      </c>
      <c r="N1073" s="130"/>
      <c r="P1073" s="48" t="str">
        <f t="shared" si="220"/>
        <v>leeg</v>
      </c>
      <c r="Q1073" s="48"/>
      <c r="R1073" s="48"/>
      <c r="S1073" s="48"/>
      <c r="T1073" s="84"/>
      <c r="W1073" s="82" t="str" cm="1">
        <f t="array" ref="W1073">IF(V1073="h",_xlfn.XLOOKUP(X1073,X1074:$X$2963,V1074:$V$2963,""),IF(V1073="l",IF(X1072&lt;&gt;"","sub",""),""))</f>
        <v/>
      </c>
      <c r="X1073" s="82" t="str">
        <f t="shared" si="221"/>
        <v/>
      </c>
    </row>
    <row r="1074" spans="1:24" ht="13.5" hidden="1" customHeight="1" x14ac:dyDescent="0.2">
      <c r="A1074" s="8"/>
      <c r="B1074" s="8"/>
      <c r="C1074" s="9"/>
      <c r="D1074" s="10"/>
      <c r="E1074" s="11">
        <f t="shared" si="215"/>
        <v>0</v>
      </c>
      <c r="F1074" s="10"/>
      <c r="G1074" s="11">
        <f t="shared" si="216"/>
        <v>0</v>
      </c>
      <c r="H1074" s="10"/>
      <c r="I1074" s="11">
        <f t="shared" si="217"/>
        <v>0</v>
      </c>
      <c r="J1074" s="10"/>
      <c r="K1074" s="11">
        <f t="shared" si="218"/>
        <v>0</v>
      </c>
      <c r="L1074" s="6"/>
      <c r="M1074" s="11">
        <f t="shared" si="219"/>
        <v>0</v>
      </c>
      <c r="N1074" s="130"/>
      <c r="P1074" s="48" t="str">
        <f t="shared" si="220"/>
        <v>leeg</v>
      </c>
      <c r="Q1074" s="48"/>
      <c r="R1074" s="48"/>
      <c r="S1074" s="48"/>
      <c r="T1074" s="84"/>
      <c r="W1074" s="82" t="str" cm="1">
        <f t="array" ref="W1074">IF(V1074="h",_xlfn.XLOOKUP(X1074,X1075:$X$2963,V1075:$V$2963,""),IF(V1074="l",IF(X1073&lt;&gt;"","sub",""),""))</f>
        <v/>
      </c>
      <c r="X1074" s="82" t="str">
        <f t="shared" si="221"/>
        <v/>
      </c>
    </row>
    <row r="1075" spans="1:24" ht="13.5" hidden="1" customHeight="1" x14ac:dyDescent="0.2">
      <c r="A1075" s="8"/>
      <c r="B1075" s="8"/>
      <c r="C1075" s="9"/>
      <c r="D1075" s="10"/>
      <c r="E1075" s="11">
        <f t="shared" si="215"/>
        <v>0</v>
      </c>
      <c r="F1075" s="10"/>
      <c r="G1075" s="11">
        <f t="shared" si="216"/>
        <v>0</v>
      </c>
      <c r="H1075" s="10"/>
      <c r="I1075" s="11">
        <f t="shared" si="217"/>
        <v>0</v>
      </c>
      <c r="J1075" s="10"/>
      <c r="K1075" s="11">
        <f t="shared" si="218"/>
        <v>0</v>
      </c>
      <c r="L1075" s="6"/>
      <c r="M1075" s="11">
        <f t="shared" si="219"/>
        <v>0</v>
      </c>
      <c r="N1075" s="130"/>
      <c r="P1075" s="48" t="str">
        <f t="shared" si="220"/>
        <v>leeg</v>
      </c>
      <c r="Q1075" s="48"/>
      <c r="R1075" s="48"/>
      <c r="S1075" s="48"/>
      <c r="T1075" s="84"/>
      <c r="W1075" s="82" t="str" cm="1">
        <f t="array" ref="W1075">IF(V1075="h",_xlfn.XLOOKUP(X1075,X1076:$X$2963,V1076:$V$2963,""),IF(V1075="l",IF(X1074&lt;&gt;"","sub",""),""))</f>
        <v/>
      </c>
      <c r="X1075" s="82" t="str">
        <f t="shared" si="221"/>
        <v/>
      </c>
    </row>
    <row r="1076" spans="1:24" ht="13.5" hidden="1" customHeight="1" x14ac:dyDescent="0.2">
      <c r="A1076" s="8"/>
      <c r="B1076" s="8"/>
      <c r="C1076" s="9"/>
      <c r="D1076" s="10"/>
      <c r="E1076" s="11">
        <f t="shared" si="215"/>
        <v>0</v>
      </c>
      <c r="F1076" s="10"/>
      <c r="G1076" s="11">
        <f t="shared" si="216"/>
        <v>0</v>
      </c>
      <c r="H1076" s="10"/>
      <c r="I1076" s="11">
        <f t="shared" si="217"/>
        <v>0</v>
      </c>
      <c r="J1076" s="10"/>
      <c r="K1076" s="11">
        <f t="shared" si="218"/>
        <v>0</v>
      </c>
      <c r="L1076" s="6"/>
      <c r="M1076" s="11">
        <f t="shared" si="219"/>
        <v>0</v>
      </c>
      <c r="N1076" s="130"/>
      <c r="P1076" s="48" t="str">
        <f t="shared" si="220"/>
        <v>leeg</v>
      </c>
      <c r="Q1076" s="48"/>
      <c r="R1076" s="48"/>
      <c r="S1076" s="48"/>
      <c r="T1076" s="84"/>
      <c r="W1076" s="82" t="str" cm="1">
        <f t="array" ref="W1076">IF(V1076="h",_xlfn.XLOOKUP(X1076,X1077:$X$2963,V1077:$V$2963,""),IF(V1076="l",IF(X1075&lt;&gt;"","sub",""),""))</f>
        <v/>
      </c>
      <c r="X1076" s="82" t="str">
        <f t="shared" si="221"/>
        <v/>
      </c>
    </row>
    <row r="1077" spans="1:24" ht="13.5" hidden="1" customHeight="1" x14ac:dyDescent="0.2">
      <c r="A1077" s="8"/>
      <c r="B1077" s="8"/>
      <c r="C1077" s="9"/>
      <c r="D1077" s="10"/>
      <c r="E1077" s="11">
        <f t="shared" si="215"/>
        <v>0</v>
      </c>
      <c r="F1077" s="10"/>
      <c r="G1077" s="11">
        <f t="shared" si="216"/>
        <v>0</v>
      </c>
      <c r="H1077" s="10"/>
      <c r="I1077" s="11">
        <f t="shared" si="217"/>
        <v>0</v>
      </c>
      <c r="J1077" s="10"/>
      <c r="K1077" s="11">
        <f t="shared" si="218"/>
        <v>0</v>
      </c>
      <c r="L1077" s="6"/>
      <c r="M1077" s="11">
        <f t="shared" si="219"/>
        <v>0</v>
      </c>
      <c r="N1077" s="130"/>
      <c r="P1077" s="48" t="str">
        <f t="shared" si="220"/>
        <v>leeg</v>
      </c>
      <c r="Q1077" s="48"/>
      <c r="R1077" s="48"/>
      <c r="S1077" s="48"/>
      <c r="T1077" s="84"/>
      <c r="W1077" s="82" t="str" cm="1">
        <f t="array" ref="W1077">IF(V1077="h",_xlfn.XLOOKUP(X1077,X1078:$X$2963,V1078:$V$2963,""),IF(V1077="l",IF(X1076&lt;&gt;"","sub",""),""))</f>
        <v/>
      </c>
      <c r="X1077" s="82" t="str">
        <f t="shared" si="221"/>
        <v/>
      </c>
    </row>
    <row r="1078" spans="1:24" ht="13.5" hidden="1" customHeight="1" x14ac:dyDescent="0.2">
      <c r="A1078" s="8"/>
      <c r="B1078" s="8"/>
      <c r="C1078" s="9"/>
      <c r="D1078" s="10"/>
      <c r="E1078" s="11">
        <f t="shared" si="215"/>
        <v>0</v>
      </c>
      <c r="F1078" s="10"/>
      <c r="G1078" s="11">
        <f t="shared" si="216"/>
        <v>0</v>
      </c>
      <c r="H1078" s="10"/>
      <c r="I1078" s="11">
        <f t="shared" si="217"/>
        <v>0</v>
      </c>
      <c r="J1078" s="10"/>
      <c r="K1078" s="11">
        <f t="shared" si="218"/>
        <v>0</v>
      </c>
      <c r="L1078" s="6"/>
      <c r="M1078" s="11">
        <f t="shared" si="219"/>
        <v>0</v>
      </c>
      <c r="N1078" s="130"/>
      <c r="P1078" s="48" t="str">
        <f t="shared" si="220"/>
        <v>leeg</v>
      </c>
      <c r="Q1078" s="48"/>
      <c r="R1078" s="48"/>
      <c r="S1078" s="48"/>
      <c r="T1078" s="84"/>
      <c r="W1078" s="82" t="str" cm="1">
        <f t="array" ref="W1078">IF(V1078="h",_xlfn.XLOOKUP(X1078,X1079:$X$2963,V1079:$V$2963,""),IF(V1078="l",IF(X1077&lt;&gt;"","sub",""),""))</f>
        <v/>
      </c>
      <c r="X1078" s="82" t="str">
        <f t="shared" si="221"/>
        <v/>
      </c>
    </row>
    <row r="1079" spans="1:24" ht="13.5" hidden="1" customHeight="1" x14ac:dyDescent="0.2">
      <c r="A1079" s="8"/>
      <c r="B1079" s="8"/>
      <c r="C1079" s="9"/>
      <c r="D1079" s="10"/>
      <c r="E1079" s="11">
        <f t="shared" si="215"/>
        <v>0</v>
      </c>
      <c r="F1079" s="10"/>
      <c r="G1079" s="11">
        <f t="shared" si="216"/>
        <v>0</v>
      </c>
      <c r="H1079" s="10"/>
      <c r="I1079" s="11">
        <f t="shared" si="217"/>
        <v>0</v>
      </c>
      <c r="J1079" s="10"/>
      <c r="K1079" s="11">
        <f t="shared" si="218"/>
        <v>0</v>
      </c>
      <c r="L1079" s="6"/>
      <c r="M1079" s="11">
        <f t="shared" si="219"/>
        <v>0</v>
      </c>
      <c r="N1079" s="130"/>
      <c r="P1079" s="48" t="str">
        <f t="shared" si="220"/>
        <v>leeg</v>
      </c>
      <c r="Q1079" s="48"/>
      <c r="R1079" s="48"/>
      <c r="S1079" s="48"/>
      <c r="T1079" s="84"/>
      <c r="W1079" s="82" t="str" cm="1">
        <f t="array" ref="W1079">IF(V1079="h",_xlfn.XLOOKUP(X1079,X1080:$X$2963,V1080:$V$2963,""),IF(V1079="l",IF(X1078&lt;&gt;"","sub",""),""))</f>
        <v/>
      </c>
      <c r="X1079" s="82" t="str">
        <f t="shared" si="221"/>
        <v/>
      </c>
    </row>
    <row r="1080" spans="1:24" ht="13.5" hidden="1" customHeight="1" x14ac:dyDescent="0.2">
      <c r="A1080" s="8"/>
      <c r="B1080" s="8"/>
      <c r="C1080" s="9"/>
      <c r="D1080" s="10"/>
      <c r="E1080" s="11">
        <f t="shared" si="215"/>
        <v>0</v>
      </c>
      <c r="F1080" s="10"/>
      <c r="G1080" s="11">
        <f t="shared" si="216"/>
        <v>0</v>
      </c>
      <c r="H1080" s="10"/>
      <c r="I1080" s="11">
        <f t="shared" si="217"/>
        <v>0</v>
      </c>
      <c r="J1080" s="10"/>
      <c r="K1080" s="11">
        <f t="shared" si="218"/>
        <v>0</v>
      </c>
      <c r="L1080" s="6"/>
      <c r="M1080" s="11">
        <f t="shared" si="219"/>
        <v>0</v>
      </c>
      <c r="N1080" s="130"/>
      <c r="P1080" s="48" t="str">
        <f t="shared" si="220"/>
        <v>leeg</v>
      </c>
      <c r="Q1080" s="48"/>
      <c r="R1080" s="48"/>
      <c r="S1080" s="48"/>
      <c r="T1080" s="84"/>
      <c r="W1080" s="82" t="str" cm="1">
        <f t="array" ref="W1080">IF(V1080="h",_xlfn.XLOOKUP(X1080,X1081:$X$2963,V1081:$V$2963,""),IF(V1080="l",IF(X1079&lt;&gt;"","sub",""),""))</f>
        <v/>
      </c>
      <c r="X1080" s="82" t="str">
        <f t="shared" si="221"/>
        <v/>
      </c>
    </row>
    <row r="1081" spans="1:24" ht="13.5" hidden="1" customHeight="1" x14ac:dyDescent="0.2">
      <c r="A1081" s="8"/>
      <c r="B1081" s="8"/>
      <c r="C1081" s="9"/>
      <c r="D1081" s="10"/>
      <c r="E1081" s="11">
        <f t="shared" si="215"/>
        <v>0</v>
      </c>
      <c r="F1081" s="10"/>
      <c r="G1081" s="11">
        <f t="shared" si="216"/>
        <v>0</v>
      </c>
      <c r="H1081" s="10"/>
      <c r="I1081" s="11">
        <f t="shared" si="217"/>
        <v>0</v>
      </c>
      <c r="J1081" s="10"/>
      <c r="K1081" s="11">
        <f t="shared" si="218"/>
        <v>0</v>
      </c>
      <c r="L1081" s="6"/>
      <c r="M1081" s="11">
        <f t="shared" si="219"/>
        <v>0</v>
      </c>
      <c r="N1081" s="130"/>
      <c r="P1081" s="48" t="str">
        <f t="shared" si="220"/>
        <v>leeg</v>
      </c>
      <c r="Q1081" s="48"/>
      <c r="R1081" s="48"/>
      <c r="S1081" s="48"/>
      <c r="T1081" s="84"/>
      <c r="W1081" s="82" t="str" cm="1">
        <f t="array" ref="W1081">IF(V1081="h",_xlfn.XLOOKUP(X1081,X1082:$X$2963,V1082:$V$2963,""),IF(V1081="l",IF(X1080&lt;&gt;"","sub",""),""))</f>
        <v/>
      </c>
      <c r="X1081" s="82" t="str">
        <f t="shared" si="221"/>
        <v/>
      </c>
    </row>
    <row r="1082" spans="1:24" ht="13.5" hidden="1" customHeight="1" x14ac:dyDescent="0.2">
      <c r="A1082" s="8"/>
      <c r="B1082" s="8"/>
      <c r="C1082" s="9"/>
      <c r="D1082" s="10"/>
      <c r="E1082" s="11">
        <f t="shared" si="215"/>
        <v>0</v>
      </c>
      <c r="F1082" s="10"/>
      <c r="G1082" s="11">
        <f t="shared" si="216"/>
        <v>0</v>
      </c>
      <c r="H1082" s="10"/>
      <c r="I1082" s="11">
        <f t="shared" si="217"/>
        <v>0</v>
      </c>
      <c r="J1082" s="10"/>
      <c r="K1082" s="11">
        <f t="shared" si="218"/>
        <v>0</v>
      </c>
      <c r="L1082" s="6"/>
      <c r="M1082" s="11">
        <f t="shared" si="219"/>
        <v>0</v>
      </c>
      <c r="N1082" s="130"/>
      <c r="P1082" s="48" t="str">
        <f t="shared" si="220"/>
        <v>leeg</v>
      </c>
      <c r="Q1082" s="48"/>
      <c r="R1082" s="48"/>
      <c r="S1082" s="48"/>
      <c r="T1082" s="84"/>
      <c r="W1082" s="82" t="str" cm="1">
        <f t="array" ref="W1082">IF(V1082="h",_xlfn.XLOOKUP(X1082,X1083:$X$2963,V1083:$V$2963,""),IF(V1082="l",IF(X1081&lt;&gt;"","sub",""),""))</f>
        <v/>
      </c>
      <c r="X1082" s="82" t="str">
        <f t="shared" si="221"/>
        <v/>
      </c>
    </row>
    <row r="1083" spans="1:24" x14ac:dyDescent="0.2">
      <c r="A1083" s="16" t="s">
        <v>107</v>
      </c>
      <c r="B1083" s="138"/>
      <c r="C1083" s="138"/>
      <c r="D1083" s="17"/>
      <c r="E1083" s="172">
        <f>SUM(E972:E1082)</f>
        <v>0</v>
      </c>
      <c r="F1083" s="17"/>
      <c r="G1083" s="172">
        <f>SUM(G972:G1082)</f>
        <v>0</v>
      </c>
      <c r="H1083" s="17"/>
      <c r="I1083" s="172">
        <f>SUM(I972:I1082)</f>
        <v>0</v>
      </c>
      <c r="J1083" s="17"/>
      <c r="K1083" s="172">
        <f>SUM(K972:K1082)</f>
        <v>0</v>
      </c>
      <c r="L1083" s="6"/>
      <c r="M1083" s="172">
        <f t="shared" ref="M1083" si="222">SUM(M972:M1082)</f>
        <v>0</v>
      </c>
      <c r="N1083" s="182"/>
      <c r="P1083" s="48" t="str">
        <f t="shared" si="220"/>
        <v>niet leeg</v>
      </c>
      <c r="Q1083" s="48"/>
      <c r="R1083" s="48"/>
      <c r="S1083" s="48"/>
      <c r="T1083" s="84"/>
      <c r="V1083" s="82" t="s">
        <v>169</v>
      </c>
      <c r="W1083" s="82" t="str" cm="1">
        <f t="array" ref="W1083">IF(V1083="h",_xlfn.XLOOKUP(X1083,X1084:$X$2963,V1084:$V$2963,""),IF(V1083="l",IF(X1082&lt;&gt;"","sub",""),""))</f>
        <v/>
      </c>
      <c r="X1083" s="82" t="str">
        <f t="shared" si="221"/>
        <v/>
      </c>
    </row>
    <row r="1084" spans="1:24" x14ac:dyDescent="0.2">
      <c r="A1084" s="8"/>
      <c r="B1084" s="18"/>
      <c r="C1084" s="8"/>
      <c r="D1084" s="10"/>
      <c r="E1084" s="170"/>
      <c r="F1084" s="10"/>
      <c r="G1084" s="171"/>
      <c r="H1084" s="10"/>
      <c r="I1084" s="171"/>
      <c r="J1084" s="10"/>
      <c r="K1084" s="171"/>
      <c r="L1084" s="6"/>
      <c r="M1084" s="171"/>
      <c r="N1084" s="211"/>
      <c r="P1084" s="48" t="str">
        <f t="shared" si="220"/>
        <v>leeg</v>
      </c>
      <c r="Q1084" s="48"/>
      <c r="R1084" s="48"/>
      <c r="S1084" s="48"/>
      <c r="T1084" s="84"/>
      <c r="V1084" s="82" t="s">
        <v>177</v>
      </c>
      <c r="W1084" s="82" t="str" cm="1">
        <f t="array" ref="W1084">IF(V1084="h",_xlfn.XLOOKUP(X1084,X1085:$X$2963,V1085:$V$2963,""),IF(V1084="l",IF(X1083&lt;&gt;"","sub",""),""))</f>
        <v/>
      </c>
      <c r="X1084" s="82" t="str">
        <f t="shared" si="221"/>
        <v/>
      </c>
    </row>
    <row r="1085" spans="1:24" x14ac:dyDescent="0.2">
      <c r="A1085" s="7" t="s">
        <v>45</v>
      </c>
      <c r="B1085" s="8"/>
      <c r="C1085" s="9"/>
      <c r="D1085" s="8"/>
      <c r="E1085" s="170"/>
      <c r="F1085" s="10"/>
      <c r="G1085" s="171"/>
      <c r="H1085" s="10"/>
      <c r="I1085" s="171"/>
      <c r="J1085" s="10"/>
      <c r="K1085" s="171"/>
      <c r="L1085" s="6"/>
      <c r="M1085" s="171"/>
      <c r="N1085" s="211"/>
      <c r="P1085" s="48" t="str">
        <f t="shared" si="220"/>
        <v>leeg</v>
      </c>
      <c r="Q1085" s="48"/>
      <c r="R1085" s="48"/>
      <c r="S1085" s="48"/>
      <c r="T1085" s="84"/>
      <c r="V1085" s="82" t="s">
        <v>170</v>
      </c>
      <c r="W1085" s="82" t="str" cm="1">
        <f t="array" ref="W1085">IF(V1085="h",_xlfn.XLOOKUP(X1085,X1086:$X$2963,V1086:$V$2963,""),IF(V1085="l",IF(X1084&lt;&gt;"","sub",""),""))</f>
        <v/>
      </c>
      <c r="X1085" s="82" t="str">
        <f t="shared" si="221"/>
        <v>34</v>
      </c>
    </row>
    <row r="1086" spans="1:24" x14ac:dyDescent="0.2">
      <c r="A1086" s="8"/>
      <c r="B1086" s="8"/>
      <c r="C1086" s="9"/>
      <c r="D1086" s="10"/>
      <c r="E1086" s="171">
        <f t="shared" ref="E1086:E1149" si="223">B1086*D1086</f>
        <v>0</v>
      </c>
      <c r="F1086" s="10"/>
      <c r="G1086" s="171">
        <f t="shared" ref="G1086:G1149" si="224">B1086*F1086</f>
        <v>0</v>
      </c>
      <c r="H1086" s="10"/>
      <c r="I1086" s="171">
        <f t="shared" ref="I1086:I1149" si="225">B1086*H1086</f>
        <v>0</v>
      </c>
      <c r="J1086" s="10"/>
      <c r="K1086" s="171">
        <f t="shared" ref="K1086:K1149" si="226">(E1086*$J$6)+G1086+I1086+J1086</f>
        <v>0</v>
      </c>
      <c r="L1086" s="6"/>
      <c r="M1086" s="171">
        <f t="shared" ref="M1086:M1149" si="227">K1086</f>
        <v>0</v>
      </c>
      <c r="N1086" s="211"/>
      <c r="P1086" s="48" t="str">
        <f t="shared" si="220"/>
        <v>leeg</v>
      </c>
      <c r="Q1086" s="48"/>
      <c r="R1086" s="48"/>
      <c r="S1086" s="48"/>
      <c r="T1086" s="84"/>
      <c r="W1086" s="82" t="str" cm="1">
        <f t="array" ref="W1086">IF(V1086="h",_xlfn.XLOOKUP(X1086,X1087:$X$2963,V1087:$V$2963,""),IF(V1086="l",IF(X1085&lt;&gt;"","sub",""),""))</f>
        <v/>
      </c>
      <c r="X1086" s="82" t="str">
        <f t="shared" si="221"/>
        <v/>
      </c>
    </row>
    <row r="1087" spans="1:24" x14ac:dyDescent="0.2">
      <c r="A1087" s="8"/>
      <c r="B1087" s="8"/>
      <c r="C1087" s="9"/>
      <c r="D1087" s="10"/>
      <c r="E1087" s="171">
        <f t="shared" si="223"/>
        <v>0</v>
      </c>
      <c r="F1087" s="10"/>
      <c r="G1087" s="171">
        <f t="shared" si="224"/>
        <v>0</v>
      </c>
      <c r="H1087" s="10"/>
      <c r="I1087" s="171">
        <f t="shared" si="225"/>
        <v>0</v>
      </c>
      <c r="J1087" s="10"/>
      <c r="K1087" s="171">
        <f t="shared" si="226"/>
        <v>0</v>
      </c>
      <c r="L1087" s="6"/>
      <c r="M1087" s="171">
        <f t="shared" si="227"/>
        <v>0</v>
      </c>
      <c r="N1087" s="211"/>
      <c r="P1087" s="48" t="str">
        <f t="shared" si="220"/>
        <v>leeg</v>
      </c>
      <c r="Q1087" s="48"/>
      <c r="R1087" s="48"/>
      <c r="S1087" s="48"/>
      <c r="T1087" s="84"/>
      <c r="W1087" s="82" t="str" cm="1">
        <f t="array" ref="W1087">IF(V1087="h",_xlfn.XLOOKUP(X1087,X1088:$X$2963,V1088:$V$2963,""),IF(V1087="l",IF(X1086&lt;&gt;"","sub",""),""))</f>
        <v/>
      </c>
      <c r="X1087" s="82" t="str">
        <f t="shared" si="221"/>
        <v/>
      </c>
    </row>
    <row r="1088" spans="1:24" x14ac:dyDescent="0.2">
      <c r="A1088" s="8"/>
      <c r="B1088" s="8"/>
      <c r="C1088" s="9"/>
      <c r="D1088" s="10"/>
      <c r="E1088" s="171">
        <f t="shared" si="223"/>
        <v>0</v>
      </c>
      <c r="F1088" s="10"/>
      <c r="G1088" s="171">
        <f t="shared" si="224"/>
        <v>0</v>
      </c>
      <c r="H1088" s="10"/>
      <c r="I1088" s="171">
        <f t="shared" si="225"/>
        <v>0</v>
      </c>
      <c r="J1088" s="10"/>
      <c r="K1088" s="171">
        <f t="shared" si="226"/>
        <v>0</v>
      </c>
      <c r="L1088" s="6"/>
      <c r="M1088" s="171">
        <f t="shared" si="227"/>
        <v>0</v>
      </c>
      <c r="N1088" s="211"/>
      <c r="P1088" s="48" t="str">
        <f t="shared" si="220"/>
        <v>leeg</v>
      </c>
      <c r="Q1088" s="48"/>
      <c r="R1088" s="48"/>
      <c r="S1088" s="48"/>
      <c r="T1088" s="84"/>
      <c r="W1088" s="82" t="str" cm="1">
        <f t="array" ref="W1088">IF(V1088="h",_xlfn.XLOOKUP(X1088,X1089:$X$2963,V1089:$V$2963,""),IF(V1088="l",IF(X1087&lt;&gt;"","sub",""),""))</f>
        <v/>
      </c>
      <c r="X1088" s="82" t="str">
        <f t="shared" si="221"/>
        <v/>
      </c>
    </row>
    <row r="1089" spans="1:24" x14ac:dyDescent="0.2">
      <c r="A1089" s="8"/>
      <c r="B1089" s="8"/>
      <c r="C1089" s="9"/>
      <c r="D1089" s="10"/>
      <c r="E1089" s="171">
        <f t="shared" si="223"/>
        <v>0</v>
      </c>
      <c r="F1089" s="10"/>
      <c r="G1089" s="171">
        <f t="shared" si="224"/>
        <v>0</v>
      </c>
      <c r="H1089" s="10"/>
      <c r="I1089" s="171">
        <f t="shared" si="225"/>
        <v>0</v>
      </c>
      <c r="J1089" s="10"/>
      <c r="K1089" s="171">
        <f t="shared" si="226"/>
        <v>0</v>
      </c>
      <c r="L1089" s="6"/>
      <c r="M1089" s="171">
        <f t="shared" si="227"/>
        <v>0</v>
      </c>
      <c r="N1089" s="211"/>
      <c r="P1089" s="48" t="str">
        <f t="shared" si="220"/>
        <v>leeg</v>
      </c>
      <c r="Q1089" s="48"/>
      <c r="R1089" s="48"/>
      <c r="S1089" s="48"/>
      <c r="T1089" s="84"/>
      <c r="W1089" s="82" t="str" cm="1">
        <f t="array" ref="W1089">IF(V1089="h",_xlfn.XLOOKUP(X1089,X1090:$X$2963,V1090:$V$2963,""),IF(V1089="l",IF(X1088&lt;&gt;"","sub",""),""))</f>
        <v/>
      </c>
      <c r="X1089" s="82" t="str">
        <f t="shared" si="221"/>
        <v/>
      </c>
    </row>
    <row r="1090" spans="1:24" x14ac:dyDescent="0.2">
      <c r="A1090" s="8"/>
      <c r="B1090" s="8"/>
      <c r="C1090" s="9"/>
      <c r="D1090" s="10"/>
      <c r="E1090" s="171">
        <f t="shared" si="223"/>
        <v>0</v>
      </c>
      <c r="F1090" s="10"/>
      <c r="G1090" s="171">
        <f t="shared" si="224"/>
        <v>0</v>
      </c>
      <c r="H1090" s="10"/>
      <c r="I1090" s="171">
        <f t="shared" si="225"/>
        <v>0</v>
      </c>
      <c r="J1090" s="10"/>
      <c r="K1090" s="171">
        <f t="shared" si="226"/>
        <v>0</v>
      </c>
      <c r="L1090" s="6"/>
      <c r="M1090" s="171">
        <f t="shared" si="227"/>
        <v>0</v>
      </c>
      <c r="N1090" s="211"/>
      <c r="P1090" s="48" t="str">
        <f t="shared" si="220"/>
        <v>leeg</v>
      </c>
      <c r="Q1090" s="48"/>
      <c r="R1090" s="48"/>
      <c r="S1090" s="48"/>
      <c r="T1090" s="84"/>
      <c r="W1090" s="82" t="str" cm="1">
        <f t="array" ref="W1090">IF(V1090="h",_xlfn.XLOOKUP(X1090,X1091:$X$2963,V1091:$V$2963,""),IF(V1090="l",IF(X1089&lt;&gt;"","sub",""),""))</f>
        <v/>
      </c>
      <c r="X1090" s="82" t="str">
        <f t="shared" si="221"/>
        <v/>
      </c>
    </row>
    <row r="1091" spans="1:24" x14ac:dyDescent="0.2">
      <c r="A1091" s="8"/>
      <c r="B1091" s="8"/>
      <c r="C1091" s="9"/>
      <c r="D1091" s="10"/>
      <c r="E1091" s="171">
        <f t="shared" si="223"/>
        <v>0</v>
      </c>
      <c r="F1091" s="10"/>
      <c r="G1091" s="171">
        <f t="shared" si="224"/>
        <v>0</v>
      </c>
      <c r="H1091" s="10"/>
      <c r="I1091" s="171">
        <f t="shared" si="225"/>
        <v>0</v>
      </c>
      <c r="J1091" s="10"/>
      <c r="K1091" s="171">
        <f t="shared" si="226"/>
        <v>0</v>
      </c>
      <c r="L1091" s="6"/>
      <c r="M1091" s="171">
        <f t="shared" si="227"/>
        <v>0</v>
      </c>
      <c r="N1091" s="211"/>
      <c r="P1091" s="48" t="str">
        <f t="shared" si="220"/>
        <v>leeg</v>
      </c>
      <c r="Q1091" s="48"/>
      <c r="R1091" s="48"/>
      <c r="S1091" s="48"/>
      <c r="T1091" s="84"/>
      <c r="W1091" s="82" t="str" cm="1">
        <f t="array" ref="W1091">IF(V1091="h",_xlfn.XLOOKUP(X1091,X1092:$X$2963,V1092:$V$2963,""),IF(V1091="l",IF(X1090&lt;&gt;"","sub",""),""))</f>
        <v/>
      </c>
      <c r="X1091" s="82" t="str">
        <f t="shared" si="221"/>
        <v/>
      </c>
    </row>
    <row r="1092" spans="1:24" x14ac:dyDescent="0.2">
      <c r="A1092" s="8"/>
      <c r="B1092" s="8"/>
      <c r="C1092" s="9"/>
      <c r="D1092" s="10"/>
      <c r="E1092" s="171">
        <f t="shared" si="223"/>
        <v>0</v>
      </c>
      <c r="F1092" s="10"/>
      <c r="G1092" s="171">
        <f t="shared" si="224"/>
        <v>0</v>
      </c>
      <c r="H1092" s="10"/>
      <c r="I1092" s="171">
        <f t="shared" si="225"/>
        <v>0</v>
      </c>
      <c r="J1092" s="10"/>
      <c r="K1092" s="171">
        <f t="shared" si="226"/>
        <v>0</v>
      </c>
      <c r="L1092" s="6"/>
      <c r="M1092" s="171">
        <f t="shared" si="227"/>
        <v>0</v>
      </c>
      <c r="N1092" s="211"/>
      <c r="P1092" s="48" t="str">
        <f t="shared" si="220"/>
        <v>leeg</v>
      </c>
      <c r="Q1092" s="48"/>
      <c r="R1092" s="48"/>
      <c r="S1092" s="48"/>
      <c r="T1092" s="84"/>
      <c r="W1092" s="82" t="str" cm="1">
        <f t="array" ref="W1092">IF(V1092="h",_xlfn.XLOOKUP(X1092,X1093:$X$2963,V1093:$V$2963,""),IF(V1092="l",IF(X1091&lt;&gt;"","sub",""),""))</f>
        <v/>
      </c>
      <c r="X1092" s="82" t="str">
        <f t="shared" si="221"/>
        <v/>
      </c>
    </row>
    <row r="1093" spans="1:24" x14ac:dyDescent="0.2">
      <c r="A1093" s="8"/>
      <c r="B1093" s="8"/>
      <c r="C1093" s="9"/>
      <c r="D1093" s="10"/>
      <c r="E1093" s="171">
        <f t="shared" si="223"/>
        <v>0</v>
      </c>
      <c r="F1093" s="10"/>
      <c r="G1093" s="171">
        <f t="shared" si="224"/>
        <v>0</v>
      </c>
      <c r="H1093" s="10"/>
      <c r="I1093" s="171">
        <f t="shared" si="225"/>
        <v>0</v>
      </c>
      <c r="J1093" s="10"/>
      <c r="K1093" s="171">
        <f t="shared" si="226"/>
        <v>0</v>
      </c>
      <c r="L1093" s="6"/>
      <c r="M1093" s="171">
        <f t="shared" si="227"/>
        <v>0</v>
      </c>
      <c r="N1093" s="211"/>
      <c r="P1093" s="48" t="str">
        <f t="shared" si="220"/>
        <v>leeg</v>
      </c>
      <c r="Q1093" s="48"/>
      <c r="R1093" s="48"/>
      <c r="S1093" s="48"/>
      <c r="T1093" s="84"/>
      <c r="W1093" s="82" t="str" cm="1">
        <f t="array" ref="W1093">IF(V1093="h",_xlfn.XLOOKUP(X1093,X1094:$X$2963,V1094:$V$2963,""),IF(V1093="l",IF(X1092&lt;&gt;"","sub",""),""))</f>
        <v/>
      </c>
      <c r="X1093" s="82" t="str">
        <f t="shared" si="221"/>
        <v/>
      </c>
    </row>
    <row r="1094" spans="1:24" x14ac:dyDescent="0.2">
      <c r="A1094" s="8"/>
      <c r="B1094" s="8"/>
      <c r="C1094" s="9"/>
      <c r="D1094" s="10"/>
      <c r="E1094" s="171">
        <f t="shared" si="223"/>
        <v>0</v>
      </c>
      <c r="F1094" s="10"/>
      <c r="G1094" s="171">
        <f t="shared" si="224"/>
        <v>0</v>
      </c>
      <c r="H1094" s="10"/>
      <c r="I1094" s="171">
        <f t="shared" si="225"/>
        <v>0</v>
      </c>
      <c r="J1094" s="10"/>
      <c r="K1094" s="171">
        <f t="shared" si="226"/>
        <v>0</v>
      </c>
      <c r="L1094" s="6"/>
      <c r="M1094" s="171">
        <f t="shared" si="227"/>
        <v>0</v>
      </c>
      <c r="N1094" s="211"/>
      <c r="P1094" s="48" t="str">
        <f t="shared" si="220"/>
        <v>leeg</v>
      </c>
      <c r="Q1094" s="48"/>
      <c r="R1094" s="48"/>
      <c r="S1094" s="48"/>
      <c r="T1094" s="84"/>
      <c r="W1094" s="82" t="str" cm="1">
        <f t="array" ref="W1094">IF(V1094="h",_xlfn.XLOOKUP(X1094,X1095:$X$2963,V1095:$V$2963,""),IF(V1094="l",IF(X1093&lt;&gt;"","sub",""),""))</f>
        <v/>
      </c>
      <c r="X1094" s="82" t="str">
        <f t="shared" si="221"/>
        <v/>
      </c>
    </row>
    <row r="1095" spans="1:24" x14ac:dyDescent="0.2">
      <c r="A1095" s="8"/>
      <c r="B1095" s="8"/>
      <c r="C1095" s="9"/>
      <c r="D1095" s="10"/>
      <c r="E1095" s="171">
        <f t="shared" si="223"/>
        <v>0</v>
      </c>
      <c r="F1095" s="10"/>
      <c r="G1095" s="171">
        <f t="shared" si="224"/>
        <v>0</v>
      </c>
      <c r="H1095" s="10"/>
      <c r="I1095" s="171">
        <f t="shared" si="225"/>
        <v>0</v>
      </c>
      <c r="J1095" s="10"/>
      <c r="K1095" s="171">
        <f t="shared" si="226"/>
        <v>0</v>
      </c>
      <c r="L1095" s="6"/>
      <c r="M1095" s="171">
        <f t="shared" si="227"/>
        <v>0</v>
      </c>
      <c r="N1095" s="211"/>
      <c r="P1095" s="48" t="str">
        <f t="shared" si="220"/>
        <v>leeg</v>
      </c>
      <c r="Q1095" s="48"/>
      <c r="R1095" s="48"/>
      <c r="S1095" s="48"/>
      <c r="T1095" s="84"/>
      <c r="W1095" s="82" t="str" cm="1">
        <f t="array" ref="W1095">IF(V1095="h",_xlfn.XLOOKUP(X1095,X1096:$X$2963,V1096:$V$2963,""),IF(V1095="l",IF(X1094&lt;&gt;"","sub",""),""))</f>
        <v/>
      </c>
      <c r="X1095" s="82" t="str">
        <f t="shared" si="221"/>
        <v/>
      </c>
    </row>
    <row r="1096" spans="1:24" ht="13.5" hidden="1" customHeight="1" x14ac:dyDescent="0.2">
      <c r="A1096" s="8"/>
      <c r="B1096" s="8"/>
      <c r="C1096" s="9"/>
      <c r="D1096" s="10"/>
      <c r="E1096" s="11">
        <f t="shared" si="223"/>
        <v>0</v>
      </c>
      <c r="F1096" s="10"/>
      <c r="G1096" s="11">
        <f t="shared" si="224"/>
        <v>0</v>
      </c>
      <c r="H1096" s="10"/>
      <c r="I1096" s="11">
        <f t="shared" si="225"/>
        <v>0</v>
      </c>
      <c r="J1096" s="10"/>
      <c r="K1096" s="11">
        <f t="shared" si="226"/>
        <v>0</v>
      </c>
      <c r="L1096" s="6"/>
      <c r="M1096" s="11">
        <f t="shared" si="227"/>
        <v>0</v>
      </c>
      <c r="N1096" s="130"/>
      <c r="P1096" s="48" t="str">
        <f t="shared" si="220"/>
        <v>leeg</v>
      </c>
      <c r="Q1096" s="48"/>
      <c r="R1096" s="48"/>
      <c r="S1096" s="48"/>
      <c r="T1096" s="84"/>
      <c r="W1096" s="82" t="str" cm="1">
        <f t="array" ref="W1096">IF(V1096="h",_xlfn.XLOOKUP(X1096,X1097:$X$2963,V1097:$V$2963,""),IF(V1096="l",IF(X1095&lt;&gt;"","sub",""),""))</f>
        <v/>
      </c>
      <c r="X1096" s="82" t="str">
        <f t="shared" si="221"/>
        <v/>
      </c>
    </row>
    <row r="1097" spans="1:24" ht="13.5" hidden="1" customHeight="1" x14ac:dyDescent="0.2">
      <c r="A1097" s="8"/>
      <c r="B1097" s="8"/>
      <c r="C1097" s="9"/>
      <c r="D1097" s="10"/>
      <c r="E1097" s="11">
        <f t="shared" si="223"/>
        <v>0</v>
      </c>
      <c r="F1097" s="10"/>
      <c r="G1097" s="11">
        <f t="shared" si="224"/>
        <v>0</v>
      </c>
      <c r="H1097" s="10"/>
      <c r="I1097" s="11">
        <f t="shared" si="225"/>
        <v>0</v>
      </c>
      <c r="J1097" s="10"/>
      <c r="K1097" s="11">
        <f t="shared" si="226"/>
        <v>0</v>
      </c>
      <c r="L1097" s="6"/>
      <c r="M1097" s="11">
        <f t="shared" si="227"/>
        <v>0</v>
      </c>
      <c r="N1097" s="130"/>
      <c r="P1097" s="48" t="str">
        <f t="shared" si="220"/>
        <v>leeg</v>
      </c>
      <c r="Q1097" s="48"/>
      <c r="R1097" s="48"/>
      <c r="S1097" s="48"/>
      <c r="T1097" s="84"/>
      <c r="W1097" s="82" t="str" cm="1">
        <f t="array" ref="W1097">IF(V1097="h",_xlfn.XLOOKUP(X1097,X1098:$X$2963,V1098:$V$2963,""),IF(V1097="l",IF(X1096&lt;&gt;"","sub",""),""))</f>
        <v/>
      </c>
      <c r="X1097" s="82" t="str">
        <f t="shared" si="221"/>
        <v/>
      </c>
    </row>
    <row r="1098" spans="1:24" ht="13.5" hidden="1" customHeight="1" x14ac:dyDescent="0.2">
      <c r="A1098" s="8"/>
      <c r="B1098" s="8"/>
      <c r="C1098" s="9"/>
      <c r="D1098" s="10"/>
      <c r="E1098" s="11">
        <f t="shared" si="223"/>
        <v>0</v>
      </c>
      <c r="F1098" s="10"/>
      <c r="G1098" s="11">
        <f t="shared" si="224"/>
        <v>0</v>
      </c>
      <c r="H1098" s="10"/>
      <c r="I1098" s="11">
        <f t="shared" si="225"/>
        <v>0</v>
      </c>
      <c r="J1098" s="10"/>
      <c r="K1098" s="11">
        <f t="shared" si="226"/>
        <v>0</v>
      </c>
      <c r="L1098" s="6"/>
      <c r="M1098" s="11">
        <f t="shared" si="227"/>
        <v>0</v>
      </c>
      <c r="N1098" s="130"/>
      <c r="P1098" s="48" t="str">
        <f t="shared" si="220"/>
        <v>leeg</v>
      </c>
      <c r="Q1098" s="48"/>
      <c r="R1098" s="48"/>
      <c r="S1098" s="48"/>
      <c r="T1098" s="84"/>
      <c r="W1098" s="82" t="str" cm="1">
        <f t="array" ref="W1098">IF(V1098="h",_xlfn.XLOOKUP(X1098,X1099:$X$2963,V1099:$V$2963,""),IF(V1098="l",IF(X1097&lt;&gt;"","sub",""),""))</f>
        <v/>
      </c>
      <c r="X1098" s="82" t="str">
        <f t="shared" si="221"/>
        <v/>
      </c>
    </row>
    <row r="1099" spans="1:24" ht="13.5" hidden="1" customHeight="1" x14ac:dyDescent="0.2">
      <c r="A1099" s="8"/>
      <c r="B1099" s="8"/>
      <c r="C1099" s="9"/>
      <c r="D1099" s="10"/>
      <c r="E1099" s="11">
        <f t="shared" si="223"/>
        <v>0</v>
      </c>
      <c r="F1099" s="10"/>
      <c r="G1099" s="11">
        <f t="shared" si="224"/>
        <v>0</v>
      </c>
      <c r="H1099" s="10"/>
      <c r="I1099" s="11">
        <f t="shared" si="225"/>
        <v>0</v>
      </c>
      <c r="J1099" s="10"/>
      <c r="K1099" s="11">
        <f t="shared" si="226"/>
        <v>0</v>
      </c>
      <c r="L1099" s="6"/>
      <c r="M1099" s="11">
        <f t="shared" si="227"/>
        <v>0</v>
      </c>
      <c r="N1099" s="130"/>
      <c r="P1099" s="48" t="str">
        <f t="shared" si="220"/>
        <v>leeg</v>
      </c>
      <c r="Q1099" s="48"/>
      <c r="R1099" s="48"/>
      <c r="S1099" s="48"/>
      <c r="T1099" s="84"/>
      <c r="W1099" s="82" t="str" cm="1">
        <f t="array" ref="W1099">IF(V1099="h",_xlfn.XLOOKUP(X1099,X1100:$X$2963,V1100:$V$2963,""),IF(V1099="l",IF(X1098&lt;&gt;"","sub",""),""))</f>
        <v/>
      </c>
      <c r="X1099" s="82" t="str">
        <f t="shared" si="221"/>
        <v/>
      </c>
    </row>
    <row r="1100" spans="1:24" ht="13.5" hidden="1" customHeight="1" x14ac:dyDescent="0.2">
      <c r="A1100" s="8"/>
      <c r="B1100" s="8"/>
      <c r="C1100" s="9"/>
      <c r="D1100" s="10"/>
      <c r="E1100" s="11">
        <f t="shared" si="223"/>
        <v>0</v>
      </c>
      <c r="F1100" s="10"/>
      <c r="G1100" s="11">
        <f t="shared" si="224"/>
        <v>0</v>
      </c>
      <c r="H1100" s="10"/>
      <c r="I1100" s="11">
        <f t="shared" si="225"/>
        <v>0</v>
      </c>
      <c r="J1100" s="10"/>
      <c r="K1100" s="11">
        <f t="shared" si="226"/>
        <v>0</v>
      </c>
      <c r="L1100" s="6"/>
      <c r="M1100" s="11">
        <f t="shared" si="227"/>
        <v>0</v>
      </c>
      <c r="N1100" s="130"/>
      <c r="P1100" s="48" t="str">
        <f t="shared" si="220"/>
        <v>leeg</v>
      </c>
      <c r="Q1100" s="48"/>
      <c r="R1100" s="48"/>
      <c r="S1100" s="48"/>
      <c r="T1100" s="84"/>
      <c r="W1100" s="82" t="str" cm="1">
        <f t="array" ref="W1100">IF(V1100="h",_xlfn.XLOOKUP(X1100,X1101:$X$2963,V1101:$V$2963,""),IF(V1100="l",IF(X1099&lt;&gt;"","sub",""),""))</f>
        <v/>
      </c>
      <c r="X1100" s="82" t="str">
        <f t="shared" si="221"/>
        <v/>
      </c>
    </row>
    <row r="1101" spans="1:24" ht="13.5" hidden="1" customHeight="1" x14ac:dyDescent="0.2">
      <c r="A1101" s="8"/>
      <c r="B1101" s="8"/>
      <c r="C1101" s="9"/>
      <c r="D1101" s="10"/>
      <c r="E1101" s="11">
        <f t="shared" si="223"/>
        <v>0</v>
      </c>
      <c r="F1101" s="10"/>
      <c r="G1101" s="11">
        <f t="shared" si="224"/>
        <v>0</v>
      </c>
      <c r="H1101" s="10"/>
      <c r="I1101" s="11">
        <f t="shared" si="225"/>
        <v>0</v>
      </c>
      <c r="J1101" s="10"/>
      <c r="K1101" s="11">
        <f t="shared" si="226"/>
        <v>0</v>
      </c>
      <c r="L1101" s="6"/>
      <c r="M1101" s="11">
        <f t="shared" si="227"/>
        <v>0</v>
      </c>
      <c r="N1101" s="130"/>
      <c r="P1101" s="48" t="str">
        <f t="shared" si="220"/>
        <v>leeg</v>
      </c>
      <c r="Q1101" s="48"/>
      <c r="R1101" s="48"/>
      <c r="S1101" s="48"/>
      <c r="T1101" s="84"/>
      <c r="W1101" s="82" t="str" cm="1">
        <f t="array" ref="W1101">IF(V1101="h",_xlfn.XLOOKUP(X1101,X1102:$X$2963,V1102:$V$2963,""),IF(V1101="l",IF(X1100&lt;&gt;"","sub",""),""))</f>
        <v/>
      </c>
      <c r="X1101" s="82" t="str">
        <f t="shared" si="221"/>
        <v/>
      </c>
    </row>
    <row r="1102" spans="1:24" ht="13.5" hidden="1" customHeight="1" x14ac:dyDescent="0.2">
      <c r="A1102" s="8"/>
      <c r="B1102" s="8"/>
      <c r="C1102" s="9"/>
      <c r="D1102" s="10"/>
      <c r="E1102" s="11">
        <f t="shared" si="223"/>
        <v>0</v>
      </c>
      <c r="F1102" s="10"/>
      <c r="G1102" s="11">
        <f t="shared" si="224"/>
        <v>0</v>
      </c>
      <c r="H1102" s="10"/>
      <c r="I1102" s="11">
        <f t="shared" si="225"/>
        <v>0</v>
      </c>
      <c r="J1102" s="10"/>
      <c r="K1102" s="11">
        <f t="shared" si="226"/>
        <v>0</v>
      </c>
      <c r="L1102" s="6"/>
      <c r="M1102" s="11">
        <f t="shared" si="227"/>
        <v>0</v>
      </c>
      <c r="N1102" s="130"/>
      <c r="P1102" s="48" t="str">
        <f t="shared" si="220"/>
        <v>leeg</v>
      </c>
      <c r="Q1102" s="48"/>
      <c r="R1102" s="48"/>
      <c r="S1102" s="48"/>
      <c r="T1102" s="84"/>
      <c r="W1102" s="82" t="str" cm="1">
        <f t="array" ref="W1102">IF(V1102="h",_xlfn.XLOOKUP(X1102,X1103:$X$2963,V1103:$V$2963,""),IF(V1102="l",IF(X1101&lt;&gt;"","sub",""),""))</f>
        <v/>
      </c>
      <c r="X1102" s="82" t="str">
        <f t="shared" si="221"/>
        <v/>
      </c>
    </row>
    <row r="1103" spans="1:24" ht="13.5" hidden="1" customHeight="1" x14ac:dyDescent="0.2">
      <c r="A1103" s="8"/>
      <c r="B1103" s="8"/>
      <c r="C1103" s="9"/>
      <c r="D1103" s="10"/>
      <c r="E1103" s="11">
        <f t="shared" si="223"/>
        <v>0</v>
      </c>
      <c r="F1103" s="10"/>
      <c r="G1103" s="11">
        <f t="shared" si="224"/>
        <v>0</v>
      </c>
      <c r="H1103" s="10"/>
      <c r="I1103" s="11">
        <f t="shared" si="225"/>
        <v>0</v>
      </c>
      <c r="J1103" s="10"/>
      <c r="K1103" s="11">
        <f t="shared" si="226"/>
        <v>0</v>
      </c>
      <c r="L1103" s="6"/>
      <c r="M1103" s="11">
        <f t="shared" si="227"/>
        <v>0</v>
      </c>
      <c r="N1103" s="130"/>
      <c r="P1103" s="48" t="str">
        <f t="shared" si="220"/>
        <v>leeg</v>
      </c>
      <c r="Q1103" s="48"/>
      <c r="R1103" s="48"/>
      <c r="S1103" s="48"/>
      <c r="T1103" s="84"/>
      <c r="W1103" s="82" t="str" cm="1">
        <f t="array" ref="W1103">IF(V1103="h",_xlfn.XLOOKUP(X1103,X1104:$X$2963,V1104:$V$2963,""),IF(V1103="l",IF(X1102&lt;&gt;"","sub",""),""))</f>
        <v/>
      </c>
      <c r="X1103" s="82" t="str">
        <f t="shared" si="221"/>
        <v/>
      </c>
    </row>
    <row r="1104" spans="1:24" ht="13.5" hidden="1" customHeight="1" x14ac:dyDescent="0.2">
      <c r="A1104" s="8"/>
      <c r="B1104" s="8"/>
      <c r="C1104" s="9"/>
      <c r="D1104" s="10"/>
      <c r="E1104" s="11">
        <f t="shared" si="223"/>
        <v>0</v>
      </c>
      <c r="F1104" s="10"/>
      <c r="G1104" s="11">
        <f t="shared" si="224"/>
        <v>0</v>
      </c>
      <c r="H1104" s="10"/>
      <c r="I1104" s="11">
        <f t="shared" si="225"/>
        <v>0</v>
      </c>
      <c r="J1104" s="10"/>
      <c r="K1104" s="11">
        <f t="shared" si="226"/>
        <v>0</v>
      </c>
      <c r="L1104" s="6"/>
      <c r="M1104" s="11">
        <f t="shared" si="227"/>
        <v>0</v>
      </c>
      <c r="N1104" s="130"/>
      <c r="P1104" s="48" t="str">
        <f t="shared" ref="P1104:P1167" si="228">IF(V1104="staart","niet leeg",IF(OR(V1104="h",V1104="l"),IF(W1104="sub","niet leeg","leeg"),IF(AND(AND(A1104="",M1104=0),SUM(B1104:M1104)=0),"leeg","niet leeg")))</f>
        <v>leeg</v>
      </c>
      <c r="Q1104" s="48"/>
      <c r="R1104" s="48"/>
      <c r="S1104" s="48"/>
      <c r="T1104" s="84"/>
      <c r="W1104" s="82" t="str" cm="1">
        <f t="array" ref="W1104">IF(V1104="h",_xlfn.XLOOKUP(X1104,X1105:$X$2963,V1105:$V$2963,""),IF(V1104="l",IF(X1103&lt;&gt;"","sub",""),""))</f>
        <v/>
      </c>
      <c r="X1104" s="82" t="str">
        <f t="shared" si="221"/>
        <v/>
      </c>
    </row>
    <row r="1105" spans="1:24" ht="13.5" hidden="1" customHeight="1" x14ac:dyDescent="0.2">
      <c r="A1105" s="8"/>
      <c r="B1105" s="8"/>
      <c r="C1105" s="9"/>
      <c r="D1105" s="10"/>
      <c r="E1105" s="11">
        <f t="shared" si="223"/>
        <v>0</v>
      </c>
      <c r="F1105" s="10"/>
      <c r="G1105" s="11">
        <f t="shared" si="224"/>
        <v>0</v>
      </c>
      <c r="H1105" s="10"/>
      <c r="I1105" s="11">
        <f t="shared" si="225"/>
        <v>0</v>
      </c>
      <c r="J1105" s="10"/>
      <c r="K1105" s="11">
        <f t="shared" si="226"/>
        <v>0</v>
      </c>
      <c r="L1105" s="6"/>
      <c r="M1105" s="11">
        <f t="shared" si="227"/>
        <v>0</v>
      </c>
      <c r="N1105" s="130"/>
      <c r="P1105" s="48" t="str">
        <f t="shared" si="228"/>
        <v>leeg</v>
      </c>
      <c r="Q1105" s="48"/>
      <c r="R1105" s="48"/>
      <c r="S1105" s="48"/>
      <c r="T1105" s="84"/>
      <c r="W1105" s="82" t="str" cm="1">
        <f t="array" ref="W1105">IF(V1105="h",_xlfn.XLOOKUP(X1105,X1106:$X$2963,V1106:$V$2963,""),IF(V1105="l",IF(X1104&lt;&gt;"","sub",""),""))</f>
        <v/>
      </c>
      <c r="X1105" s="82" t="str">
        <f t="shared" si="221"/>
        <v/>
      </c>
    </row>
    <row r="1106" spans="1:24" ht="13.5" hidden="1" customHeight="1" x14ac:dyDescent="0.2">
      <c r="A1106" s="8"/>
      <c r="B1106" s="8"/>
      <c r="C1106" s="9"/>
      <c r="D1106" s="10"/>
      <c r="E1106" s="11">
        <f t="shared" si="223"/>
        <v>0</v>
      </c>
      <c r="F1106" s="10"/>
      <c r="G1106" s="11">
        <f t="shared" si="224"/>
        <v>0</v>
      </c>
      <c r="H1106" s="10"/>
      <c r="I1106" s="11">
        <f t="shared" si="225"/>
        <v>0</v>
      </c>
      <c r="J1106" s="10"/>
      <c r="K1106" s="11">
        <f t="shared" si="226"/>
        <v>0</v>
      </c>
      <c r="L1106" s="6"/>
      <c r="M1106" s="11">
        <f t="shared" si="227"/>
        <v>0</v>
      </c>
      <c r="N1106" s="130"/>
      <c r="P1106" s="48" t="str">
        <f t="shared" si="228"/>
        <v>leeg</v>
      </c>
      <c r="Q1106" s="48"/>
      <c r="R1106" s="48"/>
      <c r="S1106" s="48"/>
      <c r="T1106" s="84"/>
      <c r="W1106" s="82" t="str" cm="1">
        <f t="array" ref="W1106">IF(V1106="h",_xlfn.XLOOKUP(X1106,X1107:$X$2963,V1107:$V$2963,""),IF(V1106="l",IF(X1105&lt;&gt;"","sub",""),""))</f>
        <v/>
      </c>
      <c r="X1106" s="82" t="str">
        <f t="shared" si="221"/>
        <v/>
      </c>
    </row>
    <row r="1107" spans="1:24" ht="13.5" hidden="1" customHeight="1" x14ac:dyDescent="0.2">
      <c r="A1107" s="8"/>
      <c r="B1107" s="8"/>
      <c r="C1107" s="9"/>
      <c r="D1107" s="10"/>
      <c r="E1107" s="11">
        <f t="shared" si="223"/>
        <v>0</v>
      </c>
      <c r="F1107" s="10"/>
      <c r="G1107" s="11">
        <f t="shared" si="224"/>
        <v>0</v>
      </c>
      <c r="H1107" s="10"/>
      <c r="I1107" s="11">
        <f t="shared" si="225"/>
        <v>0</v>
      </c>
      <c r="J1107" s="10"/>
      <c r="K1107" s="11">
        <f t="shared" si="226"/>
        <v>0</v>
      </c>
      <c r="L1107" s="6"/>
      <c r="M1107" s="11">
        <f t="shared" si="227"/>
        <v>0</v>
      </c>
      <c r="N1107" s="130"/>
      <c r="P1107" s="48" t="str">
        <f t="shared" si="228"/>
        <v>leeg</v>
      </c>
      <c r="Q1107" s="48"/>
      <c r="R1107" s="48"/>
      <c r="S1107" s="48"/>
      <c r="T1107" s="84"/>
      <c r="W1107" s="82" t="str" cm="1">
        <f t="array" ref="W1107">IF(V1107="h",_xlfn.XLOOKUP(X1107,X1108:$X$2963,V1108:$V$2963,""),IF(V1107="l",IF(X1106&lt;&gt;"","sub",""),""))</f>
        <v/>
      </c>
      <c r="X1107" s="82" t="str">
        <f t="shared" si="221"/>
        <v/>
      </c>
    </row>
    <row r="1108" spans="1:24" ht="13.5" hidden="1" customHeight="1" x14ac:dyDescent="0.2">
      <c r="A1108" s="8"/>
      <c r="B1108" s="8"/>
      <c r="C1108" s="9"/>
      <c r="D1108" s="10"/>
      <c r="E1108" s="11">
        <f t="shared" si="223"/>
        <v>0</v>
      </c>
      <c r="F1108" s="10"/>
      <c r="G1108" s="11">
        <f t="shared" si="224"/>
        <v>0</v>
      </c>
      <c r="H1108" s="10"/>
      <c r="I1108" s="11">
        <f t="shared" si="225"/>
        <v>0</v>
      </c>
      <c r="J1108" s="10"/>
      <c r="K1108" s="11">
        <f t="shared" si="226"/>
        <v>0</v>
      </c>
      <c r="L1108" s="6"/>
      <c r="M1108" s="11">
        <f t="shared" si="227"/>
        <v>0</v>
      </c>
      <c r="N1108" s="130"/>
      <c r="P1108" s="48" t="str">
        <f t="shared" si="228"/>
        <v>leeg</v>
      </c>
      <c r="Q1108" s="48"/>
      <c r="R1108" s="48"/>
      <c r="S1108" s="48"/>
      <c r="T1108" s="84"/>
      <c r="W1108" s="82" t="str" cm="1">
        <f t="array" ref="W1108">IF(V1108="h",_xlfn.XLOOKUP(X1108,X1109:$X$2963,V1109:$V$2963,""),IF(V1108="l",IF(X1107&lt;&gt;"","sub",""),""))</f>
        <v/>
      </c>
      <c r="X1108" s="82" t="str">
        <f t="shared" ref="X1108:X1171" si="229">IF(V1108="h",LEFT(A1108,2),IF(SUM(B1108:M1108)&gt;0,IF(V1108="sub",RIGHT(A1108,2),""),""))</f>
        <v/>
      </c>
    </row>
    <row r="1109" spans="1:24" ht="13.5" hidden="1" customHeight="1" x14ac:dyDescent="0.2">
      <c r="A1109" s="8"/>
      <c r="B1109" s="8"/>
      <c r="C1109" s="9"/>
      <c r="D1109" s="10"/>
      <c r="E1109" s="11">
        <f t="shared" si="223"/>
        <v>0</v>
      </c>
      <c r="F1109" s="10"/>
      <c r="G1109" s="11">
        <f t="shared" si="224"/>
        <v>0</v>
      </c>
      <c r="H1109" s="10"/>
      <c r="I1109" s="11">
        <f t="shared" si="225"/>
        <v>0</v>
      </c>
      <c r="J1109" s="10"/>
      <c r="K1109" s="11">
        <f t="shared" si="226"/>
        <v>0</v>
      </c>
      <c r="L1109" s="6"/>
      <c r="M1109" s="11">
        <f t="shared" si="227"/>
        <v>0</v>
      </c>
      <c r="N1109" s="130"/>
      <c r="P1109" s="48" t="str">
        <f t="shared" si="228"/>
        <v>leeg</v>
      </c>
      <c r="Q1109" s="48"/>
      <c r="R1109" s="48"/>
      <c r="S1109" s="48"/>
      <c r="T1109" s="84"/>
      <c r="W1109" s="82" t="str" cm="1">
        <f t="array" ref="W1109">IF(V1109="h",_xlfn.XLOOKUP(X1109,X1110:$X$2963,V1110:$V$2963,""),IF(V1109="l",IF(X1108&lt;&gt;"","sub",""),""))</f>
        <v/>
      </c>
      <c r="X1109" s="82" t="str">
        <f t="shared" si="229"/>
        <v/>
      </c>
    </row>
    <row r="1110" spans="1:24" ht="13.5" hidden="1" customHeight="1" x14ac:dyDescent="0.2">
      <c r="A1110" s="8"/>
      <c r="B1110" s="8"/>
      <c r="C1110" s="9"/>
      <c r="D1110" s="10"/>
      <c r="E1110" s="11">
        <f t="shared" si="223"/>
        <v>0</v>
      </c>
      <c r="F1110" s="10"/>
      <c r="G1110" s="11">
        <f t="shared" si="224"/>
        <v>0</v>
      </c>
      <c r="H1110" s="10"/>
      <c r="I1110" s="11">
        <f t="shared" si="225"/>
        <v>0</v>
      </c>
      <c r="J1110" s="10"/>
      <c r="K1110" s="11">
        <f t="shared" si="226"/>
        <v>0</v>
      </c>
      <c r="L1110" s="6"/>
      <c r="M1110" s="11">
        <f t="shared" si="227"/>
        <v>0</v>
      </c>
      <c r="N1110" s="130"/>
      <c r="P1110" s="48" t="str">
        <f t="shared" si="228"/>
        <v>leeg</v>
      </c>
      <c r="Q1110" s="48"/>
      <c r="R1110" s="48"/>
      <c r="S1110" s="48"/>
      <c r="T1110" s="84"/>
      <c r="W1110" s="82" t="str" cm="1">
        <f t="array" ref="W1110">IF(V1110="h",_xlfn.XLOOKUP(X1110,X1111:$X$2963,V1111:$V$2963,""),IF(V1110="l",IF(X1109&lt;&gt;"","sub",""),""))</f>
        <v/>
      </c>
      <c r="X1110" s="82" t="str">
        <f t="shared" si="229"/>
        <v/>
      </c>
    </row>
    <row r="1111" spans="1:24" ht="13.5" hidden="1" customHeight="1" x14ac:dyDescent="0.2">
      <c r="A1111" s="8"/>
      <c r="B1111" s="8"/>
      <c r="C1111" s="9"/>
      <c r="D1111" s="10"/>
      <c r="E1111" s="11">
        <f t="shared" si="223"/>
        <v>0</v>
      </c>
      <c r="F1111" s="10"/>
      <c r="G1111" s="11">
        <f t="shared" si="224"/>
        <v>0</v>
      </c>
      <c r="H1111" s="10"/>
      <c r="I1111" s="11">
        <f t="shared" si="225"/>
        <v>0</v>
      </c>
      <c r="J1111" s="10"/>
      <c r="K1111" s="11">
        <f t="shared" si="226"/>
        <v>0</v>
      </c>
      <c r="L1111" s="6"/>
      <c r="M1111" s="11">
        <f t="shared" si="227"/>
        <v>0</v>
      </c>
      <c r="N1111" s="130"/>
      <c r="P1111" s="48" t="str">
        <f t="shared" si="228"/>
        <v>leeg</v>
      </c>
      <c r="Q1111" s="48"/>
      <c r="R1111" s="48"/>
      <c r="S1111" s="48"/>
      <c r="T1111" s="84"/>
      <c r="W1111" s="82" t="str" cm="1">
        <f t="array" ref="W1111">IF(V1111="h",_xlfn.XLOOKUP(X1111,X1112:$X$2963,V1112:$V$2963,""),IF(V1111="l",IF(X1110&lt;&gt;"","sub",""),""))</f>
        <v/>
      </c>
      <c r="X1111" s="82" t="str">
        <f t="shared" si="229"/>
        <v/>
      </c>
    </row>
    <row r="1112" spans="1:24" ht="13.5" hidden="1" customHeight="1" x14ac:dyDescent="0.2">
      <c r="A1112" s="8"/>
      <c r="B1112" s="8"/>
      <c r="C1112" s="9"/>
      <c r="D1112" s="10"/>
      <c r="E1112" s="11">
        <f t="shared" si="223"/>
        <v>0</v>
      </c>
      <c r="F1112" s="10"/>
      <c r="G1112" s="11">
        <f t="shared" si="224"/>
        <v>0</v>
      </c>
      <c r="H1112" s="10"/>
      <c r="I1112" s="11">
        <f t="shared" si="225"/>
        <v>0</v>
      </c>
      <c r="J1112" s="10"/>
      <c r="K1112" s="11">
        <f t="shared" si="226"/>
        <v>0</v>
      </c>
      <c r="L1112" s="6"/>
      <c r="M1112" s="11">
        <f t="shared" si="227"/>
        <v>0</v>
      </c>
      <c r="N1112" s="130"/>
      <c r="P1112" s="48" t="str">
        <f t="shared" si="228"/>
        <v>leeg</v>
      </c>
      <c r="Q1112" s="48"/>
      <c r="R1112" s="48"/>
      <c r="S1112" s="48"/>
      <c r="T1112" s="84"/>
      <c r="W1112" s="82" t="str" cm="1">
        <f t="array" ref="W1112">IF(V1112="h",_xlfn.XLOOKUP(X1112,X1113:$X$2963,V1113:$V$2963,""),IF(V1112="l",IF(X1111&lt;&gt;"","sub",""),""))</f>
        <v/>
      </c>
      <c r="X1112" s="82" t="str">
        <f t="shared" si="229"/>
        <v/>
      </c>
    </row>
    <row r="1113" spans="1:24" ht="13.5" hidden="1" customHeight="1" x14ac:dyDescent="0.2">
      <c r="A1113" s="8"/>
      <c r="B1113" s="8"/>
      <c r="C1113" s="9"/>
      <c r="D1113" s="10"/>
      <c r="E1113" s="11">
        <f t="shared" si="223"/>
        <v>0</v>
      </c>
      <c r="F1113" s="10"/>
      <c r="G1113" s="11">
        <f t="shared" si="224"/>
        <v>0</v>
      </c>
      <c r="H1113" s="10"/>
      <c r="I1113" s="11">
        <f t="shared" si="225"/>
        <v>0</v>
      </c>
      <c r="J1113" s="10"/>
      <c r="K1113" s="11">
        <f t="shared" si="226"/>
        <v>0</v>
      </c>
      <c r="L1113" s="6"/>
      <c r="M1113" s="11">
        <f t="shared" si="227"/>
        <v>0</v>
      </c>
      <c r="N1113" s="130"/>
      <c r="P1113" s="48" t="str">
        <f t="shared" si="228"/>
        <v>leeg</v>
      </c>
      <c r="Q1113" s="48"/>
      <c r="R1113" s="48"/>
      <c r="S1113" s="48"/>
      <c r="T1113" s="84"/>
      <c r="W1113" s="82" t="str" cm="1">
        <f t="array" ref="W1113">IF(V1113="h",_xlfn.XLOOKUP(X1113,X1114:$X$2963,V1114:$V$2963,""),IF(V1113="l",IF(X1112&lt;&gt;"","sub",""),""))</f>
        <v/>
      </c>
      <c r="X1113" s="82" t="str">
        <f t="shared" si="229"/>
        <v/>
      </c>
    </row>
    <row r="1114" spans="1:24" ht="13.5" hidden="1" customHeight="1" x14ac:dyDescent="0.2">
      <c r="A1114" s="8"/>
      <c r="B1114" s="8"/>
      <c r="C1114" s="9"/>
      <c r="D1114" s="10"/>
      <c r="E1114" s="11">
        <f t="shared" si="223"/>
        <v>0</v>
      </c>
      <c r="F1114" s="10"/>
      <c r="G1114" s="11">
        <f t="shared" si="224"/>
        <v>0</v>
      </c>
      <c r="H1114" s="10"/>
      <c r="I1114" s="11">
        <f t="shared" si="225"/>
        <v>0</v>
      </c>
      <c r="J1114" s="10"/>
      <c r="K1114" s="11">
        <f t="shared" si="226"/>
        <v>0</v>
      </c>
      <c r="L1114" s="6"/>
      <c r="M1114" s="11">
        <f t="shared" si="227"/>
        <v>0</v>
      </c>
      <c r="N1114" s="130"/>
      <c r="P1114" s="48" t="str">
        <f t="shared" si="228"/>
        <v>leeg</v>
      </c>
      <c r="Q1114" s="48"/>
      <c r="R1114" s="48"/>
      <c r="S1114" s="48"/>
      <c r="T1114" s="84"/>
      <c r="W1114" s="82" t="str" cm="1">
        <f t="array" ref="W1114">IF(V1114="h",_xlfn.XLOOKUP(X1114,X1115:$X$2963,V1115:$V$2963,""),IF(V1114="l",IF(X1113&lt;&gt;"","sub",""),""))</f>
        <v/>
      </c>
      <c r="X1114" s="82" t="str">
        <f t="shared" si="229"/>
        <v/>
      </c>
    </row>
    <row r="1115" spans="1:24" ht="13.5" hidden="1" customHeight="1" x14ac:dyDescent="0.2">
      <c r="A1115" s="8"/>
      <c r="B1115" s="8"/>
      <c r="C1115" s="9"/>
      <c r="D1115" s="10"/>
      <c r="E1115" s="11">
        <f t="shared" si="223"/>
        <v>0</v>
      </c>
      <c r="F1115" s="10"/>
      <c r="G1115" s="11">
        <f t="shared" si="224"/>
        <v>0</v>
      </c>
      <c r="H1115" s="10"/>
      <c r="I1115" s="11">
        <f t="shared" si="225"/>
        <v>0</v>
      </c>
      <c r="J1115" s="10"/>
      <c r="K1115" s="11">
        <f t="shared" si="226"/>
        <v>0</v>
      </c>
      <c r="L1115" s="6"/>
      <c r="M1115" s="11">
        <f t="shared" si="227"/>
        <v>0</v>
      </c>
      <c r="N1115" s="130"/>
      <c r="P1115" s="48" t="str">
        <f t="shared" si="228"/>
        <v>leeg</v>
      </c>
      <c r="Q1115" s="48"/>
      <c r="R1115" s="48"/>
      <c r="S1115" s="48"/>
      <c r="T1115" s="84"/>
      <c r="W1115" s="82" t="str" cm="1">
        <f t="array" ref="W1115">IF(V1115="h",_xlfn.XLOOKUP(X1115,X1116:$X$2963,V1116:$V$2963,""),IF(V1115="l",IF(X1114&lt;&gt;"","sub",""),""))</f>
        <v/>
      </c>
      <c r="X1115" s="82" t="str">
        <f t="shared" si="229"/>
        <v/>
      </c>
    </row>
    <row r="1116" spans="1:24" ht="13.5" hidden="1" customHeight="1" x14ac:dyDescent="0.2">
      <c r="A1116" s="8"/>
      <c r="B1116" s="8"/>
      <c r="C1116" s="9"/>
      <c r="D1116" s="10"/>
      <c r="E1116" s="11">
        <f t="shared" si="223"/>
        <v>0</v>
      </c>
      <c r="F1116" s="10"/>
      <c r="G1116" s="11">
        <f t="shared" si="224"/>
        <v>0</v>
      </c>
      <c r="H1116" s="10"/>
      <c r="I1116" s="11">
        <f t="shared" si="225"/>
        <v>0</v>
      </c>
      <c r="J1116" s="10"/>
      <c r="K1116" s="11">
        <f t="shared" si="226"/>
        <v>0</v>
      </c>
      <c r="L1116" s="6"/>
      <c r="M1116" s="11">
        <f t="shared" si="227"/>
        <v>0</v>
      </c>
      <c r="N1116" s="130"/>
      <c r="P1116" s="48" t="str">
        <f t="shared" si="228"/>
        <v>leeg</v>
      </c>
      <c r="Q1116" s="48"/>
      <c r="R1116" s="48"/>
      <c r="S1116" s="48"/>
      <c r="T1116" s="84"/>
      <c r="W1116" s="82" t="str" cm="1">
        <f t="array" ref="W1116">IF(V1116="h",_xlfn.XLOOKUP(X1116,X1117:$X$2963,V1117:$V$2963,""),IF(V1116="l",IF(X1115&lt;&gt;"","sub",""),""))</f>
        <v/>
      </c>
      <c r="X1116" s="82" t="str">
        <f t="shared" si="229"/>
        <v/>
      </c>
    </row>
    <row r="1117" spans="1:24" ht="13.5" hidden="1" customHeight="1" x14ac:dyDescent="0.2">
      <c r="A1117" s="8"/>
      <c r="B1117" s="8"/>
      <c r="C1117" s="9"/>
      <c r="D1117" s="10"/>
      <c r="E1117" s="11">
        <f t="shared" si="223"/>
        <v>0</v>
      </c>
      <c r="F1117" s="10"/>
      <c r="G1117" s="11">
        <f t="shared" si="224"/>
        <v>0</v>
      </c>
      <c r="H1117" s="10"/>
      <c r="I1117" s="11">
        <f t="shared" si="225"/>
        <v>0</v>
      </c>
      <c r="J1117" s="10"/>
      <c r="K1117" s="11">
        <f t="shared" si="226"/>
        <v>0</v>
      </c>
      <c r="L1117" s="6"/>
      <c r="M1117" s="11">
        <f t="shared" si="227"/>
        <v>0</v>
      </c>
      <c r="N1117" s="130"/>
      <c r="P1117" s="48" t="str">
        <f t="shared" si="228"/>
        <v>leeg</v>
      </c>
      <c r="Q1117" s="48"/>
      <c r="R1117" s="48"/>
      <c r="S1117" s="48"/>
      <c r="T1117" s="84"/>
      <c r="W1117" s="82" t="str" cm="1">
        <f t="array" ref="W1117">IF(V1117="h",_xlfn.XLOOKUP(X1117,X1118:$X$2963,V1118:$V$2963,""),IF(V1117="l",IF(X1116&lt;&gt;"","sub",""),""))</f>
        <v/>
      </c>
      <c r="X1117" s="82" t="str">
        <f t="shared" si="229"/>
        <v/>
      </c>
    </row>
    <row r="1118" spans="1:24" ht="13.5" hidden="1" customHeight="1" x14ac:dyDescent="0.2">
      <c r="A1118" s="8"/>
      <c r="B1118" s="8"/>
      <c r="C1118" s="9"/>
      <c r="D1118" s="10"/>
      <c r="E1118" s="11">
        <f t="shared" si="223"/>
        <v>0</v>
      </c>
      <c r="F1118" s="10"/>
      <c r="G1118" s="11">
        <f t="shared" si="224"/>
        <v>0</v>
      </c>
      <c r="H1118" s="10"/>
      <c r="I1118" s="11">
        <f t="shared" si="225"/>
        <v>0</v>
      </c>
      <c r="J1118" s="10"/>
      <c r="K1118" s="11">
        <f t="shared" si="226"/>
        <v>0</v>
      </c>
      <c r="L1118" s="6"/>
      <c r="M1118" s="11">
        <f t="shared" si="227"/>
        <v>0</v>
      </c>
      <c r="N1118" s="130"/>
      <c r="P1118" s="48" t="str">
        <f t="shared" si="228"/>
        <v>leeg</v>
      </c>
      <c r="Q1118" s="48"/>
      <c r="R1118" s="48"/>
      <c r="S1118" s="48"/>
      <c r="T1118" s="84"/>
      <c r="W1118" s="82" t="str" cm="1">
        <f t="array" ref="W1118">IF(V1118="h",_xlfn.XLOOKUP(X1118,X1119:$X$2963,V1119:$V$2963,""),IF(V1118="l",IF(X1117&lt;&gt;"","sub",""),""))</f>
        <v/>
      </c>
      <c r="X1118" s="82" t="str">
        <f t="shared" si="229"/>
        <v/>
      </c>
    </row>
    <row r="1119" spans="1:24" ht="13.5" hidden="1" customHeight="1" x14ac:dyDescent="0.2">
      <c r="A1119" s="8"/>
      <c r="B1119" s="8"/>
      <c r="C1119" s="9"/>
      <c r="D1119" s="10"/>
      <c r="E1119" s="11">
        <f t="shared" si="223"/>
        <v>0</v>
      </c>
      <c r="F1119" s="10"/>
      <c r="G1119" s="11">
        <f t="shared" si="224"/>
        <v>0</v>
      </c>
      <c r="H1119" s="10"/>
      <c r="I1119" s="11">
        <f t="shared" si="225"/>
        <v>0</v>
      </c>
      <c r="J1119" s="10"/>
      <c r="K1119" s="11">
        <f t="shared" si="226"/>
        <v>0</v>
      </c>
      <c r="L1119" s="6"/>
      <c r="M1119" s="11">
        <f t="shared" si="227"/>
        <v>0</v>
      </c>
      <c r="N1119" s="130"/>
      <c r="P1119" s="48" t="str">
        <f t="shared" si="228"/>
        <v>leeg</v>
      </c>
      <c r="Q1119" s="48"/>
      <c r="R1119" s="48"/>
      <c r="S1119" s="48"/>
      <c r="T1119" s="84"/>
      <c r="W1119" s="82" t="str" cm="1">
        <f t="array" ref="W1119">IF(V1119="h",_xlfn.XLOOKUP(X1119,X1120:$X$2963,V1120:$V$2963,""),IF(V1119="l",IF(X1118&lt;&gt;"","sub",""),""))</f>
        <v/>
      </c>
      <c r="X1119" s="82" t="str">
        <f t="shared" si="229"/>
        <v/>
      </c>
    </row>
    <row r="1120" spans="1:24" ht="13.5" hidden="1" customHeight="1" x14ac:dyDescent="0.2">
      <c r="A1120" s="8"/>
      <c r="B1120" s="8"/>
      <c r="C1120" s="9"/>
      <c r="D1120" s="10"/>
      <c r="E1120" s="11">
        <f t="shared" si="223"/>
        <v>0</v>
      </c>
      <c r="F1120" s="10"/>
      <c r="G1120" s="11">
        <f t="shared" si="224"/>
        <v>0</v>
      </c>
      <c r="H1120" s="10"/>
      <c r="I1120" s="11">
        <f t="shared" si="225"/>
        <v>0</v>
      </c>
      <c r="J1120" s="10"/>
      <c r="K1120" s="11">
        <f t="shared" si="226"/>
        <v>0</v>
      </c>
      <c r="L1120" s="6"/>
      <c r="M1120" s="11">
        <f t="shared" si="227"/>
        <v>0</v>
      </c>
      <c r="N1120" s="130"/>
      <c r="P1120" s="48" t="str">
        <f t="shared" si="228"/>
        <v>leeg</v>
      </c>
      <c r="Q1120" s="48"/>
      <c r="R1120" s="48"/>
      <c r="S1120" s="48"/>
      <c r="T1120" s="84"/>
      <c r="W1120" s="82" t="str" cm="1">
        <f t="array" ref="W1120">IF(V1120="h",_xlfn.XLOOKUP(X1120,X1121:$X$2963,V1121:$V$2963,""),IF(V1120="l",IF(X1119&lt;&gt;"","sub",""),""))</f>
        <v/>
      </c>
      <c r="X1120" s="82" t="str">
        <f t="shared" si="229"/>
        <v/>
      </c>
    </row>
    <row r="1121" spans="1:24" ht="13.5" hidden="1" customHeight="1" x14ac:dyDescent="0.2">
      <c r="A1121" s="8"/>
      <c r="B1121" s="8"/>
      <c r="C1121" s="9"/>
      <c r="D1121" s="10"/>
      <c r="E1121" s="11">
        <f t="shared" si="223"/>
        <v>0</v>
      </c>
      <c r="F1121" s="10"/>
      <c r="G1121" s="11">
        <f t="shared" si="224"/>
        <v>0</v>
      </c>
      <c r="H1121" s="10"/>
      <c r="I1121" s="11">
        <f t="shared" si="225"/>
        <v>0</v>
      </c>
      <c r="J1121" s="10"/>
      <c r="K1121" s="11">
        <f t="shared" si="226"/>
        <v>0</v>
      </c>
      <c r="L1121" s="6"/>
      <c r="M1121" s="11">
        <f t="shared" si="227"/>
        <v>0</v>
      </c>
      <c r="N1121" s="130"/>
      <c r="P1121" s="48" t="str">
        <f t="shared" si="228"/>
        <v>leeg</v>
      </c>
      <c r="Q1121" s="48"/>
      <c r="R1121" s="48"/>
      <c r="S1121" s="48"/>
      <c r="T1121" s="84"/>
      <c r="W1121" s="82" t="str" cm="1">
        <f t="array" ref="W1121">IF(V1121="h",_xlfn.XLOOKUP(X1121,X1122:$X$2963,V1122:$V$2963,""),IF(V1121="l",IF(X1120&lt;&gt;"","sub",""),""))</f>
        <v/>
      </c>
      <c r="X1121" s="82" t="str">
        <f t="shared" si="229"/>
        <v/>
      </c>
    </row>
    <row r="1122" spans="1:24" ht="13.5" hidden="1" customHeight="1" x14ac:dyDescent="0.2">
      <c r="A1122" s="8"/>
      <c r="B1122" s="8"/>
      <c r="C1122" s="9"/>
      <c r="D1122" s="10"/>
      <c r="E1122" s="11">
        <f t="shared" si="223"/>
        <v>0</v>
      </c>
      <c r="F1122" s="10"/>
      <c r="G1122" s="11">
        <f t="shared" si="224"/>
        <v>0</v>
      </c>
      <c r="H1122" s="10"/>
      <c r="I1122" s="11">
        <f t="shared" si="225"/>
        <v>0</v>
      </c>
      <c r="J1122" s="10"/>
      <c r="K1122" s="11">
        <f t="shared" si="226"/>
        <v>0</v>
      </c>
      <c r="L1122" s="6"/>
      <c r="M1122" s="11">
        <f t="shared" si="227"/>
        <v>0</v>
      </c>
      <c r="N1122" s="130"/>
      <c r="P1122" s="48" t="str">
        <f t="shared" si="228"/>
        <v>leeg</v>
      </c>
      <c r="Q1122" s="48"/>
      <c r="R1122" s="48"/>
      <c r="S1122" s="48"/>
      <c r="T1122" s="84"/>
      <c r="W1122" s="82" t="str" cm="1">
        <f t="array" ref="W1122">IF(V1122="h",_xlfn.XLOOKUP(X1122,X1123:$X$2963,V1123:$V$2963,""),IF(V1122="l",IF(X1121&lt;&gt;"","sub",""),""))</f>
        <v/>
      </c>
      <c r="X1122" s="82" t="str">
        <f t="shared" si="229"/>
        <v/>
      </c>
    </row>
    <row r="1123" spans="1:24" ht="13.5" hidden="1" customHeight="1" x14ac:dyDescent="0.2">
      <c r="A1123" s="8"/>
      <c r="B1123" s="8"/>
      <c r="C1123" s="9"/>
      <c r="D1123" s="10"/>
      <c r="E1123" s="11">
        <f t="shared" si="223"/>
        <v>0</v>
      </c>
      <c r="F1123" s="10"/>
      <c r="G1123" s="11">
        <f t="shared" si="224"/>
        <v>0</v>
      </c>
      <c r="H1123" s="10"/>
      <c r="I1123" s="11">
        <f t="shared" si="225"/>
        <v>0</v>
      </c>
      <c r="J1123" s="10"/>
      <c r="K1123" s="11">
        <f t="shared" si="226"/>
        <v>0</v>
      </c>
      <c r="L1123" s="6"/>
      <c r="M1123" s="11">
        <f t="shared" si="227"/>
        <v>0</v>
      </c>
      <c r="N1123" s="130"/>
      <c r="P1123" s="48" t="str">
        <f t="shared" si="228"/>
        <v>leeg</v>
      </c>
      <c r="Q1123" s="48"/>
      <c r="R1123" s="48"/>
      <c r="S1123" s="48"/>
      <c r="T1123" s="84"/>
      <c r="W1123" s="82" t="str" cm="1">
        <f t="array" ref="W1123">IF(V1123="h",_xlfn.XLOOKUP(X1123,X1124:$X$2963,V1124:$V$2963,""),IF(V1123="l",IF(X1122&lt;&gt;"","sub",""),""))</f>
        <v/>
      </c>
      <c r="X1123" s="82" t="str">
        <f t="shared" si="229"/>
        <v/>
      </c>
    </row>
    <row r="1124" spans="1:24" ht="13.5" hidden="1" customHeight="1" x14ac:dyDescent="0.2">
      <c r="A1124" s="8"/>
      <c r="B1124" s="8"/>
      <c r="C1124" s="9"/>
      <c r="D1124" s="10"/>
      <c r="E1124" s="11">
        <f t="shared" si="223"/>
        <v>0</v>
      </c>
      <c r="F1124" s="10"/>
      <c r="G1124" s="11">
        <f t="shared" si="224"/>
        <v>0</v>
      </c>
      <c r="H1124" s="10"/>
      <c r="I1124" s="11">
        <f t="shared" si="225"/>
        <v>0</v>
      </c>
      <c r="J1124" s="10"/>
      <c r="K1124" s="11">
        <f t="shared" si="226"/>
        <v>0</v>
      </c>
      <c r="L1124" s="6"/>
      <c r="M1124" s="11">
        <f t="shared" si="227"/>
        <v>0</v>
      </c>
      <c r="N1124" s="130"/>
      <c r="P1124" s="48" t="str">
        <f t="shared" si="228"/>
        <v>leeg</v>
      </c>
      <c r="Q1124" s="48"/>
      <c r="R1124" s="48"/>
      <c r="S1124" s="48"/>
      <c r="T1124" s="84"/>
      <c r="W1124" s="82" t="str" cm="1">
        <f t="array" ref="W1124">IF(V1124="h",_xlfn.XLOOKUP(X1124,X1125:$X$2963,V1125:$V$2963,""),IF(V1124="l",IF(X1123&lt;&gt;"","sub",""),""))</f>
        <v/>
      </c>
      <c r="X1124" s="82" t="str">
        <f t="shared" si="229"/>
        <v/>
      </c>
    </row>
    <row r="1125" spans="1:24" ht="13.5" hidden="1" customHeight="1" x14ac:dyDescent="0.2">
      <c r="A1125" s="8"/>
      <c r="B1125" s="8"/>
      <c r="C1125" s="9"/>
      <c r="D1125" s="10"/>
      <c r="E1125" s="11">
        <f t="shared" si="223"/>
        <v>0</v>
      </c>
      <c r="F1125" s="10"/>
      <c r="G1125" s="11">
        <f t="shared" si="224"/>
        <v>0</v>
      </c>
      <c r="H1125" s="10"/>
      <c r="I1125" s="11">
        <f t="shared" si="225"/>
        <v>0</v>
      </c>
      <c r="J1125" s="10"/>
      <c r="K1125" s="11">
        <f t="shared" si="226"/>
        <v>0</v>
      </c>
      <c r="L1125" s="6"/>
      <c r="M1125" s="11">
        <f t="shared" si="227"/>
        <v>0</v>
      </c>
      <c r="N1125" s="130"/>
      <c r="P1125" s="48" t="str">
        <f t="shared" si="228"/>
        <v>leeg</v>
      </c>
      <c r="Q1125" s="48"/>
      <c r="R1125" s="48"/>
      <c r="S1125" s="48"/>
      <c r="T1125" s="84"/>
      <c r="W1125" s="82" t="str" cm="1">
        <f t="array" ref="W1125">IF(V1125="h",_xlfn.XLOOKUP(X1125,X1126:$X$2963,V1126:$V$2963,""),IF(V1125="l",IF(X1124&lt;&gt;"","sub",""),""))</f>
        <v/>
      </c>
      <c r="X1125" s="82" t="str">
        <f t="shared" si="229"/>
        <v/>
      </c>
    </row>
    <row r="1126" spans="1:24" ht="13.5" hidden="1" customHeight="1" x14ac:dyDescent="0.2">
      <c r="A1126" s="8"/>
      <c r="B1126" s="8"/>
      <c r="C1126" s="9"/>
      <c r="D1126" s="10"/>
      <c r="E1126" s="11">
        <f t="shared" si="223"/>
        <v>0</v>
      </c>
      <c r="F1126" s="10"/>
      <c r="G1126" s="11">
        <f t="shared" si="224"/>
        <v>0</v>
      </c>
      <c r="H1126" s="10"/>
      <c r="I1126" s="11">
        <f t="shared" si="225"/>
        <v>0</v>
      </c>
      <c r="J1126" s="10"/>
      <c r="K1126" s="11">
        <f t="shared" si="226"/>
        <v>0</v>
      </c>
      <c r="L1126" s="6"/>
      <c r="M1126" s="11">
        <f t="shared" si="227"/>
        <v>0</v>
      </c>
      <c r="N1126" s="130"/>
      <c r="P1126" s="48" t="str">
        <f t="shared" si="228"/>
        <v>leeg</v>
      </c>
      <c r="Q1126" s="48"/>
      <c r="R1126" s="48"/>
      <c r="S1126" s="48"/>
      <c r="T1126" s="84"/>
      <c r="W1126" s="82" t="str" cm="1">
        <f t="array" ref="W1126">IF(V1126="h",_xlfn.XLOOKUP(X1126,X1127:$X$2963,V1127:$V$2963,""),IF(V1126="l",IF(X1125&lt;&gt;"","sub",""),""))</f>
        <v/>
      </c>
      <c r="X1126" s="82" t="str">
        <f t="shared" si="229"/>
        <v/>
      </c>
    </row>
    <row r="1127" spans="1:24" ht="13.5" hidden="1" customHeight="1" x14ac:dyDescent="0.2">
      <c r="A1127" s="8"/>
      <c r="B1127" s="8"/>
      <c r="C1127" s="9"/>
      <c r="D1127" s="10"/>
      <c r="E1127" s="11">
        <f t="shared" si="223"/>
        <v>0</v>
      </c>
      <c r="F1127" s="10"/>
      <c r="G1127" s="11">
        <f t="shared" si="224"/>
        <v>0</v>
      </c>
      <c r="H1127" s="10"/>
      <c r="I1127" s="11">
        <f t="shared" si="225"/>
        <v>0</v>
      </c>
      <c r="J1127" s="10"/>
      <c r="K1127" s="11">
        <f t="shared" si="226"/>
        <v>0</v>
      </c>
      <c r="L1127" s="6"/>
      <c r="M1127" s="11">
        <f t="shared" si="227"/>
        <v>0</v>
      </c>
      <c r="N1127" s="130"/>
      <c r="P1127" s="48" t="str">
        <f t="shared" si="228"/>
        <v>leeg</v>
      </c>
      <c r="Q1127" s="48"/>
      <c r="R1127" s="48"/>
      <c r="S1127" s="48"/>
      <c r="T1127" s="84"/>
      <c r="W1127" s="82" t="str" cm="1">
        <f t="array" ref="W1127">IF(V1127="h",_xlfn.XLOOKUP(X1127,X1128:$X$2963,V1128:$V$2963,""),IF(V1127="l",IF(X1126&lt;&gt;"","sub",""),""))</f>
        <v/>
      </c>
      <c r="X1127" s="82" t="str">
        <f t="shared" si="229"/>
        <v/>
      </c>
    </row>
    <row r="1128" spans="1:24" ht="13.5" hidden="1" customHeight="1" x14ac:dyDescent="0.2">
      <c r="A1128" s="8"/>
      <c r="B1128" s="8"/>
      <c r="C1128" s="9"/>
      <c r="D1128" s="10"/>
      <c r="E1128" s="11">
        <f t="shared" si="223"/>
        <v>0</v>
      </c>
      <c r="F1128" s="10"/>
      <c r="G1128" s="11">
        <f t="shared" si="224"/>
        <v>0</v>
      </c>
      <c r="H1128" s="10"/>
      <c r="I1128" s="11">
        <f t="shared" si="225"/>
        <v>0</v>
      </c>
      <c r="J1128" s="10"/>
      <c r="K1128" s="11">
        <f t="shared" si="226"/>
        <v>0</v>
      </c>
      <c r="L1128" s="6"/>
      <c r="M1128" s="11">
        <f t="shared" si="227"/>
        <v>0</v>
      </c>
      <c r="N1128" s="130"/>
      <c r="P1128" s="48" t="str">
        <f t="shared" si="228"/>
        <v>leeg</v>
      </c>
      <c r="Q1128" s="48"/>
      <c r="R1128" s="48"/>
      <c r="S1128" s="48"/>
      <c r="T1128" s="84"/>
      <c r="W1128" s="82" t="str" cm="1">
        <f t="array" ref="W1128">IF(V1128="h",_xlfn.XLOOKUP(X1128,X1129:$X$2963,V1129:$V$2963,""),IF(V1128="l",IF(X1127&lt;&gt;"","sub",""),""))</f>
        <v/>
      </c>
      <c r="X1128" s="82" t="str">
        <f t="shared" si="229"/>
        <v/>
      </c>
    </row>
    <row r="1129" spans="1:24" ht="13.5" hidden="1" customHeight="1" x14ac:dyDescent="0.2">
      <c r="A1129" s="8"/>
      <c r="B1129" s="8"/>
      <c r="C1129" s="9"/>
      <c r="D1129" s="10"/>
      <c r="E1129" s="11">
        <f t="shared" si="223"/>
        <v>0</v>
      </c>
      <c r="F1129" s="10"/>
      <c r="G1129" s="11">
        <f t="shared" si="224"/>
        <v>0</v>
      </c>
      <c r="H1129" s="10"/>
      <c r="I1129" s="11">
        <f t="shared" si="225"/>
        <v>0</v>
      </c>
      <c r="J1129" s="10"/>
      <c r="K1129" s="11">
        <f t="shared" si="226"/>
        <v>0</v>
      </c>
      <c r="L1129" s="6"/>
      <c r="M1129" s="11">
        <f t="shared" si="227"/>
        <v>0</v>
      </c>
      <c r="N1129" s="130"/>
      <c r="P1129" s="48" t="str">
        <f t="shared" si="228"/>
        <v>leeg</v>
      </c>
      <c r="Q1129" s="48"/>
      <c r="R1129" s="48"/>
      <c r="S1129" s="48"/>
      <c r="T1129" s="84"/>
      <c r="W1129" s="82" t="str" cm="1">
        <f t="array" ref="W1129">IF(V1129="h",_xlfn.XLOOKUP(X1129,X1130:$X$2963,V1130:$V$2963,""),IF(V1129="l",IF(X1128&lt;&gt;"","sub",""),""))</f>
        <v/>
      </c>
      <c r="X1129" s="82" t="str">
        <f t="shared" si="229"/>
        <v/>
      </c>
    </row>
    <row r="1130" spans="1:24" ht="13.5" hidden="1" customHeight="1" x14ac:dyDescent="0.2">
      <c r="A1130" s="8"/>
      <c r="B1130" s="8"/>
      <c r="C1130" s="9"/>
      <c r="D1130" s="10"/>
      <c r="E1130" s="11">
        <f t="shared" si="223"/>
        <v>0</v>
      </c>
      <c r="F1130" s="10"/>
      <c r="G1130" s="11">
        <f t="shared" si="224"/>
        <v>0</v>
      </c>
      <c r="H1130" s="10"/>
      <c r="I1130" s="11">
        <f t="shared" si="225"/>
        <v>0</v>
      </c>
      <c r="J1130" s="10"/>
      <c r="K1130" s="11">
        <f t="shared" si="226"/>
        <v>0</v>
      </c>
      <c r="L1130" s="6"/>
      <c r="M1130" s="11">
        <f t="shared" si="227"/>
        <v>0</v>
      </c>
      <c r="N1130" s="130"/>
      <c r="P1130" s="48" t="str">
        <f t="shared" si="228"/>
        <v>leeg</v>
      </c>
      <c r="Q1130" s="48"/>
      <c r="R1130" s="48"/>
      <c r="S1130" s="48"/>
      <c r="T1130" s="84"/>
      <c r="W1130" s="82" t="str" cm="1">
        <f t="array" ref="W1130">IF(V1130="h",_xlfn.XLOOKUP(X1130,X1131:$X$2963,V1131:$V$2963,""),IF(V1130="l",IF(X1129&lt;&gt;"","sub",""),""))</f>
        <v/>
      </c>
      <c r="X1130" s="82" t="str">
        <f t="shared" si="229"/>
        <v/>
      </c>
    </row>
    <row r="1131" spans="1:24" ht="13.5" hidden="1" customHeight="1" x14ac:dyDescent="0.2">
      <c r="A1131" s="8"/>
      <c r="B1131" s="8"/>
      <c r="C1131" s="9"/>
      <c r="D1131" s="10"/>
      <c r="E1131" s="11">
        <f t="shared" si="223"/>
        <v>0</v>
      </c>
      <c r="F1131" s="10"/>
      <c r="G1131" s="11">
        <f t="shared" si="224"/>
        <v>0</v>
      </c>
      <c r="H1131" s="10"/>
      <c r="I1131" s="11">
        <f t="shared" si="225"/>
        <v>0</v>
      </c>
      <c r="J1131" s="10"/>
      <c r="K1131" s="11">
        <f t="shared" si="226"/>
        <v>0</v>
      </c>
      <c r="L1131" s="6"/>
      <c r="M1131" s="11">
        <f t="shared" si="227"/>
        <v>0</v>
      </c>
      <c r="N1131" s="130"/>
      <c r="P1131" s="48" t="str">
        <f t="shared" si="228"/>
        <v>leeg</v>
      </c>
      <c r="Q1131" s="48"/>
      <c r="R1131" s="48"/>
      <c r="S1131" s="48"/>
      <c r="T1131" s="84"/>
      <c r="W1131" s="82" t="str" cm="1">
        <f t="array" ref="W1131">IF(V1131="h",_xlfn.XLOOKUP(X1131,X1132:$X$2963,V1132:$V$2963,""),IF(V1131="l",IF(X1130&lt;&gt;"","sub",""),""))</f>
        <v/>
      </c>
      <c r="X1131" s="82" t="str">
        <f t="shared" si="229"/>
        <v/>
      </c>
    </row>
    <row r="1132" spans="1:24" ht="13.5" hidden="1" customHeight="1" x14ac:dyDescent="0.2">
      <c r="A1132" s="8"/>
      <c r="B1132" s="8"/>
      <c r="C1132" s="9"/>
      <c r="D1132" s="10"/>
      <c r="E1132" s="11">
        <f t="shared" si="223"/>
        <v>0</v>
      </c>
      <c r="F1132" s="10"/>
      <c r="G1132" s="11">
        <f t="shared" si="224"/>
        <v>0</v>
      </c>
      <c r="H1132" s="10"/>
      <c r="I1132" s="11">
        <f t="shared" si="225"/>
        <v>0</v>
      </c>
      <c r="J1132" s="10"/>
      <c r="K1132" s="11">
        <f t="shared" si="226"/>
        <v>0</v>
      </c>
      <c r="L1132" s="6"/>
      <c r="M1132" s="11">
        <f t="shared" si="227"/>
        <v>0</v>
      </c>
      <c r="N1132" s="130"/>
      <c r="P1132" s="48" t="str">
        <f t="shared" si="228"/>
        <v>leeg</v>
      </c>
      <c r="Q1132" s="48"/>
      <c r="R1132" s="48"/>
      <c r="S1132" s="48"/>
      <c r="T1132" s="84"/>
      <c r="W1132" s="82" t="str" cm="1">
        <f t="array" ref="W1132">IF(V1132="h",_xlfn.XLOOKUP(X1132,X1133:$X$2963,V1133:$V$2963,""),IF(V1132="l",IF(X1131&lt;&gt;"","sub",""),""))</f>
        <v/>
      </c>
      <c r="X1132" s="82" t="str">
        <f t="shared" si="229"/>
        <v/>
      </c>
    </row>
    <row r="1133" spans="1:24" ht="13.5" hidden="1" customHeight="1" x14ac:dyDescent="0.2">
      <c r="A1133" s="8"/>
      <c r="B1133" s="8"/>
      <c r="C1133" s="9"/>
      <c r="D1133" s="10"/>
      <c r="E1133" s="11">
        <f t="shared" si="223"/>
        <v>0</v>
      </c>
      <c r="F1133" s="10"/>
      <c r="G1133" s="11">
        <f t="shared" si="224"/>
        <v>0</v>
      </c>
      <c r="H1133" s="10"/>
      <c r="I1133" s="11">
        <f t="shared" si="225"/>
        <v>0</v>
      </c>
      <c r="J1133" s="10"/>
      <c r="K1133" s="11">
        <f t="shared" si="226"/>
        <v>0</v>
      </c>
      <c r="L1133" s="6"/>
      <c r="M1133" s="11">
        <f t="shared" si="227"/>
        <v>0</v>
      </c>
      <c r="N1133" s="130"/>
      <c r="P1133" s="48" t="str">
        <f t="shared" si="228"/>
        <v>leeg</v>
      </c>
      <c r="Q1133" s="48"/>
      <c r="R1133" s="48"/>
      <c r="S1133" s="48"/>
      <c r="T1133" s="84"/>
      <c r="W1133" s="82" t="str" cm="1">
        <f t="array" ref="W1133">IF(V1133="h",_xlfn.XLOOKUP(X1133,X1134:$X$2963,V1134:$V$2963,""),IF(V1133="l",IF(X1132&lt;&gt;"","sub",""),""))</f>
        <v/>
      </c>
      <c r="X1133" s="82" t="str">
        <f t="shared" si="229"/>
        <v/>
      </c>
    </row>
    <row r="1134" spans="1:24" ht="13.5" hidden="1" customHeight="1" x14ac:dyDescent="0.2">
      <c r="A1134" s="8"/>
      <c r="B1134" s="8"/>
      <c r="C1134" s="9"/>
      <c r="D1134" s="10"/>
      <c r="E1134" s="11">
        <f t="shared" si="223"/>
        <v>0</v>
      </c>
      <c r="F1134" s="10"/>
      <c r="G1134" s="11">
        <f t="shared" si="224"/>
        <v>0</v>
      </c>
      <c r="H1134" s="10"/>
      <c r="I1134" s="11">
        <f t="shared" si="225"/>
        <v>0</v>
      </c>
      <c r="J1134" s="10"/>
      <c r="K1134" s="11">
        <f t="shared" si="226"/>
        <v>0</v>
      </c>
      <c r="L1134" s="6"/>
      <c r="M1134" s="11">
        <f t="shared" si="227"/>
        <v>0</v>
      </c>
      <c r="N1134" s="130"/>
      <c r="P1134" s="48" t="str">
        <f t="shared" si="228"/>
        <v>leeg</v>
      </c>
      <c r="Q1134" s="48"/>
      <c r="R1134" s="48"/>
      <c r="S1134" s="48"/>
      <c r="T1134" s="84"/>
      <c r="W1134" s="82" t="str" cm="1">
        <f t="array" ref="W1134">IF(V1134="h",_xlfn.XLOOKUP(X1134,X1135:$X$2963,V1135:$V$2963,""),IF(V1134="l",IF(X1133&lt;&gt;"","sub",""),""))</f>
        <v/>
      </c>
      <c r="X1134" s="82" t="str">
        <f t="shared" si="229"/>
        <v/>
      </c>
    </row>
    <row r="1135" spans="1:24" ht="13.5" hidden="1" customHeight="1" x14ac:dyDescent="0.2">
      <c r="A1135" s="8"/>
      <c r="B1135" s="8"/>
      <c r="C1135" s="9"/>
      <c r="D1135" s="10"/>
      <c r="E1135" s="11">
        <f t="shared" si="223"/>
        <v>0</v>
      </c>
      <c r="F1135" s="10"/>
      <c r="G1135" s="11">
        <f t="shared" si="224"/>
        <v>0</v>
      </c>
      <c r="H1135" s="10"/>
      <c r="I1135" s="11">
        <f t="shared" si="225"/>
        <v>0</v>
      </c>
      <c r="J1135" s="10"/>
      <c r="K1135" s="11">
        <f t="shared" si="226"/>
        <v>0</v>
      </c>
      <c r="L1135" s="6"/>
      <c r="M1135" s="11">
        <f t="shared" si="227"/>
        <v>0</v>
      </c>
      <c r="N1135" s="130"/>
      <c r="P1135" s="48" t="str">
        <f t="shared" si="228"/>
        <v>leeg</v>
      </c>
      <c r="Q1135" s="48"/>
      <c r="R1135" s="48"/>
      <c r="S1135" s="48"/>
      <c r="T1135" s="84"/>
      <c r="W1135" s="82" t="str" cm="1">
        <f t="array" ref="W1135">IF(V1135="h",_xlfn.XLOOKUP(X1135,X1136:$X$2963,V1136:$V$2963,""),IF(V1135="l",IF(X1134&lt;&gt;"","sub",""),""))</f>
        <v/>
      </c>
      <c r="X1135" s="82" t="str">
        <f t="shared" si="229"/>
        <v/>
      </c>
    </row>
    <row r="1136" spans="1:24" ht="13.5" hidden="1" customHeight="1" x14ac:dyDescent="0.2">
      <c r="A1136" s="8"/>
      <c r="B1136" s="8"/>
      <c r="C1136" s="9"/>
      <c r="D1136" s="10"/>
      <c r="E1136" s="11">
        <f t="shared" si="223"/>
        <v>0</v>
      </c>
      <c r="F1136" s="10"/>
      <c r="G1136" s="11">
        <f t="shared" si="224"/>
        <v>0</v>
      </c>
      <c r="H1136" s="10"/>
      <c r="I1136" s="11">
        <f t="shared" si="225"/>
        <v>0</v>
      </c>
      <c r="J1136" s="10"/>
      <c r="K1136" s="11">
        <f t="shared" si="226"/>
        <v>0</v>
      </c>
      <c r="L1136" s="6"/>
      <c r="M1136" s="11">
        <f t="shared" si="227"/>
        <v>0</v>
      </c>
      <c r="N1136" s="130"/>
      <c r="P1136" s="48" t="str">
        <f t="shared" si="228"/>
        <v>leeg</v>
      </c>
      <c r="Q1136" s="48"/>
      <c r="R1136" s="48"/>
      <c r="S1136" s="48"/>
      <c r="T1136" s="84"/>
      <c r="W1136" s="82" t="str" cm="1">
        <f t="array" ref="W1136">IF(V1136="h",_xlfn.XLOOKUP(X1136,X1137:$X$2963,V1137:$V$2963,""),IF(V1136="l",IF(X1135&lt;&gt;"","sub",""),""))</f>
        <v/>
      </c>
      <c r="X1136" s="82" t="str">
        <f t="shared" si="229"/>
        <v/>
      </c>
    </row>
    <row r="1137" spans="1:24" ht="13.5" hidden="1" customHeight="1" x14ac:dyDescent="0.2">
      <c r="A1137" s="8"/>
      <c r="B1137" s="8"/>
      <c r="C1137" s="9"/>
      <c r="D1137" s="10"/>
      <c r="E1137" s="11">
        <f t="shared" si="223"/>
        <v>0</v>
      </c>
      <c r="F1137" s="10"/>
      <c r="G1137" s="11">
        <f t="shared" si="224"/>
        <v>0</v>
      </c>
      <c r="H1137" s="10"/>
      <c r="I1137" s="11">
        <f t="shared" si="225"/>
        <v>0</v>
      </c>
      <c r="J1137" s="10"/>
      <c r="K1137" s="11">
        <f t="shared" si="226"/>
        <v>0</v>
      </c>
      <c r="L1137" s="6"/>
      <c r="M1137" s="11">
        <f t="shared" si="227"/>
        <v>0</v>
      </c>
      <c r="N1137" s="130"/>
      <c r="P1137" s="48" t="str">
        <f t="shared" si="228"/>
        <v>leeg</v>
      </c>
      <c r="Q1137" s="48"/>
      <c r="R1137" s="48"/>
      <c r="S1137" s="48"/>
      <c r="T1137" s="84"/>
      <c r="W1137" s="82" t="str" cm="1">
        <f t="array" ref="W1137">IF(V1137="h",_xlfn.XLOOKUP(X1137,X1138:$X$2963,V1138:$V$2963,""),IF(V1137="l",IF(X1136&lt;&gt;"","sub",""),""))</f>
        <v/>
      </c>
      <c r="X1137" s="82" t="str">
        <f t="shared" si="229"/>
        <v/>
      </c>
    </row>
    <row r="1138" spans="1:24" ht="13.5" hidden="1" customHeight="1" x14ac:dyDescent="0.2">
      <c r="A1138" s="8"/>
      <c r="B1138" s="8"/>
      <c r="C1138" s="9"/>
      <c r="D1138" s="10"/>
      <c r="E1138" s="11">
        <f t="shared" si="223"/>
        <v>0</v>
      </c>
      <c r="F1138" s="10"/>
      <c r="G1138" s="11">
        <f t="shared" si="224"/>
        <v>0</v>
      </c>
      <c r="H1138" s="10"/>
      <c r="I1138" s="11">
        <f t="shared" si="225"/>
        <v>0</v>
      </c>
      <c r="J1138" s="10"/>
      <c r="K1138" s="11">
        <f t="shared" si="226"/>
        <v>0</v>
      </c>
      <c r="L1138" s="6"/>
      <c r="M1138" s="11">
        <f t="shared" si="227"/>
        <v>0</v>
      </c>
      <c r="N1138" s="130"/>
      <c r="P1138" s="48" t="str">
        <f t="shared" si="228"/>
        <v>leeg</v>
      </c>
      <c r="Q1138" s="48"/>
      <c r="R1138" s="48"/>
      <c r="S1138" s="48"/>
      <c r="T1138" s="84"/>
      <c r="W1138" s="82" t="str" cm="1">
        <f t="array" ref="W1138">IF(V1138="h",_xlfn.XLOOKUP(X1138,X1139:$X$2963,V1139:$V$2963,""),IF(V1138="l",IF(X1137&lt;&gt;"","sub",""),""))</f>
        <v/>
      </c>
      <c r="X1138" s="82" t="str">
        <f t="shared" si="229"/>
        <v/>
      </c>
    </row>
    <row r="1139" spans="1:24" ht="13.5" hidden="1" customHeight="1" x14ac:dyDescent="0.2">
      <c r="A1139" s="8"/>
      <c r="B1139" s="8"/>
      <c r="C1139" s="9"/>
      <c r="D1139" s="10"/>
      <c r="E1139" s="11">
        <f t="shared" si="223"/>
        <v>0</v>
      </c>
      <c r="F1139" s="10"/>
      <c r="G1139" s="11">
        <f t="shared" si="224"/>
        <v>0</v>
      </c>
      <c r="H1139" s="10"/>
      <c r="I1139" s="11">
        <f t="shared" si="225"/>
        <v>0</v>
      </c>
      <c r="J1139" s="10"/>
      <c r="K1139" s="11">
        <f t="shared" si="226"/>
        <v>0</v>
      </c>
      <c r="L1139" s="6"/>
      <c r="M1139" s="11">
        <f t="shared" si="227"/>
        <v>0</v>
      </c>
      <c r="N1139" s="130"/>
      <c r="P1139" s="48" t="str">
        <f t="shared" si="228"/>
        <v>leeg</v>
      </c>
      <c r="Q1139" s="48"/>
      <c r="R1139" s="48"/>
      <c r="S1139" s="48"/>
      <c r="T1139" s="84"/>
      <c r="W1139" s="82" t="str" cm="1">
        <f t="array" ref="W1139">IF(V1139="h",_xlfn.XLOOKUP(X1139,X1140:$X$2963,V1140:$V$2963,""),IF(V1139="l",IF(X1138&lt;&gt;"","sub",""),""))</f>
        <v/>
      </c>
      <c r="X1139" s="82" t="str">
        <f t="shared" si="229"/>
        <v/>
      </c>
    </row>
    <row r="1140" spans="1:24" ht="13.5" hidden="1" customHeight="1" x14ac:dyDescent="0.2">
      <c r="A1140" s="8"/>
      <c r="B1140" s="8"/>
      <c r="C1140" s="9"/>
      <c r="D1140" s="10"/>
      <c r="E1140" s="11">
        <f t="shared" si="223"/>
        <v>0</v>
      </c>
      <c r="F1140" s="10"/>
      <c r="G1140" s="11">
        <f t="shared" si="224"/>
        <v>0</v>
      </c>
      <c r="H1140" s="10"/>
      <c r="I1140" s="11">
        <f t="shared" si="225"/>
        <v>0</v>
      </c>
      <c r="J1140" s="10"/>
      <c r="K1140" s="11">
        <f t="shared" si="226"/>
        <v>0</v>
      </c>
      <c r="L1140" s="6"/>
      <c r="M1140" s="11">
        <f t="shared" si="227"/>
        <v>0</v>
      </c>
      <c r="N1140" s="130"/>
      <c r="P1140" s="48" t="str">
        <f t="shared" si="228"/>
        <v>leeg</v>
      </c>
      <c r="Q1140" s="48"/>
      <c r="R1140" s="48"/>
      <c r="S1140" s="48"/>
      <c r="T1140" s="84"/>
      <c r="W1140" s="82" t="str" cm="1">
        <f t="array" ref="W1140">IF(V1140="h",_xlfn.XLOOKUP(X1140,X1141:$X$2963,V1141:$V$2963,""),IF(V1140="l",IF(X1139&lt;&gt;"","sub",""),""))</f>
        <v/>
      </c>
      <c r="X1140" s="82" t="str">
        <f t="shared" si="229"/>
        <v/>
      </c>
    </row>
    <row r="1141" spans="1:24" ht="13.5" hidden="1" customHeight="1" x14ac:dyDescent="0.2">
      <c r="A1141" s="8"/>
      <c r="B1141" s="8"/>
      <c r="C1141" s="9"/>
      <c r="D1141" s="10"/>
      <c r="E1141" s="11">
        <f t="shared" si="223"/>
        <v>0</v>
      </c>
      <c r="F1141" s="10"/>
      <c r="G1141" s="11">
        <f t="shared" si="224"/>
        <v>0</v>
      </c>
      <c r="H1141" s="10"/>
      <c r="I1141" s="11">
        <f t="shared" si="225"/>
        <v>0</v>
      </c>
      <c r="J1141" s="10"/>
      <c r="K1141" s="11">
        <f t="shared" si="226"/>
        <v>0</v>
      </c>
      <c r="L1141" s="6"/>
      <c r="M1141" s="11">
        <f t="shared" si="227"/>
        <v>0</v>
      </c>
      <c r="N1141" s="130"/>
      <c r="P1141" s="48" t="str">
        <f t="shared" si="228"/>
        <v>leeg</v>
      </c>
      <c r="Q1141" s="48"/>
      <c r="R1141" s="48"/>
      <c r="S1141" s="48"/>
      <c r="T1141" s="84"/>
      <c r="W1141" s="82" t="str" cm="1">
        <f t="array" ref="W1141">IF(V1141="h",_xlfn.XLOOKUP(X1141,X1142:$X$2963,V1142:$V$2963,""),IF(V1141="l",IF(X1140&lt;&gt;"","sub",""),""))</f>
        <v/>
      </c>
      <c r="X1141" s="82" t="str">
        <f t="shared" si="229"/>
        <v/>
      </c>
    </row>
    <row r="1142" spans="1:24" ht="13.5" hidden="1" customHeight="1" x14ac:dyDescent="0.2">
      <c r="A1142" s="8"/>
      <c r="B1142" s="8"/>
      <c r="C1142" s="9"/>
      <c r="D1142" s="10"/>
      <c r="E1142" s="11">
        <f t="shared" si="223"/>
        <v>0</v>
      </c>
      <c r="F1142" s="10"/>
      <c r="G1142" s="11">
        <f t="shared" si="224"/>
        <v>0</v>
      </c>
      <c r="H1142" s="10"/>
      <c r="I1142" s="11">
        <f t="shared" si="225"/>
        <v>0</v>
      </c>
      <c r="J1142" s="10"/>
      <c r="K1142" s="11">
        <f t="shared" si="226"/>
        <v>0</v>
      </c>
      <c r="L1142" s="6"/>
      <c r="M1142" s="11">
        <f t="shared" si="227"/>
        <v>0</v>
      </c>
      <c r="N1142" s="130"/>
      <c r="P1142" s="48" t="str">
        <f t="shared" si="228"/>
        <v>leeg</v>
      </c>
      <c r="Q1142" s="48"/>
      <c r="R1142" s="48"/>
      <c r="S1142" s="48"/>
      <c r="T1142" s="84"/>
      <c r="W1142" s="82" t="str" cm="1">
        <f t="array" ref="W1142">IF(V1142="h",_xlfn.XLOOKUP(X1142,X1143:$X$2963,V1143:$V$2963,""),IF(V1142="l",IF(X1141&lt;&gt;"","sub",""),""))</f>
        <v/>
      </c>
      <c r="X1142" s="82" t="str">
        <f t="shared" si="229"/>
        <v/>
      </c>
    </row>
    <row r="1143" spans="1:24" ht="13.5" hidden="1" customHeight="1" x14ac:dyDescent="0.2">
      <c r="A1143" s="8"/>
      <c r="B1143" s="8"/>
      <c r="C1143" s="9"/>
      <c r="D1143" s="10"/>
      <c r="E1143" s="11">
        <f t="shared" si="223"/>
        <v>0</v>
      </c>
      <c r="F1143" s="10"/>
      <c r="G1143" s="11">
        <f t="shared" si="224"/>
        <v>0</v>
      </c>
      <c r="H1143" s="10"/>
      <c r="I1143" s="11">
        <f t="shared" si="225"/>
        <v>0</v>
      </c>
      <c r="J1143" s="10"/>
      <c r="K1143" s="11">
        <f t="shared" si="226"/>
        <v>0</v>
      </c>
      <c r="L1143" s="6"/>
      <c r="M1143" s="11">
        <f t="shared" si="227"/>
        <v>0</v>
      </c>
      <c r="N1143" s="130"/>
      <c r="P1143" s="48" t="str">
        <f t="shared" si="228"/>
        <v>leeg</v>
      </c>
      <c r="Q1143" s="48"/>
      <c r="R1143" s="48"/>
      <c r="S1143" s="48"/>
      <c r="T1143" s="84"/>
      <c r="W1143" s="82" t="str" cm="1">
        <f t="array" ref="W1143">IF(V1143="h",_xlfn.XLOOKUP(X1143,X1144:$X$2963,V1144:$V$2963,""),IF(V1143="l",IF(X1142&lt;&gt;"","sub",""),""))</f>
        <v/>
      </c>
      <c r="X1143" s="82" t="str">
        <f t="shared" si="229"/>
        <v/>
      </c>
    </row>
    <row r="1144" spans="1:24" ht="13.5" hidden="1" customHeight="1" x14ac:dyDescent="0.2">
      <c r="A1144" s="8"/>
      <c r="B1144" s="8"/>
      <c r="C1144" s="9"/>
      <c r="D1144" s="10"/>
      <c r="E1144" s="11">
        <f t="shared" si="223"/>
        <v>0</v>
      </c>
      <c r="F1144" s="10"/>
      <c r="G1144" s="11">
        <f t="shared" si="224"/>
        <v>0</v>
      </c>
      <c r="H1144" s="10"/>
      <c r="I1144" s="11">
        <f t="shared" si="225"/>
        <v>0</v>
      </c>
      <c r="J1144" s="10"/>
      <c r="K1144" s="11">
        <f t="shared" si="226"/>
        <v>0</v>
      </c>
      <c r="L1144" s="6"/>
      <c r="M1144" s="11">
        <f t="shared" si="227"/>
        <v>0</v>
      </c>
      <c r="N1144" s="130"/>
      <c r="P1144" s="48" t="str">
        <f t="shared" si="228"/>
        <v>leeg</v>
      </c>
      <c r="Q1144" s="48"/>
      <c r="R1144" s="48"/>
      <c r="S1144" s="48"/>
      <c r="T1144" s="84"/>
      <c r="W1144" s="82" t="str" cm="1">
        <f t="array" ref="W1144">IF(V1144="h",_xlfn.XLOOKUP(X1144,X1145:$X$2963,V1145:$V$2963,""),IF(V1144="l",IF(X1143&lt;&gt;"","sub",""),""))</f>
        <v/>
      </c>
      <c r="X1144" s="82" t="str">
        <f t="shared" si="229"/>
        <v/>
      </c>
    </row>
    <row r="1145" spans="1:24" ht="13.5" hidden="1" customHeight="1" x14ac:dyDescent="0.2">
      <c r="A1145" s="8"/>
      <c r="B1145" s="8"/>
      <c r="C1145" s="9"/>
      <c r="D1145" s="10"/>
      <c r="E1145" s="11">
        <f t="shared" si="223"/>
        <v>0</v>
      </c>
      <c r="F1145" s="10"/>
      <c r="G1145" s="11">
        <f t="shared" si="224"/>
        <v>0</v>
      </c>
      <c r="H1145" s="10"/>
      <c r="I1145" s="11">
        <f t="shared" si="225"/>
        <v>0</v>
      </c>
      <c r="J1145" s="10"/>
      <c r="K1145" s="11">
        <f t="shared" si="226"/>
        <v>0</v>
      </c>
      <c r="L1145" s="6"/>
      <c r="M1145" s="11">
        <f t="shared" si="227"/>
        <v>0</v>
      </c>
      <c r="N1145" s="130"/>
      <c r="P1145" s="48" t="str">
        <f t="shared" si="228"/>
        <v>leeg</v>
      </c>
      <c r="Q1145" s="48"/>
      <c r="R1145" s="48"/>
      <c r="S1145" s="48"/>
      <c r="T1145" s="84"/>
      <c r="W1145" s="82" t="str" cm="1">
        <f t="array" ref="W1145">IF(V1145="h",_xlfn.XLOOKUP(X1145,X1146:$X$2963,V1146:$V$2963,""),IF(V1145="l",IF(X1144&lt;&gt;"","sub",""),""))</f>
        <v/>
      </c>
      <c r="X1145" s="82" t="str">
        <f t="shared" si="229"/>
        <v/>
      </c>
    </row>
    <row r="1146" spans="1:24" ht="13.5" hidden="1" customHeight="1" x14ac:dyDescent="0.2">
      <c r="A1146" s="8"/>
      <c r="B1146" s="8"/>
      <c r="C1146" s="9"/>
      <c r="D1146" s="10"/>
      <c r="E1146" s="11">
        <f t="shared" si="223"/>
        <v>0</v>
      </c>
      <c r="F1146" s="10"/>
      <c r="G1146" s="11">
        <f t="shared" si="224"/>
        <v>0</v>
      </c>
      <c r="H1146" s="10"/>
      <c r="I1146" s="11">
        <f t="shared" si="225"/>
        <v>0</v>
      </c>
      <c r="J1146" s="10"/>
      <c r="K1146" s="11">
        <f t="shared" si="226"/>
        <v>0</v>
      </c>
      <c r="L1146" s="6"/>
      <c r="M1146" s="11">
        <f t="shared" si="227"/>
        <v>0</v>
      </c>
      <c r="N1146" s="130"/>
      <c r="P1146" s="48" t="str">
        <f t="shared" si="228"/>
        <v>leeg</v>
      </c>
      <c r="Q1146" s="48"/>
      <c r="R1146" s="48"/>
      <c r="S1146" s="48"/>
      <c r="T1146" s="84"/>
      <c r="W1146" s="82" t="str" cm="1">
        <f t="array" ref="W1146">IF(V1146="h",_xlfn.XLOOKUP(X1146,X1147:$X$2963,V1147:$V$2963,""),IF(V1146="l",IF(X1145&lt;&gt;"","sub",""),""))</f>
        <v/>
      </c>
      <c r="X1146" s="82" t="str">
        <f t="shared" si="229"/>
        <v/>
      </c>
    </row>
    <row r="1147" spans="1:24" ht="13.5" hidden="1" customHeight="1" x14ac:dyDescent="0.2">
      <c r="A1147" s="8"/>
      <c r="B1147" s="8"/>
      <c r="C1147" s="9"/>
      <c r="D1147" s="10"/>
      <c r="E1147" s="11">
        <f t="shared" si="223"/>
        <v>0</v>
      </c>
      <c r="F1147" s="10"/>
      <c r="G1147" s="11">
        <f t="shared" si="224"/>
        <v>0</v>
      </c>
      <c r="H1147" s="10"/>
      <c r="I1147" s="11">
        <f t="shared" si="225"/>
        <v>0</v>
      </c>
      <c r="J1147" s="10"/>
      <c r="K1147" s="11">
        <f t="shared" si="226"/>
        <v>0</v>
      </c>
      <c r="L1147" s="6"/>
      <c r="M1147" s="11">
        <f t="shared" si="227"/>
        <v>0</v>
      </c>
      <c r="N1147" s="130"/>
      <c r="P1147" s="48" t="str">
        <f t="shared" si="228"/>
        <v>leeg</v>
      </c>
      <c r="Q1147" s="48"/>
      <c r="R1147" s="48"/>
      <c r="S1147" s="48"/>
      <c r="T1147" s="84"/>
      <c r="W1147" s="82" t="str" cm="1">
        <f t="array" ref="W1147">IF(V1147="h",_xlfn.XLOOKUP(X1147,X1148:$X$2963,V1148:$V$2963,""),IF(V1147="l",IF(X1146&lt;&gt;"","sub",""),""))</f>
        <v/>
      </c>
      <c r="X1147" s="82" t="str">
        <f t="shared" si="229"/>
        <v/>
      </c>
    </row>
    <row r="1148" spans="1:24" ht="13.5" hidden="1" customHeight="1" x14ac:dyDescent="0.2">
      <c r="A1148" s="8"/>
      <c r="B1148" s="8"/>
      <c r="C1148" s="9"/>
      <c r="D1148" s="10"/>
      <c r="E1148" s="11">
        <f t="shared" si="223"/>
        <v>0</v>
      </c>
      <c r="F1148" s="10"/>
      <c r="G1148" s="11">
        <f t="shared" si="224"/>
        <v>0</v>
      </c>
      <c r="H1148" s="10"/>
      <c r="I1148" s="11">
        <f t="shared" si="225"/>
        <v>0</v>
      </c>
      <c r="J1148" s="10"/>
      <c r="K1148" s="11">
        <f t="shared" si="226"/>
        <v>0</v>
      </c>
      <c r="L1148" s="6"/>
      <c r="M1148" s="11">
        <f t="shared" si="227"/>
        <v>0</v>
      </c>
      <c r="N1148" s="130"/>
      <c r="P1148" s="48" t="str">
        <f t="shared" si="228"/>
        <v>leeg</v>
      </c>
      <c r="Q1148" s="48"/>
      <c r="R1148" s="48"/>
      <c r="S1148" s="48"/>
      <c r="T1148" s="84"/>
      <c r="W1148" s="82" t="str" cm="1">
        <f t="array" ref="W1148">IF(V1148="h",_xlfn.XLOOKUP(X1148,X1149:$X$2963,V1149:$V$2963,""),IF(V1148="l",IF(X1147&lt;&gt;"","sub",""),""))</f>
        <v/>
      </c>
      <c r="X1148" s="82" t="str">
        <f t="shared" si="229"/>
        <v/>
      </c>
    </row>
    <row r="1149" spans="1:24" ht="13.5" hidden="1" customHeight="1" x14ac:dyDescent="0.2">
      <c r="A1149" s="8"/>
      <c r="B1149" s="8"/>
      <c r="C1149" s="9"/>
      <c r="D1149" s="10"/>
      <c r="E1149" s="11">
        <f t="shared" si="223"/>
        <v>0</v>
      </c>
      <c r="F1149" s="10"/>
      <c r="G1149" s="11">
        <f t="shared" si="224"/>
        <v>0</v>
      </c>
      <c r="H1149" s="10"/>
      <c r="I1149" s="11">
        <f t="shared" si="225"/>
        <v>0</v>
      </c>
      <c r="J1149" s="10"/>
      <c r="K1149" s="11">
        <f t="shared" si="226"/>
        <v>0</v>
      </c>
      <c r="L1149" s="6"/>
      <c r="M1149" s="11">
        <f t="shared" si="227"/>
        <v>0</v>
      </c>
      <c r="N1149" s="130"/>
      <c r="P1149" s="48" t="str">
        <f t="shared" si="228"/>
        <v>leeg</v>
      </c>
      <c r="Q1149" s="48"/>
      <c r="R1149" s="48"/>
      <c r="S1149" s="48"/>
      <c r="T1149" s="84"/>
      <c r="W1149" s="82" t="str" cm="1">
        <f t="array" ref="W1149">IF(V1149="h",_xlfn.XLOOKUP(X1149,X1150:$X$2963,V1150:$V$2963,""),IF(V1149="l",IF(X1148&lt;&gt;"","sub",""),""))</f>
        <v/>
      </c>
      <c r="X1149" s="82" t="str">
        <f t="shared" si="229"/>
        <v/>
      </c>
    </row>
    <row r="1150" spans="1:24" ht="13.5" hidden="1" customHeight="1" x14ac:dyDescent="0.2">
      <c r="A1150" s="8"/>
      <c r="B1150" s="8"/>
      <c r="C1150" s="9"/>
      <c r="D1150" s="10"/>
      <c r="E1150" s="11">
        <f t="shared" ref="E1150:E1201" si="230">B1150*D1150</f>
        <v>0</v>
      </c>
      <c r="F1150" s="10"/>
      <c r="G1150" s="11">
        <f t="shared" ref="G1150:G1201" si="231">B1150*F1150</f>
        <v>0</v>
      </c>
      <c r="H1150" s="10"/>
      <c r="I1150" s="11">
        <f t="shared" ref="I1150:I1201" si="232">B1150*H1150</f>
        <v>0</v>
      </c>
      <c r="J1150" s="10"/>
      <c r="K1150" s="11">
        <f t="shared" ref="K1150:K1201" si="233">(E1150*$J$6)+G1150+I1150+J1150</f>
        <v>0</v>
      </c>
      <c r="L1150" s="6"/>
      <c r="M1150" s="11">
        <f t="shared" ref="M1150:M1201" si="234">K1150</f>
        <v>0</v>
      </c>
      <c r="N1150" s="130"/>
      <c r="P1150" s="48" t="str">
        <f t="shared" si="228"/>
        <v>leeg</v>
      </c>
      <c r="Q1150" s="48"/>
      <c r="R1150" s="48"/>
      <c r="S1150" s="48"/>
      <c r="T1150" s="84"/>
      <c r="W1150" s="82" t="str" cm="1">
        <f t="array" ref="W1150">IF(V1150="h",_xlfn.XLOOKUP(X1150,X1151:$X$2963,V1151:$V$2963,""),IF(V1150="l",IF(X1149&lt;&gt;"","sub",""),""))</f>
        <v/>
      </c>
      <c r="X1150" s="82" t="str">
        <f t="shared" si="229"/>
        <v/>
      </c>
    </row>
    <row r="1151" spans="1:24" ht="13.5" hidden="1" customHeight="1" x14ac:dyDescent="0.2">
      <c r="A1151" s="8"/>
      <c r="B1151" s="8"/>
      <c r="C1151" s="9"/>
      <c r="D1151" s="10"/>
      <c r="E1151" s="11">
        <f t="shared" si="230"/>
        <v>0</v>
      </c>
      <c r="F1151" s="10"/>
      <c r="G1151" s="11">
        <f t="shared" si="231"/>
        <v>0</v>
      </c>
      <c r="H1151" s="10"/>
      <c r="I1151" s="11">
        <f t="shared" si="232"/>
        <v>0</v>
      </c>
      <c r="J1151" s="10"/>
      <c r="K1151" s="11">
        <f t="shared" si="233"/>
        <v>0</v>
      </c>
      <c r="L1151" s="6"/>
      <c r="M1151" s="11">
        <f t="shared" si="234"/>
        <v>0</v>
      </c>
      <c r="N1151" s="130"/>
      <c r="P1151" s="48" t="str">
        <f t="shared" si="228"/>
        <v>leeg</v>
      </c>
      <c r="Q1151" s="48"/>
      <c r="R1151" s="48"/>
      <c r="S1151" s="48"/>
      <c r="T1151" s="84"/>
      <c r="W1151" s="82" t="str" cm="1">
        <f t="array" ref="W1151">IF(V1151="h",_xlfn.XLOOKUP(X1151,X1152:$X$2963,V1152:$V$2963,""),IF(V1151="l",IF(X1150&lt;&gt;"","sub",""),""))</f>
        <v/>
      </c>
      <c r="X1151" s="82" t="str">
        <f t="shared" si="229"/>
        <v/>
      </c>
    </row>
    <row r="1152" spans="1:24" ht="13.5" hidden="1" customHeight="1" x14ac:dyDescent="0.2">
      <c r="A1152" s="8"/>
      <c r="B1152" s="8"/>
      <c r="C1152" s="9"/>
      <c r="D1152" s="10"/>
      <c r="E1152" s="11">
        <f t="shared" si="230"/>
        <v>0</v>
      </c>
      <c r="F1152" s="10"/>
      <c r="G1152" s="11">
        <f t="shared" si="231"/>
        <v>0</v>
      </c>
      <c r="H1152" s="10"/>
      <c r="I1152" s="11">
        <f t="shared" si="232"/>
        <v>0</v>
      </c>
      <c r="J1152" s="10"/>
      <c r="K1152" s="11">
        <f t="shared" si="233"/>
        <v>0</v>
      </c>
      <c r="L1152" s="6"/>
      <c r="M1152" s="11">
        <f t="shared" si="234"/>
        <v>0</v>
      </c>
      <c r="N1152" s="130"/>
      <c r="P1152" s="48" t="str">
        <f t="shared" si="228"/>
        <v>leeg</v>
      </c>
      <c r="Q1152" s="48"/>
      <c r="R1152" s="48"/>
      <c r="S1152" s="48"/>
      <c r="T1152" s="84"/>
      <c r="W1152" s="82" t="str" cm="1">
        <f t="array" ref="W1152">IF(V1152="h",_xlfn.XLOOKUP(X1152,X1153:$X$2963,V1153:$V$2963,""),IF(V1152="l",IF(X1151&lt;&gt;"","sub",""),""))</f>
        <v/>
      </c>
      <c r="X1152" s="82" t="str">
        <f t="shared" si="229"/>
        <v/>
      </c>
    </row>
    <row r="1153" spans="1:24" ht="13.5" hidden="1" customHeight="1" x14ac:dyDescent="0.2">
      <c r="A1153" s="8"/>
      <c r="B1153" s="8"/>
      <c r="C1153" s="9"/>
      <c r="D1153" s="10"/>
      <c r="E1153" s="11">
        <f t="shared" si="230"/>
        <v>0</v>
      </c>
      <c r="F1153" s="10"/>
      <c r="G1153" s="11">
        <f t="shared" si="231"/>
        <v>0</v>
      </c>
      <c r="H1153" s="10"/>
      <c r="I1153" s="11">
        <f t="shared" si="232"/>
        <v>0</v>
      </c>
      <c r="J1153" s="10"/>
      <c r="K1153" s="11">
        <f t="shared" si="233"/>
        <v>0</v>
      </c>
      <c r="L1153" s="6"/>
      <c r="M1153" s="11">
        <f t="shared" si="234"/>
        <v>0</v>
      </c>
      <c r="N1153" s="130"/>
      <c r="P1153" s="48" t="str">
        <f t="shared" si="228"/>
        <v>leeg</v>
      </c>
      <c r="Q1153" s="48"/>
      <c r="R1153" s="48"/>
      <c r="S1153" s="48"/>
      <c r="T1153" s="84"/>
      <c r="W1153" s="82" t="str" cm="1">
        <f t="array" ref="W1153">IF(V1153="h",_xlfn.XLOOKUP(X1153,X1154:$X$2963,V1154:$V$2963,""),IF(V1153="l",IF(X1152&lt;&gt;"","sub",""),""))</f>
        <v/>
      </c>
      <c r="X1153" s="82" t="str">
        <f t="shared" si="229"/>
        <v/>
      </c>
    </row>
    <row r="1154" spans="1:24" ht="13.5" hidden="1" customHeight="1" x14ac:dyDescent="0.2">
      <c r="A1154" s="8"/>
      <c r="B1154" s="8"/>
      <c r="C1154" s="9"/>
      <c r="D1154" s="10"/>
      <c r="E1154" s="11">
        <f t="shared" si="230"/>
        <v>0</v>
      </c>
      <c r="F1154" s="10"/>
      <c r="G1154" s="11">
        <f t="shared" si="231"/>
        <v>0</v>
      </c>
      <c r="H1154" s="10"/>
      <c r="I1154" s="11">
        <f t="shared" si="232"/>
        <v>0</v>
      </c>
      <c r="J1154" s="10"/>
      <c r="K1154" s="11">
        <f t="shared" si="233"/>
        <v>0</v>
      </c>
      <c r="L1154" s="6"/>
      <c r="M1154" s="11">
        <f t="shared" si="234"/>
        <v>0</v>
      </c>
      <c r="N1154" s="130"/>
      <c r="P1154" s="48" t="str">
        <f t="shared" si="228"/>
        <v>leeg</v>
      </c>
      <c r="Q1154" s="48"/>
      <c r="R1154" s="48"/>
      <c r="S1154" s="48"/>
      <c r="T1154" s="84"/>
      <c r="W1154" s="82" t="str" cm="1">
        <f t="array" ref="W1154">IF(V1154="h",_xlfn.XLOOKUP(X1154,X1155:$X$2963,V1155:$V$2963,""),IF(V1154="l",IF(X1153&lt;&gt;"","sub",""),""))</f>
        <v/>
      </c>
      <c r="X1154" s="82" t="str">
        <f t="shared" si="229"/>
        <v/>
      </c>
    </row>
    <row r="1155" spans="1:24" ht="13.5" hidden="1" customHeight="1" x14ac:dyDescent="0.2">
      <c r="A1155" s="8"/>
      <c r="B1155" s="8"/>
      <c r="C1155" s="9"/>
      <c r="D1155" s="10"/>
      <c r="E1155" s="11">
        <f t="shared" si="230"/>
        <v>0</v>
      </c>
      <c r="F1155" s="10"/>
      <c r="G1155" s="11">
        <f t="shared" si="231"/>
        <v>0</v>
      </c>
      <c r="H1155" s="10"/>
      <c r="I1155" s="11">
        <f t="shared" si="232"/>
        <v>0</v>
      </c>
      <c r="J1155" s="10"/>
      <c r="K1155" s="11">
        <f t="shared" si="233"/>
        <v>0</v>
      </c>
      <c r="L1155" s="6"/>
      <c r="M1155" s="11">
        <f t="shared" si="234"/>
        <v>0</v>
      </c>
      <c r="N1155" s="130"/>
      <c r="P1155" s="48" t="str">
        <f t="shared" si="228"/>
        <v>leeg</v>
      </c>
      <c r="Q1155" s="48"/>
      <c r="R1155" s="48"/>
      <c r="S1155" s="48"/>
      <c r="T1155" s="84"/>
      <c r="W1155" s="82" t="str" cm="1">
        <f t="array" ref="W1155">IF(V1155="h",_xlfn.XLOOKUP(X1155,X1156:$X$2963,V1156:$V$2963,""),IF(V1155="l",IF(X1154&lt;&gt;"","sub",""),""))</f>
        <v/>
      </c>
      <c r="X1155" s="82" t="str">
        <f t="shared" si="229"/>
        <v/>
      </c>
    </row>
    <row r="1156" spans="1:24" ht="13.5" hidden="1" customHeight="1" x14ac:dyDescent="0.2">
      <c r="A1156" s="8"/>
      <c r="B1156" s="8"/>
      <c r="C1156" s="9"/>
      <c r="D1156" s="10"/>
      <c r="E1156" s="11">
        <f t="shared" si="230"/>
        <v>0</v>
      </c>
      <c r="F1156" s="10"/>
      <c r="G1156" s="11">
        <f t="shared" si="231"/>
        <v>0</v>
      </c>
      <c r="H1156" s="10"/>
      <c r="I1156" s="11">
        <f t="shared" si="232"/>
        <v>0</v>
      </c>
      <c r="J1156" s="10"/>
      <c r="K1156" s="11">
        <f t="shared" si="233"/>
        <v>0</v>
      </c>
      <c r="L1156" s="6"/>
      <c r="M1156" s="11">
        <f t="shared" si="234"/>
        <v>0</v>
      </c>
      <c r="N1156" s="130"/>
      <c r="P1156" s="48" t="str">
        <f t="shared" si="228"/>
        <v>leeg</v>
      </c>
      <c r="Q1156" s="48"/>
      <c r="R1156" s="48"/>
      <c r="S1156" s="48"/>
      <c r="T1156" s="84"/>
      <c r="W1156" s="82" t="str" cm="1">
        <f t="array" ref="W1156">IF(V1156="h",_xlfn.XLOOKUP(X1156,X1157:$X$2963,V1157:$V$2963,""),IF(V1156="l",IF(X1155&lt;&gt;"","sub",""),""))</f>
        <v/>
      </c>
      <c r="X1156" s="82" t="str">
        <f t="shared" si="229"/>
        <v/>
      </c>
    </row>
    <row r="1157" spans="1:24" ht="13.5" hidden="1" customHeight="1" x14ac:dyDescent="0.2">
      <c r="A1157" s="8"/>
      <c r="B1157" s="8"/>
      <c r="C1157" s="9"/>
      <c r="D1157" s="10"/>
      <c r="E1157" s="11">
        <f t="shared" si="230"/>
        <v>0</v>
      </c>
      <c r="F1157" s="10"/>
      <c r="G1157" s="11">
        <f t="shared" si="231"/>
        <v>0</v>
      </c>
      <c r="H1157" s="10"/>
      <c r="I1157" s="11">
        <f t="shared" si="232"/>
        <v>0</v>
      </c>
      <c r="J1157" s="10"/>
      <c r="K1157" s="11">
        <f t="shared" si="233"/>
        <v>0</v>
      </c>
      <c r="L1157" s="6"/>
      <c r="M1157" s="11">
        <f t="shared" si="234"/>
        <v>0</v>
      </c>
      <c r="N1157" s="130"/>
      <c r="P1157" s="48" t="str">
        <f t="shared" si="228"/>
        <v>leeg</v>
      </c>
      <c r="Q1157" s="48"/>
      <c r="R1157" s="48"/>
      <c r="S1157" s="48"/>
      <c r="T1157" s="84"/>
      <c r="W1157" s="82" t="str" cm="1">
        <f t="array" ref="W1157">IF(V1157="h",_xlfn.XLOOKUP(X1157,X1158:$X$2963,V1158:$V$2963,""),IF(V1157="l",IF(X1156&lt;&gt;"","sub",""),""))</f>
        <v/>
      </c>
      <c r="X1157" s="82" t="str">
        <f t="shared" si="229"/>
        <v/>
      </c>
    </row>
    <row r="1158" spans="1:24" ht="13.5" hidden="1" customHeight="1" x14ac:dyDescent="0.2">
      <c r="A1158" s="8"/>
      <c r="B1158" s="8"/>
      <c r="C1158" s="9"/>
      <c r="D1158" s="10"/>
      <c r="E1158" s="11">
        <f t="shared" si="230"/>
        <v>0</v>
      </c>
      <c r="F1158" s="10"/>
      <c r="G1158" s="11">
        <f t="shared" si="231"/>
        <v>0</v>
      </c>
      <c r="H1158" s="10"/>
      <c r="I1158" s="11">
        <f t="shared" si="232"/>
        <v>0</v>
      </c>
      <c r="J1158" s="10"/>
      <c r="K1158" s="11">
        <f t="shared" si="233"/>
        <v>0</v>
      </c>
      <c r="L1158" s="6"/>
      <c r="M1158" s="11">
        <f t="shared" si="234"/>
        <v>0</v>
      </c>
      <c r="N1158" s="130"/>
      <c r="P1158" s="48" t="str">
        <f t="shared" si="228"/>
        <v>leeg</v>
      </c>
      <c r="Q1158" s="48"/>
      <c r="R1158" s="48"/>
      <c r="S1158" s="48"/>
      <c r="T1158" s="84"/>
      <c r="W1158" s="82" t="str" cm="1">
        <f t="array" ref="W1158">IF(V1158="h",_xlfn.XLOOKUP(X1158,X1159:$X$2963,V1159:$V$2963,""),IF(V1158="l",IF(X1157&lt;&gt;"","sub",""),""))</f>
        <v/>
      </c>
      <c r="X1158" s="82" t="str">
        <f t="shared" si="229"/>
        <v/>
      </c>
    </row>
    <row r="1159" spans="1:24" ht="13.5" hidden="1" customHeight="1" x14ac:dyDescent="0.2">
      <c r="A1159" s="8"/>
      <c r="B1159" s="8"/>
      <c r="C1159" s="9"/>
      <c r="D1159" s="10"/>
      <c r="E1159" s="11">
        <f t="shared" si="230"/>
        <v>0</v>
      </c>
      <c r="F1159" s="10"/>
      <c r="G1159" s="11">
        <f t="shared" si="231"/>
        <v>0</v>
      </c>
      <c r="H1159" s="10"/>
      <c r="I1159" s="11">
        <f t="shared" si="232"/>
        <v>0</v>
      </c>
      <c r="J1159" s="10"/>
      <c r="K1159" s="11">
        <f t="shared" si="233"/>
        <v>0</v>
      </c>
      <c r="L1159" s="6"/>
      <c r="M1159" s="11">
        <f t="shared" si="234"/>
        <v>0</v>
      </c>
      <c r="N1159" s="130"/>
      <c r="P1159" s="48" t="str">
        <f t="shared" si="228"/>
        <v>leeg</v>
      </c>
      <c r="Q1159" s="48"/>
      <c r="R1159" s="48"/>
      <c r="S1159" s="48"/>
      <c r="T1159" s="84"/>
      <c r="W1159" s="82" t="str" cm="1">
        <f t="array" ref="W1159">IF(V1159="h",_xlfn.XLOOKUP(X1159,X1160:$X$2963,V1160:$V$2963,""),IF(V1159="l",IF(X1158&lt;&gt;"","sub",""),""))</f>
        <v/>
      </c>
      <c r="X1159" s="82" t="str">
        <f t="shared" si="229"/>
        <v/>
      </c>
    </row>
    <row r="1160" spans="1:24" ht="13.5" hidden="1" customHeight="1" x14ac:dyDescent="0.2">
      <c r="A1160" s="8"/>
      <c r="B1160" s="8"/>
      <c r="C1160" s="9"/>
      <c r="D1160" s="10"/>
      <c r="E1160" s="11">
        <f t="shared" si="230"/>
        <v>0</v>
      </c>
      <c r="F1160" s="10"/>
      <c r="G1160" s="11">
        <f t="shared" si="231"/>
        <v>0</v>
      </c>
      <c r="H1160" s="10"/>
      <c r="I1160" s="11">
        <f t="shared" si="232"/>
        <v>0</v>
      </c>
      <c r="J1160" s="10"/>
      <c r="K1160" s="11">
        <f t="shared" si="233"/>
        <v>0</v>
      </c>
      <c r="L1160" s="6"/>
      <c r="M1160" s="11">
        <f t="shared" si="234"/>
        <v>0</v>
      </c>
      <c r="N1160" s="130"/>
      <c r="P1160" s="48" t="str">
        <f t="shared" si="228"/>
        <v>leeg</v>
      </c>
      <c r="Q1160" s="48"/>
      <c r="R1160" s="48"/>
      <c r="S1160" s="48"/>
      <c r="T1160" s="84"/>
      <c r="W1160" s="82" t="str" cm="1">
        <f t="array" ref="W1160">IF(V1160="h",_xlfn.XLOOKUP(X1160,X1161:$X$2963,V1161:$V$2963,""),IF(V1160="l",IF(X1159&lt;&gt;"","sub",""),""))</f>
        <v/>
      </c>
      <c r="X1160" s="82" t="str">
        <f t="shared" si="229"/>
        <v/>
      </c>
    </row>
    <row r="1161" spans="1:24" ht="13.5" hidden="1" customHeight="1" x14ac:dyDescent="0.2">
      <c r="A1161" s="8"/>
      <c r="B1161" s="8"/>
      <c r="C1161" s="9"/>
      <c r="D1161" s="10"/>
      <c r="E1161" s="11">
        <f t="shared" si="230"/>
        <v>0</v>
      </c>
      <c r="F1161" s="10"/>
      <c r="G1161" s="11">
        <f t="shared" si="231"/>
        <v>0</v>
      </c>
      <c r="H1161" s="10"/>
      <c r="I1161" s="11">
        <f t="shared" si="232"/>
        <v>0</v>
      </c>
      <c r="J1161" s="10"/>
      <c r="K1161" s="11">
        <f t="shared" si="233"/>
        <v>0</v>
      </c>
      <c r="L1161" s="6"/>
      <c r="M1161" s="11">
        <f t="shared" si="234"/>
        <v>0</v>
      </c>
      <c r="N1161" s="130"/>
      <c r="P1161" s="48" t="str">
        <f t="shared" si="228"/>
        <v>leeg</v>
      </c>
      <c r="Q1161" s="48"/>
      <c r="R1161" s="48"/>
      <c r="S1161" s="48"/>
      <c r="T1161" s="84"/>
      <c r="W1161" s="82" t="str" cm="1">
        <f t="array" ref="W1161">IF(V1161="h",_xlfn.XLOOKUP(X1161,X1162:$X$2963,V1162:$V$2963,""),IF(V1161="l",IF(X1160&lt;&gt;"","sub",""),""))</f>
        <v/>
      </c>
      <c r="X1161" s="82" t="str">
        <f t="shared" si="229"/>
        <v/>
      </c>
    </row>
    <row r="1162" spans="1:24" ht="13.5" hidden="1" customHeight="1" x14ac:dyDescent="0.2">
      <c r="A1162" s="8"/>
      <c r="B1162" s="8"/>
      <c r="C1162" s="9"/>
      <c r="D1162" s="10"/>
      <c r="E1162" s="11">
        <f t="shared" si="230"/>
        <v>0</v>
      </c>
      <c r="F1162" s="10"/>
      <c r="G1162" s="11">
        <f t="shared" si="231"/>
        <v>0</v>
      </c>
      <c r="H1162" s="10"/>
      <c r="I1162" s="11">
        <f t="shared" si="232"/>
        <v>0</v>
      </c>
      <c r="J1162" s="10"/>
      <c r="K1162" s="11">
        <f t="shared" si="233"/>
        <v>0</v>
      </c>
      <c r="L1162" s="6"/>
      <c r="M1162" s="11">
        <f t="shared" si="234"/>
        <v>0</v>
      </c>
      <c r="N1162" s="130"/>
      <c r="P1162" s="48" t="str">
        <f t="shared" si="228"/>
        <v>leeg</v>
      </c>
      <c r="Q1162" s="48"/>
      <c r="R1162" s="48"/>
      <c r="S1162" s="48"/>
      <c r="T1162" s="84"/>
      <c r="W1162" s="82" t="str" cm="1">
        <f t="array" ref="W1162">IF(V1162="h",_xlfn.XLOOKUP(X1162,X1163:$X$2963,V1163:$V$2963,""),IF(V1162="l",IF(X1161&lt;&gt;"","sub",""),""))</f>
        <v/>
      </c>
      <c r="X1162" s="82" t="str">
        <f t="shared" si="229"/>
        <v/>
      </c>
    </row>
    <row r="1163" spans="1:24" ht="13.5" hidden="1" customHeight="1" x14ac:dyDescent="0.2">
      <c r="A1163" s="8"/>
      <c r="B1163" s="8"/>
      <c r="C1163" s="9"/>
      <c r="D1163" s="10"/>
      <c r="E1163" s="11">
        <f t="shared" si="230"/>
        <v>0</v>
      </c>
      <c r="F1163" s="10"/>
      <c r="G1163" s="11">
        <f t="shared" si="231"/>
        <v>0</v>
      </c>
      <c r="H1163" s="10"/>
      <c r="I1163" s="11">
        <f t="shared" si="232"/>
        <v>0</v>
      </c>
      <c r="J1163" s="10"/>
      <c r="K1163" s="11">
        <f t="shared" si="233"/>
        <v>0</v>
      </c>
      <c r="L1163" s="6"/>
      <c r="M1163" s="11">
        <f t="shared" si="234"/>
        <v>0</v>
      </c>
      <c r="N1163" s="130"/>
      <c r="P1163" s="48" t="str">
        <f t="shared" si="228"/>
        <v>leeg</v>
      </c>
      <c r="Q1163" s="48"/>
      <c r="R1163" s="48"/>
      <c r="S1163" s="48"/>
      <c r="T1163" s="84"/>
      <c r="W1163" s="82" t="str" cm="1">
        <f t="array" ref="W1163">IF(V1163="h",_xlfn.XLOOKUP(X1163,X1164:$X$2963,V1164:$V$2963,""),IF(V1163="l",IF(X1162&lt;&gt;"","sub",""),""))</f>
        <v/>
      </c>
      <c r="X1163" s="82" t="str">
        <f t="shared" si="229"/>
        <v/>
      </c>
    </row>
    <row r="1164" spans="1:24" ht="13.5" hidden="1" customHeight="1" x14ac:dyDescent="0.2">
      <c r="A1164" s="8"/>
      <c r="B1164" s="8"/>
      <c r="C1164" s="9"/>
      <c r="D1164" s="10"/>
      <c r="E1164" s="11">
        <f t="shared" si="230"/>
        <v>0</v>
      </c>
      <c r="F1164" s="10"/>
      <c r="G1164" s="11">
        <f t="shared" si="231"/>
        <v>0</v>
      </c>
      <c r="H1164" s="10"/>
      <c r="I1164" s="11">
        <f t="shared" si="232"/>
        <v>0</v>
      </c>
      <c r="J1164" s="10"/>
      <c r="K1164" s="11">
        <f t="shared" si="233"/>
        <v>0</v>
      </c>
      <c r="L1164" s="6"/>
      <c r="M1164" s="11">
        <f t="shared" si="234"/>
        <v>0</v>
      </c>
      <c r="N1164" s="130"/>
      <c r="P1164" s="48" t="str">
        <f t="shared" si="228"/>
        <v>leeg</v>
      </c>
      <c r="Q1164" s="48"/>
      <c r="R1164" s="48"/>
      <c r="S1164" s="48"/>
      <c r="T1164" s="84"/>
      <c r="W1164" s="82" t="str" cm="1">
        <f t="array" ref="W1164">IF(V1164="h",_xlfn.XLOOKUP(X1164,X1165:$X$2963,V1165:$V$2963,""),IF(V1164="l",IF(X1163&lt;&gt;"","sub",""),""))</f>
        <v/>
      </c>
      <c r="X1164" s="82" t="str">
        <f t="shared" si="229"/>
        <v/>
      </c>
    </row>
    <row r="1165" spans="1:24" ht="13.5" hidden="1" customHeight="1" x14ac:dyDescent="0.2">
      <c r="A1165" s="8"/>
      <c r="B1165" s="8"/>
      <c r="C1165" s="9"/>
      <c r="D1165" s="10"/>
      <c r="E1165" s="11">
        <f t="shared" si="230"/>
        <v>0</v>
      </c>
      <c r="F1165" s="10"/>
      <c r="G1165" s="11">
        <f t="shared" si="231"/>
        <v>0</v>
      </c>
      <c r="H1165" s="10"/>
      <c r="I1165" s="11">
        <f t="shared" si="232"/>
        <v>0</v>
      </c>
      <c r="J1165" s="10"/>
      <c r="K1165" s="11">
        <f t="shared" si="233"/>
        <v>0</v>
      </c>
      <c r="L1165" s="6"/>
      <c r="M1165" s="11">
        <f t="shared" si="234"/>
        <v>0</v>
      </c>
      <c r="N1165" s="130"/>
      <c r="P1165" s="48" t="str">
        <f t="shared" si="228"/>
        <v>leeg</v>
      </c>
      <c r="Q1165" s="48"/>
      <c r="R1165" s="48"/>
      <c r="S1165" s="48"/>
      <c r="T1165" s="84"/>
      <c r="W1165" s="82" t="str" cm="1">
        <f t="array" ref="W1165">IF(V1165="h",_xlfn.XLOOKUP(X1165,X1166:$X$2963,V1166:$V$2963,""),IF(V1165="l",IF(X1164&lt;&gt;"","sub",""),""))</f>
        <v/>
      </c>
      <c r="X1165" s="82" t="str">
        <f t="shared" si="229"/>
        <v/>
      </c>
    </row>
    <row r="1166" spans="1:24" ht="13.5" hidden="1" customHeight="1" x14ac:dyDescent="0.2">
      <c r="A1166" s="8"/>
      <c r="B1166" s="8"/>
      <c r="C1166" s="9"/>
      <c r="D1166" s="10"/>
      <c r="E1166" s="11">
        <f t="shared" si="230"/>
        <v>0</v>
      </c>
      <c r="F1166" s="10"/>
      <c r="G1166" s="11">
        <f t="shared" si="231"/>
        <v>0</v>
      </c>
      <c r="H1166" s="10"/>
      <c r="I1166" s="11">
        <f t="shared" si="232"/>
        <v>0</v>
      </c>
      <c r="J1166" s="10"/>
      <c r="K1166" s="11">
        <f t="shared" si="233"/>
        <v>0</v>
      </c>
      <c r="L1166" s="6"/>
      <c r="M1166" s="11">
        <f t="shared" si="234"/>
        <v>0</v>
      </c>
      <c r="N1166" s="130"/>
      <c r="P1166" s="48" t="str">
        <f t="shared" si="228"/>
        <v>leeg</v>
      </c>
      <c r="Q1166" s="48"/>
      <c r="R1166" s="48"/>
      <c r="S1166" s="48"/>
      <c r="T1166" s="84"/>
      <c r="W1166" s="82" t="str" cm="1">
        <f t="array" ref="W1166">IF(V1166="h",_xlfn.XLOOKUP(X1166,X1167:$X$2963,V1167:$V$2963,""),IF(V1166="l",IF(X1165&lt;&gt;"","sub",""),""))</f>
        <v/>
      </c>
      <c r="X1166" s="82" t="str">
        <f t="shared" si="229"/>
        <v/>
      </c>
    </row>
    <row r="1167" spans="1:24" ht="13.5" hidden="1" customHeight="1" x14ac:dyDescent="0.2">
      <c r="A1167" s="8"/>
      <c r="B1167" s="8"/>
      <c r="C1167" s="9"/>
      <c r="D1167" s="10"/>
      <c r="E1167" s="11">
        <f t="shared" si="230"/>
        <v>0</v>
      </c>
      <c r="F1167" s="10"/>
      <c r="G1167" s="11">
        <f t="shared" si="231"/>
        <v>0</v>
      </c>
      <c r="H1167" s="10"/>
      <c r="I1167" s="11">
        <f t="shared" si="232"/>
        <v>0</v>
      </c>
      <c r="J1167" s="10"/>
      <c r="K1167" s="11">
        <f t="shared" si="233"/>
        <v>0</v>
      </c>
      <c r="L1167" s="6"/>
      <c r="M1167" s="11">
        <f t="shared" si="234"/>
        <v>0</v>
      </c>
      <c r="N1167" s="130"/>
      <c r="P1167" s="48" t="str">
        <f t="shared" si="228"/>
        <v>leeg</v>
      </c>
      <c r="Q1167" s="48"/>
      <c r="R1167" s="48"/>
      <c r="S1167" s="48"/>
      <c r="T1167" s="84"/>
      <c r="W1167" s="82" t="str" cm="1">
        <f t="array" ref="W1167">IF(V1167="h",_xlfn.XLOOKUP(X1167,X1168:$X$2963,V1168:$V$2963,""),IF(V1167="l",IF(X1166&lt;&gt;"","sub",""),""))</f>
        <v/>
      </c>
      <c r="X1167" s="82" t="str">
        <f t="shared" si="229"/>
        <v/>
      </c>
    </row>
    <row r="1168" spans="1:24" ht="13.5" hidden="1" customHeight="1" x14ac:dyDescent="0.2">
      <c r="A1168" s="8"/>
      <c r="B1168" s="8"/>
      <c r="C1168" s="9"/>
      <c r="D1168" s="10"/>
      <c r="E1168" s="11">
        <f t="shared" si="230"/>
        <v>0</v>
      </c>
      <c r="F1168" s="10"/>
      <c r="G1168" s="11">
        <f t="shared" si="231"/>
        <v>0</v>
      </c>
      <c r="H1168" s="10"/>
      <c r="I1168" s="11">
        <f t="shared" si="232"/>
        <v>0</v>
      </c>
      <c r="J1168" s="10"/>
      <c r="K1168" s="11">
        <f t="shared" si="233"/>
        <v>0</v>
      </c>
      <c r="L1168" s="6"/>
      <c r="M1168" s="11">
        <f t="shared" si="234"/>
        <v>0</v>
      </c>
      <c r="N1168" s="130"/>
      <c r="P1168" s="48" t="str">
        <f t="shared" ref="P1168:P1231" si="235">IF(V1168="staart","niet leeg",IF(OR(V1168="h",V1168="l"),IF(W1168="sub","niet leeg","leeg"),IF(AND(AND(A1168="",M1168=0),SUM(B1168:M1168)=0),"leeg","niet leeg")))</f>
        <v>leeg</v>
      </c>
      <c r="Q1168" s="48"/>
      <c r="R1168" s="48"/>
      <c r="S1168" s="48"/>
      <c r="T1168" s="84"/>
      <c r="W1168" s="82" t="str" cm="1">
        <f t="array" ref="W1168">IF(V1168="h",_xlfn.XLOOKUP(X1168,X1169:$X$2963,V1169:$V$2963,""),IF(V1168="l",IF(X1167&lt;&gt;"","sub",""),""))</f>
        <v/>
      </c>
      <c r="X1168" s="82" t="str">
        <f t="shared" si="229"/>
        <v/>
      </c>
    </row>
    <row r="1169" spans="1:24" ht="13.5" hidden="1" customHeight="1" x14ac:dyDescent="0.2">
      <c r="A1169" s="8"/>
      <c r="B1169" s="8"/>
      <c r="C1169" s="9"/>
      <c r="D1169" s="10"/>
      <c r="E1169" s="11">
        <f t="shared" si="230"/>
        <v>0</v>
      </c>
      <c r="F1169" s="10"/>
      <c r="G1169" s="11">
        <f t="shared" si="231"/>
        <v>0</v>
      </c>
      <c r="H1169" s="10"/>
      <c r="I1169" s="11">
        <f t="shared" si="232"/>
        <v>0</v>
      </c>
      <c r="J1169" s="10"/>
      <c r="K1169" s="11">
        <f t="shared" si="233"/>
        <v>0</v>
      </c>
      <c r="L1169" s="6"/>
      <c r="M1169" s="11">
        <f t="shared" si="234"/>
        <v>0</v>
      </c>
      <c r="N1169" s="130"/>
      <c r="P1169" s="48" t="str">
        <f t="shared" si="235"/>
        <v>leeg</v>
      </c>
      <c r="Q1169" s="48"/>
      <c r="R1169" s="48"/>
      <c r="S1169" s="48"/>
      <c r="T1169" s="84"/>
      <c r="W1169" s="82" t="str" cm="1">
        <f t="array" ref="W1169">IF(V1169="h",_xlfn.XLOOKUP(X1169,X1170:$X$2963,V1170:$V$2963,""),IF(V1169="l",IF(X1168&lt;&gt;"","sub",""),""))</f>
        <v/>
      </c>
      <c r="X1169" s="82" t="str">
        <f t="shared" si="229"/>
        <v/>
      </c>
    </row>
    <row r="1170" spans="1:24" ht="13.5" hidden="1" customHeight="1" x14ac:dyDescent="0.2">
      <c r="A1170" s="8"/>
      <c r="B1170" s="8"/>
      <c r="C1170" s="9"/>
      <c r="D1170" s="10"/>
      <c r="E1170" s="11">
        <f t="shared" si="230"/>
        <v>0</v>
      </c>
      <c r="F1170" s="10"/>
      <c r="G1170" s="11">
        <f t="shared" si="231"/>
        <v>0</v>
      </c>
      <c r="H1170" s="10"/>
      <c r="I1170" s="11">
        <f t="shared" si="232"/>
        <v>0</v>
      </c>
      <c r="J1170" s="10"/>
      <c r="K1170" s="11">
        <f t="shared" si="233"/>
        <v>0</v>
      </c>
      <c r="L1170" s="6"/>
      <c r="M1170" s="11">
        <f t="shared" si="234"/>
        <v>0</v>
      </c>
      <c r="N1170" s="130"/>
      <c r="P1170" s="48" t="str">
        <f t="shared" si="235"/>
        <v>leeg</v>
      </c>
      <c r="Q1170" s="48"/>
      <c r="R1170" s="48"/>
      <c r="S1170" s="48"/>
      <c r="T1170" s="84"/>
      <c r="W1170" s="82" t="str" cm="1">
        <f t="array" ref="W1170">IF(V1170="h",_xlfn.XLOOKUP(X1170,X1171:$X$2963,V1171:$V$2963,""),IF(V1170="l",IF(X1169&lt;&gt;"","sub",""),""))</f>
        <v/>
      </c>
      <c r="X1170" s="82" t="str">
        <f t="shared" si="229"/>
        <v/>
      </c>
    </row>
    <row r="1171" spans="1:24" ht="13.5" hidden="1" customHeight="1" x14ac:dyDescent="0.2">
      <c r="A1171" s="8"/>
      <c r="B1171" s="8"/>
      <c r="C1171" s="9"/>
      <c r="D1171" s="10"/>
      <c r="E1171" s="11">
        <f t="shared" si="230"/>
        <v>0</v>
      </c>
      <c r="F1171" s="10"/>
      <c r="G1171" s="11">
        <f t="shared" si="231"/>
        <v>0</v>
      </c>
      <c r="H1171" s="10"/>
      <c r="I1171" s="11">
        <f t="shared" si="232"/>
        <v>0</v>
      </c>
      <c r="J1171" s="10"/>
      <c r="K1171" s="11">
        <f t="shared" si="233"/>
        <v>0</v>
      </c>
      <c r="L1171" s="6"/>
      <c r="M1171" s="11">
        <f t="shared" si="234"/>
        <v>0</v>
      </c>
      <c r="N1171" s="130"/>
      <c r="P1171" s="48" t="str">
        <f t="shared" si="235"/>
        <v>leeg</v>
      </c>
      <c r="Q1171" s="48"/>
      <c r="R1171" s="48"/>
      <c r="S1171" s="48"/>
      <c r="T1171" s="84"/>
      <c r="W1171" s="82" t="str" cm="1">
        <f t="array" ref="W1171">IF(V1171="h",_xlfn.XLOOKUP(X1171,X1172:$X$2963,V1172:$V$2963,""),IF(V1171="l",IF(X1170&lt;&gt;"","sub",""),""))</f>
        <v/>
      </c>
      <c r="X1171" s="82" t="str">
        <f t="shared" si="229"/>
        <v/>
      </c>
    </row>
    <row r="1172" spans="1:24" ht="13.5" hidden="1" customHeight="1" x14ac:dyDescent="0.2">
      <c r="A1172" s="8"/>
      <c r="B1172" s="8"/>
      <c r="C1172" s="9"/>
      <c r="D1172" s="10"/>
      <c r="E1172" s="11">
        <f t="shared" si="230"/>
        <v>0</v>
      </c>
      <c r="F1172" s="10"/>
      <c r="G1172" s="11">
        <f t="shared" si="231"/>
        <v>0</v>
      </c>
      <c r="H1172" s="10"/>
      <c r="I1172" s="11">
        <f t="shared" si="232"/>
        <v>0</v>
      </c>
      <c r="J1172" s="10"/>
      <c r="K1172" s="11">
        <f t="shared" si="233"/>
        <v>0</v>
      </c>
      <c r="L1172" s="6"/>
      <c r="M1172" s="11">
        <f t="shared" si="234"/>
        <v>0</v>
      </c>
      <c r="N1172" s="130"/>
      <c r="P1172" s="48" t="str">
        <f t="shared" si="235"/>
        <v>leeg</v>
      </c>
      <c r="Q1172" s="48"/>
      <c r="R1172" s="48"/>
      <c r="S1172" s="48"/>
      <c r="T1172" s="84"/>
      <c r="W1172" s="82" t="str" cm="1">
        <f t="array" ref="W1172">IF(V1172="h",_xlfn.XLOOKUP(X1172,X1173:$X$2963,V1173:$V$2963,""),IF(V1172="l",IF(X1171&lt;&gt;"","sub",""),""))</f>
        <v/>
      </c>
      <c r="X1172" s="82" t="str">
        <f t="shared" ref="X1172:X1235" si="236">IF(V1172="h",LEFT(A1172,2),IF(SUM(B1172:M1172)&gt;0,IF(V1172="sub",RIGHT(A1172,2),""),""))</f>
        <v/>
      </c>
    </row>
    <row r="1173" spans="1:24" ht="13.5" hidden="1" customHeight="1" x14ac:dyDescent="0.2">
      <c r="A1173" s="8"/>
      <c r="B1173" s="8"/>
      <c r="C1173" s="9"/>
      <c r="D1173" s="10"/>
      <c r="E1173" s="11">
        <f t="shared" si="230"/>
        <v>0</v>
      </c>
      <c r="F1173" s="10"/>
      <c r="G1173" s="11">
        <f t="shared" si="231"/>
        <v>0</v>
      </c>
      <c r="H1173" s="10"/>
      <c r="I1173" s="11">
        <f t="shared" si="232"/>
        <v>0</v>
      </c>
      <c r="J1173" s="10"/>
      <c r="K1173" s="11">
        <f t="shared" si="233"/>
        <v>0</v>
      </c>
      <c r="L1173" s="6"/>
      <c r="M1173" s="11">
        <f t="shared" si="234"/>
        <v>0</v>
      </c>
      <c r="N1173" s="130"/>
      <c r="P1173" s="48" t="str">
        <f t="shared" si="235"/>
        <v>leeg</v>
      </c>
      <c r="Q1173" s="48"/>
      <c r="R1173" s="48"/>
      <c r="S1173" s="48"/>
      <c r="T1173" s="84"/>
      <c r="W1173" s="82" t="str" cm="1">
        <f t="array" ref="W1173">IF(V1173="h",_xlfn.XLOOKUP(X1173,X1174:$X$2963,V1174:$V$2963,""),IF(V1173="l",IF(X1172&lt;&gt;"","sub",""),""))</f>
        <v/>
      </c>
      <c r="X1173" s="82" t="str">
        <f t="shared" si="236"/>
        <v/>
      </c>
    </row>
    <row r="1174" spans="1:24" ht="13.5" hidden="1" customHeight="1" x14ac:dyDescent="0.2">
      <c r="A1174" s="8"/>
      <c r="B1174" s="8"/>
      <c r="C1174" s="9"/>
      <c r="D1174" s="10"/>
      <c r="E1174" s="11">
        <f t="shared" si="230"/>
        <v>0</v>
      </c>
      <c r="F1174" s="10"/>
      <c r="G1174" s="11">
        <f t="shared" si="231"/>
        <v>0</v>
      </c>
      <c r="H1174" s="10"/>
      <c r="I1174" s="11">
        <f t="shared" si="232"/>
        <v>0</v>
      </c>
      <c r="J1174" s="10"/>
      <c r="K1174" s="11">
        <f t="shared" si="233"/>
        <v>0</v>
      </c>
      <c r="L1174" s="6"/>
      <c r="M1174" s="11">
        <f t="shared" si="234"/>
        <v>0</v>
      </c>
      <c r="N1174" s="130"/>
      <c r="P1174" s="48" t="str">
        <f t="shared" si="235"/>
        <v>leeg</v>
      </c>
      <c r="Q1174" s="48"/>
      <c r="R1174" s="48"/>
      <c r="S1174" s="48"/>
      <c r="T1174" s="84"/>
      <c r="W1174" s="82" t="str" cm="1">
        <f t="array" ref="W1174">IF(V1174="h",_xlfn.XLOOKUP(X1174,X1175:$X$2963,V1175:$V$2963,""),IF(V1174="l",IF(X1173&lt;&gt;"","sub",""),""))</f>
        <v/>
      </c>
      <c r="X1174" s="82" t="str">
        <f t="shared" si="236"/>
        <v/>
      </c>
    </row>
    <row r="1175" spans="1:24" ht="13.5" hidden="1" customHeight="1" x14ac:dyDescent="0.2">
      <c r="A1175" s="8"/>
      <c r="B1175" s="8"/>
      <c r="C1175" s="9"/>
      <c r="D1175" s="10"/>
      <c r="E1175" s="11">
        <f t="shared" si="230"/>
        <v>0</v>
      </c>
      <c r="F1175" s="10"/>
      <c r="G1175" s="11">
        <f t="shared" si="231"/>
        <v>0</v>
      </c>
      <c r="H1175" s="10"/>
      <c r="I1175" s="11">
        <f t="shared" si="232"/>
        <v>0</v>
      </c>
      <c r="J1175" s="10"/>
      <c r="K1175" s="11">
        <f t="shared" si="233"/>
        <v>0</v>
      </c>
      <c r="L1175" s="6"/>
      <c r="M1175" s="11">
        <f t="shared" si="234"/>
        <v>0</v>
      </c>
      <c r="N1175" s="130"/>
      <c r="P1175" s="48" t="str">
        <f t="shared" si="235"/>
        <v>leeg</v>
      </c>
      <c r="Q1175" s="48"/>
      <c r="R1175" s="48"/>
      <c r="S1175" s="48"/>
      <c r="T1175" s="84"/>
      <c r="W1175" s="82" t="str" cm="1">
        <f t="array" ref="W1175">IF(V1175="h",_xlfn.XLOOKUP(X1175,X1176:$X$2963,V1176:$V$2963,""),IF(V1175="l",IF(X1174&lt;&gt;"","sub",""),""))</f>
        <v/>
      </c>
      <c r="X1175" s="82" t="str">
        <f t="shared" si="236"/>
        <v/>
      </c>
    </row>
    <row r="1176" spans="1:24" ht="13.5" hidden="1" customHeight="1" x14ac:dyDescent="0.2">
      <c r="A1176" s="8"/>
      <c r="B1176" s="8"/>
      <c r="C1176" s="9"/>
      <c r="D1176" s="10"/>
      <c r="E1176" s="11">
        <f t="shared" si="230"/>
        <v>0</v>
      </c>
      <c r="F1176" s="10"/>
      <c r="G1176" s="11">
        <f t="shared" si="231"/>
        <v>0</v>
      </c>
      <c r="H1176" s="10"/>
      <c r="I1176" s="11">
        <f t="shared" si="232"/>
        <v>0</v>
      </c>
      <c r="J1176" s="10"/>
      <c r="K1176" s="11">
        <f t="shared" si="233"/>
        <v>0</v>
      </c>
      <c r="L1176" s="6"/>
      <c r="M1176" s="11">
        <f t="shared" si="234"/>
        <v>0</v>
      </c>
      <c r="N1176" s="130"/>
      <c r="P1176" s="48" t="str">
        <f t="shared" si="235"/>
        <v>leeg</v>
      </c>
      <c r="Q1176" s="48"/>
      <c r="R1176" s="48"/>
      <c r="S1176" s="48"/>
      <c r="T1176" s="84"/>
      <c r="W1176" s="82" t="str" cm="1">
        <f t="array" ref="W1176">IF(V1176="h",_xlfn.XLOOKUP(X1176,X1177:$X$2963,V1177:$V$2963,""),IF(V1176="l",IF(X1175&lt;&gt;"","sub",""),""))</f>
        <v/>
      </c>
      <c r="X1176" s="82" t="str">
        <f t="shared" si="236"/>
        <v/>
      </c>
    </row>
    <row r="1177" spans="1:24" ht="13.5" hidden="1" customHeight="1" x14ac:dyDescent="0.2">
      <c r="A1177" s="8"/>
      <c r="B1177" s="8"/>
      <c r="C1177" s="9"/>
      <c r="D1177" s="10"/>
      <c r="E1177" s="11">
        <f t="shared" si="230"/>
        <v>0</v>
      </c>
      <c r="F1177" s="10"/>
      <c r="G1177" s="11">
        <f t="shared" si="231"/>
        <v>0</v>
      </c>
      <c r="H1177" s="10"/>
      <c r="I1177" s="11">
        <f t="shared" si="232"/>
        <v>0</v>
      </c>
      <c r="J1177" s="10"/>
      <c r="K1177" s="11">
        <f t="shared" si="233"/>
        <v>0</v>
      </c>
      <c r="L1177" s="6"/>
      <c r="M1177" s="11">
        <f t="shared" si="234"/>
        <v>0</v>
      </c>
      <c r="N1177" s="130"/>
      <c r="P1177" s="48" t="str">
        <f t="shared" si="235"/>
        <v>leeg</v>
      </c>
      <c r="Q1177" s="48"/>
      <c r="R1177" s="48"/>
      <c r="S1177" s="48"/>
      <c r="T1177" s="84"/>
      <c r="W1177" s="82" t="str" cm="1">
        <f t="array" ref="W1177">IF(V1177="h",_xlfn.XLOOKUP(X1177,X1178:$X$2963,V1178:$V$2963,""),IF(V1177="l",IF(X1176&lt;&gt;"","sub",""),""))</f>
        <v/>
      </c>
      <c r="X1177" s="82" t="str">
        <f t="shared" si="236"/>
        <v/>
      </c>
    </row>
    <row r="1178" spans="1:24" ht="13.5" hidden="1" customHeight="1" x14ac:dyDescent="0.2">
      <c r="A1178" s="8"/>
      <c r="B1178" s="8"/>
      <c r="C1178" s="9"/>
      <c r="D1178" s="10"/>
      <c r="E1178" s="11">
        <f t="shared" si="230"/>
        <v>0</v>
      </c>
      <c r="F1178" s="10"/>
      <c r="G1178" s="11">
        <f t="shared" si="231"/>
        <v>0</v>
      </c>
      <c r="H1178" s="10"/>
      <c r="I1178" s="11">
        <f t="shared" si="232"/>
        <v>0</v>
      </c>
      <c r="J1178" s="10"/>
      <c r="K1178" s="11">
        <f t="shared" si="233"/>
        <v>0</v>
      </c>
      <c r="L1178" s="6"/>
      <c r="M1178" s="11">
        <f t="shared" si="234"/>
        <v>0</v>
      </c>
      <c r="N1178" s="130"/>
      <c r="P1178" s="48" t="str">
        <f t="shared" si="235"/>
        <v>leeg</v>
      </c>
      <c r="Q1178" s="48"/>
      <c r="R1178" s="48"/>
      <c r="S1178" s="48"/>
      <c r="T1178" s="84"/>
      <c r="W1178" s="82" t="str" cm="1">
        <f t="array" ref="W1178">IF(V1178="h",_xlfn.XLOOKUP(X1178,X1179:$X$2963,V1179:$V$2963,""),IF(V1178="l",IF(X1177&lt;&gt;"","sub",""),""))</f>
        <v/>
      </c>
      <c r="X1178" s="82" t="str">
        <f t="shared" si="236"/>
        <v/>
      </c>
    </row>
    <row r="1179" spans="1:24" ht="13.5" hidden="1" customHeight="1" x14ac:dyDescent="0.2">
      <c r="A1179" s="8"/>
      <c r="B1179" s="8"/>
      <c r="C1179" s="9"/>
      <c r="D1179" s="10"/>
      <c r="E1179" s="11">
        <f t="shared" si="230"/>
        <v>0</v>
      </c>
      <c r="F1179" s="10"/>
      <c r="G1179" s="11">
        <f t="shared" si="231"/>
        <v>0</v>
      </c>
      <c r="H1179" s="10"/>
      <c r="I1179" s="11">
        <f t="shared" si="232"/>
        <v>0</v>
      </c>
      <c r="J1179" s="10"/>
      <c r="K1179" s="11">
        <f t="shared" si="233"/>
        <v>0</v>
      </c>
      <c r="L1179" s="6"/>
      <c r="M1179" s="11">
        <f t="shared" si="234"/>
        <v>0</v>
      </c>
      <c r="N1179" s="130"/>
      <c r="P1179" s="48" t="str">
        <f t="shared" si="235"/>
        <v>leeg</v>
      </c>
      <c r="Q1179" s="48"/>
      <c r="R1179" s="48"/>
      <c r="S1179" s="48"/>
      <c r="T1179" s="84"/>
      <c r="W1179" s="82" t="str" cm="1">
        <f t="array" ref="W1179">IF(V1179="h",_xlfn.XLOOKUP(X1179,X1180:$X$2963,V1180:$V$2963,""),IF(V1179="l",IF(X1178&lt;&gt;"","sub",""),""))</f>
        <v/>
      </c>
      <c r="X1179" s="82" t="str">
        <f t="shared" si="236"/>
        <v/>
      </c>
    </row>
    <row r="1180" spans="1:24" ht="13.5" hidden="1" customHeight="1" x14ac:dyDescent="0.2">
      <c r="A1180" s="8"/>
      <c r="B1180" s="8"/>
      <c r="C1180" s="9"/>
      <c r="D1180" s="10"/>
      <c r="E1180" s="11">
        <f t="shared" si="230"/>
        <v>0</v>
      </c>
      <c r="F1180" s="10"/>
      <c r="G1180" s="11">
        <f t="shared" si="231"/>
        <v>0</v>
      </c>
      <c r="H1180" s="10"/>
      <c r="I1180" s="11">
        <f t="shared" si="232"/>
        <v>0</v>
      </c>
      <c r="J1180" s="10"/>
      <c r="K1180" s="11">
        <f t="shared" si="233"/>
        <v>0</v>
      </c>
      <c r="L1180" s="6"/>
      <c r="M1180" s="11">
        <f t="shared" si="234"/>
        <v>0</v>
      </c>
      <c r="N1180" s="130"/>
      <c r="P1180" s="48" t="str">
        <f t="shared" si="235"/>
        <v>leeg</v>
      </c>
      <c r="Q1180" s="48"/>
      <c r="R1180" s="48"/>
      <c r="S1180" s="48"/>
      <c r="T1180" s="84"/>
      <c r="W1180" s="82" t="str" cm="1">
        <f t="array" ref="W1180">IF(V1180="h",_xlfn.XLOOKUP(X1180,X1181:$X$2963,V1181:$V$2963,""),IF(V1180="l",IF(X1179&lt;&gt;"","sub",""),""))</f>
        <v/>
      </c>
      <c r="X1180" s="82" t="str">
        <f t="shared" si="236"/>
        <v/>
      </c>
    </row>
    <row r="1181" spans="1:24" ht="13.5" hidden="1" customHeight="1" x14ac:dyDescent="0.2">
      <c r="A1181" s="8"/>
      <c r="B1181" s="8"/>
      <c r="C1181" s="9"/>
      <c r="D1181" s="10"/>
      <c r="E1181" s="11">
        <f t="shared" si="230"/>
        <v>0</v>
      </c>
      <c r="F1181" s="10"/>
      <c r="G1181" s="11">
        <f t="shared" si="231"/>
        <v>0</v>
      </c>
      <c r="H1181" s="10"/>
      <c r="I1181" s="11">
        <f t="shared" si="232"/>
        <v>0</v>
      </c>
      <c r="J1181" s="10"/>
      <c r="K1181" s="11">
        <f t="shared" si="233"/>
        <v>0</v>
      </c>
      <c r="L1181" s="6"/>
      <c r="M1181" s="11">
        <f t="shared" si="234"/>
        <v>0</v>
      </c>
      <c r="N1181" s="130"/>
      <c r="P1181" s="48" t="str">
        <f t="shared" si="235"/>
        <v>leeg</v>
      </c>
      <c r="Q1181" s="48"/>
      <c r="R1181" s="48"/>
      <c r="S1181" s="48"/>
      <c r="T1181" s="84"/>
      <c r="W1181" s="82" t="str" cm="1">
        <f t="array" ref="W1181">IF(V1181="h",_xlfn.XLOOKUP(X1181,X1182:$X$2963,V1182:$V$2963,""),IF(V1181="l",IF(X1180&lt;&gt;"","sub",""),""))</f>
        <v/>
      </c>
      <c r="X1181" s="82" t="str">
        <f t="shared" si="236"/>
        <v/>
      </c>
    </row>
    <row r="1182" spans="1:24" ht="13.5" hidden="1" customHeight="1" x14ac:dyDescent="0.2">
      <c r="A1182" s="8"/>
      <c r="B1182" s="8"/>
      <c r="C1182" s="9"/>
      <c r="D1182" s="10"/>
      <c r="E1182" s="11">
        <f t="shared" si="230"/>
        <v>0</v>
      </c>
      <c r="F1182" s="10"/>
      <c r="G1182" s="11">
        <f t="shared" si="231"/>
        <v>0</v>
      </c>
      <c r="H1182" s="10"/>
      <c r="I1182" s="11">
        <f t="shared" si="232"/>
        <v>0</v>
      </c>
      <c r="J1182" s="10"/>
      <c r="K1182" s="11">
        <f t="shared" si="233"/>
        <v>0</v>
      </c>
      <c r="L1182" s="6"/>
      <c r="M1182" s="11">
        <f t="shared" si="234"/>
        <v>0</v>
      </c>
      <c r="N1182" s="130"/>
      <c r="P1182" s="48" t="str">
        <f t="shared" si="235"/>
        <v>leeg</v>
      </c>
      <c r="Q1182" s="48"/>
      <c r="R1182" s="48"/>
      <c r="S1182" s="48"/>
      <c r="T1182" s="84"/>
      <c r="W1182" s="82" t="str" cm="1">
        <f t="array" ref="W1182">IF(V1182="h",_xlfn.XLOOKUP(X1182,X1183:$X$2963,V1183:$V$2963,""),IF(V1182="l",IF(X1181&lt;&gt;"","sub",""),""))</f>
        <v/>
      </c>
      <c r="X1182" s="82" t="str">
        <f t="shared" si="236"/>
        <v/>
      </c>
    </row>
    <row r="1183" spans="1:24" ht="13.5" hidden="1" customHeight="1" x14ac:dyDescent="0.2">
      <c r="A1183" s="8"/>
      <c r="B1183" s="8"/>
      <c r="C1183" s="9"/>
      <c r="D1183" s="10"/>
      <c r="E1183" s="11">
        <f t="shared" si="230"/>
        <v>0</v>
      </c>
      <c r="F1183" s="10"/>
      <c r="G1183" s="11">
        <f t="shared" si="231"/>
        <v>0</v>
      </c>
      <c r="H1183" s="10"/>
      <c r="I1183" s="11">
        <f t="shared" si="232"/>
        <v>0</v>
      </c>
      <c r="J1183" s="10"/>
      <c r="K1183" s="11">
        <f t="shared" si="233"/>
        <v>0</v>
      </c>
      <c r="L1183" s="6"/>
      <c r="M1183" s="11">
        <f t="shared" si="234"/>
        <v>0</v>
      </c>
      <c r="N1183" s="130"/>
      <c r="P1183" s="48" t="str">
        <f t="shared" si="235"/>
        <v>leeg</v>
      </c>
      <c r="Q1183" s="48"/>
      <c r="R1183" s="48"/>
      <c r="S1183" s="48"/>
      <c r="T1183" s="84"/>
      <c r="W1183" s="82" t="str" cm="1">
        <f t="array" ref="W1183">IF(V1183="h",_xlfn.XLOOKUP(X1183,X1184:$X$2963,V1184:$V$2963,""),IF(V1183="l",IF(X1182&lt;&gt;"","sub",""),""))</f>
        <v/>
      </c>
      <c r="X1183" s="82" t="str">
        <f t="shared" si="236"/>
        <v/>
      </c>
    </row>
    <row r="1184" spans="1:24" ht="13.5" hidden="1" customHeight="1" x14ac:dyDescent="0.2">
      <c r="A1184" s="8"/>
      <c r="B1184" s="8"/>
      <c r="C1184" s="9"/>
      <c r="D1184" s="10"/>
      <c r="E1184" s="11">
        <f t="shared" si="230"/>
        <v>0</v>
      </c>
      <c r="F1184" s="10"/>
      <c r="G1184" s="11">
        <f t="shared" si="231"/>
        <v>0</v>
      </c>
      <c r="H1184" s="10"/>
      <c r="I1184" s="11">
        <f t="shared" si="232"/>
        <v>0</v>
      </c>
      <c r="J1184" s="10"/>
      <c r="K1184" s="11">
        <f t="shared" si="233"/>
        <v>0</v>
      </c>
      <c r="L1184" s="6"/>
      <c r="M1184" s="11">
        <f t="shared" si="234"/>
        <v>0</v>
      </c>
      <c r="N1184" s="130"/>
      <c r="P1184" s="48" t="str">
        <f t="shared" si="235"/>
        <v>leeg</v>
      </c>
      <c r="Q1184" s="48"/>
      <c r="R1184" s="48"/>
      <c r="S1184" s="48"/>
      <c r="T1184" s="84"/>
      <c r="W1184" s="82" t="str" cm="1">
        <f t="array" ref="W1184">IF(V1184="h",_xlfn.XLOOKUP(X1184,X1185:$X$2963,V1185:$V$2963,""),IF(V1184="l",IF(X1183&lt;&gt;"","sub",""),""))</f>
        <v/>
      </c>
      <c r="X1184" s="82" t="str">
        <f t="shared" si="236"/>
        <v/>
      </c>
    </row>
    <row r="1185" spans="1:24" ht="13.5" hidden="1" customHeight="1" x14ac:dyDescent="0.2">
      <c r="A1185" s="8"/>
      <c r="B1185" s="8"/>
      <c r="C1185" s="9"/>
      <c r="D1185" s="10"/>
      <c r="E1185" s="11">
        <f t="shared" si="230"/>
        <v>0</v>
      </c>
      <c r="F1185" s="10"/>
      <c r="G1185" s="11">
        <f t="shared" si="231"/>
        <v>0</v>
      </c>
      <c r="H1185" s="10"/>
      <c r="I1185" s="11">
        <f t="shared" si="232"/>
        <v>0</v>
      </c>
      <c r="J1185" s="10"/>
      <c r="K1185" s="11">
        <f t="shared" si="233"/>
        <v>0</v>
      </c>
      <c r="L1185" s="6"/>
      <c r="M1185" s="11">
        <f t="shared" si="234"/>
        <v>0</v>
      </c>
      <c r="N1185" s="130"/>
      <c r="P1185" s="48" t="str">
        <f t="shared" si="235"/>
        <v>leeg</v>
      </c>
      <c r="Q1185" s="48"/>
      <c r="R1185" s="48"/>
      <c r="S1185" s="48"/>
      <c r="T1185" s="84"/>
      <c r="W1185" s="82" t="str" cm="1">
        <f t="array" ref="W1185">IF(V1185="h",_xlfn.XLOOKUP(X1185,X1186:$X$2963,V1186:$V$2963,""),IF(V1185="l",IF(X1184&lt;&gt;"","sub",""),""))</f>
        <v/>
      </c>
      <c r="X1185" s="82" t="str">
        <f t="shared" si="236"/>
        <v/>
      </c>
    </row>
    <row r="1186" spans="1:24" ht="13.5" hidden="1" customHeight="1" x14ac:dyDescent="0.2">
      <c r="A1186" s="8"/>
      <c r="B1186" s="8"/>
      <c r="C1186" s="9"/>
      <c r="D1186" s="10"/>
      <c r="E1186" s="11">
        <f t="shared" si="230"/>
        <v>0</v>
      </c>
      <c r="F1186" s="10"/>
      <c r="G1186" s="11">
        <f t="shared" si="231"/>
        <v>0</v>
      </c>
      <c r="H1186" s="10"/>
      <c r="I1186" s="11">
        <f t="shared" si="232"/>
        <v>0</v>
      </c>
      <c r="J1186" s="10"/>
      <c r="K1186" s="11">
        <f t="shared" si="233"/>
        <v>0</v>
      </c>
      <c r="L1186" s="6"/>
      <c r="M1186" s="11">
        <f t="shared" si="234"/>
        <v>0</v>
      </c>
      <c r="N1186" s="130"/>
      <c r="P1186" s="48" t="str">
        <f t="shared" si="235"/>
        <v>leeg</v>
      </c>
      <c r="Q1186" s="48"/>
      <c r="R1186" s="48"/>
      <c r="S1186" s="48"/>
      <c r="T1186" s="84"/>
      <c r="W1186" s="82" t="str" cm="1">
        <f t="array" ref="W1186">IF(V1186="h",_xlfn.XLOOKUP(X1186,X1187:$X$2963,V1187:$V$2963,""),IF(V1186="l",IF(X1185&lt;&gt;"","sub",""),""))</f>
        <v/>
      </c>
      <c r="X1186" s="82" t="str">
        <f t="shared" si="236"/>
        <v/>
      </c>
    </row>
    <row r="1187" spans="1:24" ht="13.5" hidden="1" customHeight="1" x14ac:dyDescent="0.2">
      <c r="A1187" s="8"/>
      <c r="B1187" s="8"/>
      <c r="C1187" s="9"/>
      <c r="D1187" s="10"/>
      <c r="E1187" s="11">
        <f t="shared" si="230"/>
        <v>0</v>
      </c>
      <c r="F1187" s="10"/>
      <c r="G1187" s="11">
        <f t="shared" si="231"/>
        <v>0</v>
      </c>
      <c r="H1187" s="10"/>
      <c r="I1187" s="11">
        <f t="shared" si="232"/>
        <v>0</v>
      </c>
      <c r="J1187" s="10"/>
      <c r="K1187" s="11">
        <f t="shared" si="233"/>
        <v>0</v>
      </c>
      <c r="L1187" s="6"/>
      <c r="M1187" s="11">
        <f t="shared" si="234"/>
        <v>0</v>
      </c>
      <c r="N1187" s="130"/>
      <c r="P1187" s="48" t="str">
        <f t="shared" si="235"/>
        <v>leeg</v>
      </c>
      <c r="Q1187" s="48"/>
      <c r="R1187" s="48"/>
      <c r="S1187" s="48"/>
      <c r="T1187" s="84"/>
      <c r="W1187" s="82" t="str" cm="1">
        <f t="array" ref="W1187">IF(V1187="h",_xlfn.XLOOKUP(X1187,X1188:$X$2963,V1188:$V$2963,""),IF(V1187="l",IF(X1186&lt;&gt;"","sub",""),""))</f>
        <v/>
      </c>
      <c r="X1187" s="82" t="str">
        <f t="shared" si="236"/>
        <v/>
      </c>
    </row>
    <row r="1188" spans="1:24" ht="13.5" hidden="1" customHeight="1" x14ac:dyDescent="0.2">
      <c r="A1188" s="8"/>
      <c r="B1188" s="8"/>
      <c r="C1188" s="9"/>
      <c r="D1188" s="10"/>
      <c r="E1188" s="11">
        <f t="shared" si="230"/>
        <v>0</v>
      </c>
      <c r="F1188" s="10"/>
      <c r="G1188" s="11">
        <f t="shared" si="231"/>
        <v>0</v>
      </c>
      <c r="H1188" s="10"/>
      <c r="I1188" s="11">
        <f t="shared" si="232"/>
        <v>0</v>
      </c>
      <c r="J1188" s="10"/>
      <c r="K1188" s="11">
        <f t="shared" si="233"/>
        <v>0</v>
      </c>
      <c r="L1188" s="6"/>
      <c r="M1188" s="11">
        <f t="shared" si="234"/>
        <v>0</v>
      </c>
      <c r="N1188" s="130"/>
      <c r="P1188" s="48" t="str">
        <f t="shared" si="235"/>
        <v>leeg</v>
      </c>
      <c r="Q1188" s="48"/>
      <c r="R1188" s="48"/>
      <c r="S1188" s="48"/>
      <c r="T1188" s="84"/>
      <c r="W1188" s="82" t="str" cm="1">
        <f t="array" ref="W1188">IF(V1188="h",_xlfn.XLOOKUP(X1188,X1189:$X$2963,V1189:$V$2963,""),IF(V1188="l",IF(X1187&lt;&gt;"","sub",""),""))</f>
        <v/>
      </c>
      <c r="X1188" s="82" t="str">
        <f t="shared" si="236"/>
        <v/>
      </c>
    </row>
    <row r="1189" spans="1:24" ht="13.5" hidden="1" customHeight="1" x14ac:dyDescent="0.2">
      <c r="A1189" s="8"/>
      <c r="B1189" s="8"/>
      <c r="C1189" s="9"/>
      <c r="D1189" s="10"/>
      <c r="E1189" s="11">
        <f t="shared" si="230"/>
        <v>0</v>
      </c>
      <c r="F1189" s="10"/>
      <c r="G1189" s="11">
        <f t="shared" si="231"/>
        <v>0</v>
      </c>
      <c r="H1189" s="10"/>
      <c r="I1189" s="11">
        <f t="shared" si="232"/>
        <v>0</v>
      </c>
      <c r="J1189" s="10"/>
      <c r="K1189" s="11">
        <f t="shared" si="233"/>
        <v>0</v>
      </c>
      <c r="L1189" s="6"/>
      <c r="M1189" s="11">
        <f t="shared" si="234"/>
        <v>0</v>
      </c>
      <c r="N1189" s="130"/>
      <c r="P1189" s="48" t="str">
        <f t="shared" si="235"/>
        <v>leeg</v>
      </c>
      <c r="Q1189" s="48"/>
      <c r="R1189" s="48"/>
      <c r="S1189" s="48"/>
      <c r="T1189" s="84"/>
      <c r="W1189" s="82" t="str" cm="1">
        <f t="array" ref="W1189">IF(V1189="h",_xlfn.XLOOKUP(X1189,X1190:$X$2963,V1190:$V$2963,""),IF(V1189="l",IF(X1188&lt;&gt;"","sub",""),""))</f>
        <v/>
      </c>
      <c r="X1189" s="82" t="str">
        <f t="shared" si="236"/>
        <v/>
      </c>
    </row>
    <row r="1190" spans="1:24" ht="13.5" hidden="1" customHeight="1" x14ac:dyDescent="0.2">
      <c r="A1190" s="8"/>
      <c r="B1190" s="8"/>
      <c r="C1190" s="9"/>
      <c r="D1190" s="10"/>
      <c r="E1190" s="11">
        <f t="shared" si="230"/>
        <v>0</v>
      </c>
      <c r="F1190" s="10"/>
      <c r="G1190" s="11">
        <f t="shared" si="231"/>
        <v>0</v>
      </c>
      <c r="H1190" s="10"/>
      <c r="I1190" s="11">
        <f t="shared" si="232"/>
        <v>0</v>
      </c>
      <c r="J1190" s="10"/>
      <c r="K1190" s="11">
        <f t="shared" si="233"/>
        <v>0</v>
      </c>
      <c r="L1190" s="6"/>
      <c r="M1190" s="11">
        <f t="shared" si="234"/>
        <v>0</v>
      </c>
      <c r="N1190" s="130"/>
      <c r="P1190" s="48" t="str">
        <f t="shared" si="235"/>
        <v>leeg</v>
      </c>
      <c r="Q1190" s="48"/>
      <c r="R1190" s="48"/>
      <c r="S1190" s="48"/>
      <c r="T1190" s="84"/>
      <c r="W1190" s="82" t="str" cm="1">
        <f t="array" ref="W1190">IF(V1190="h",_xlfn.XLOOKUP(X1190,X1191:$X$2963,V1191:$V$2963,""),IF(V1190="l",IF(X1189&lt;&gt;"","sub",""),""))</f>
        <v/>
      </c>
      <c r="X1190" s="82" t="str">
        <f t="shared" si="236"/>
        <v/>
      </c>
    </row>
    <row r="1191" spans="1:24" ht="13.5" hidden="1" customHeight="1" x14ac:dyDescent="0.2">
      <c r="A1191" s="8"/>
      <c r="B1191" s="8"/>
      <c r="C1191" s="9"/>
      <c r="D1191" s="10"/>
      <c r="E1191" s="11">
        <f t="shared" si="230"/>
        <v>0</v>
      </c>
      <c r="F1191" s="10"/>
      <c r="G1191" s="11">
        <f t="shared" si="231"/>
        <v>0</v>
      </c>
      <c r="H1191" s="10"/>
      <c r="I1191" s="11">
        <f t="shared" si="232"/>
        <v>0</v>
      </c>
      <c r="J1191" s="10"/>
      <c r="K1191" s="11">
        <f t="shared" si="233"/>
        <v>0</v>
      </c>
      <c r="L1191" s="6"/>
      <c r="M1191" s="11">
        <f t="shared" si="234"/>
        <v>0</v>
      </c>
      <c r="N1191" s="130"/>
      <c r="P1191" s="48" t="str">
        <f t="shared" si="235"/>
        <v>leeg</v>
      </c>
      <c r="Q1191" s="48"/>
      <c r="R1191" s="48"/>
      <c r="S1191" s="48"/>
      <c r="T1191" s="84"/>
      <c r="W1191" s="82" t="str" cm="1">
        <f t="array" ref="W1191">IF(V1191="h",_xlfn.XLOOKUP(X1191,X1192:$X$2963,V1192:$V$2963,""),IF(V1191="l",IF(X1190&lt;&gt;"","sub",""),""))</f>
        <v/>
      </c>
      <c r="X1191" s="82" t="str">
        <f t="shared" si="236"/>
        <v/>
      </c>
    </row>
    <row r="1192" spans="1:24" ht="13.5" hidden="1" customHeight="1" x14ac:dyDescent="0.2">
      <c r="A1192" s="8"/>
      <c r="B1192" s="8"/>
      <c r="C1192" s="9"/>
      <c r="D1192" s="10"/>
      <c r="E1192" s="11">
        <f t="shared" si="230"/>
        <v>0</v>
      </c>
      <c r="F1192" s="10"/>
      <c r="G1192" s="11">
        <f t="shared" si="231"/>
        <v>0</v>
      </c>
      <c r="H1192" s="10"/>
      <c r="I1192" s="11">
        <f t="shared" si="232"/>
        <v>0</v>
      </c>
      <c r="J1192" s="10"/>
      <c r="K1192" s="11">
        <f t="shared" si="233"/>
        <v>0</v>
      </c>
      <c r="L1192" s="6"/>
      <c r="M1192" s="11">
        <f t="shared" si="234"/>
        <v>0</v>
      </c>
      <c r="N1192" s="130"/>
      <c r="P1192" s="48" t="str">
        <f t="shared" si="235"/>
        <v>leeg</v>
      </c>
      <c r="Q1192" s="48"/>
      <c r="R1192" s="48"/>
      <c r="S1192" s="48"/>
      <c r="T1192" s="84"/>
      <c r="W1192" s="82" t="str" cm="1">
        <f t="array" ref="W1192">IF(V1192="h",_xlfn.XLOOKUP(X1192,X1193:$X$2963,V1193:$V$2963,""),IF(V1192="l",IF(X1191&lt;&gt;"","sub",""),""))</f>
        <v/>
      </c>
      <c r="X1192" s="82" t="str">
        <f t="shared" si="236"/>
        <v/>
      </c>
    </row>
    <row r="1193" spans="1:24" ht="13.5" hidden="1" customHeight="1" x14ac:dyDescent="0.2">
      <c r="A1193" s="8"/>
      <c r="B1193" s="8"/>
      <c r="C1193" s="9"/>
      <c r="D1193" s="10"/>
      <c r="E1193" s="11">
        <f t="shared" si="230"/>
        <v>0</v>
      </c>
      <c r="F1193" s="10"/>
      <c r="G1193" s="11">
        <f t="shared" si="231"/>
        <v>0</v>
      </c>
      <c r="H1193" s="10"/>
      <c r="I1193" s="11">
        <f t="shared" si="232"/>
        <v>0</v>
      </c>
      <c r="J1193" s="10"/>
      <c r="K1193" s="11">
        <f t="shared" si="233"/>
        <v>0</v>
      </c>
      <c r="L1193" s="6"/>
      <c r="M1193" s="11">
        <f t="shared" si="234"/>
        <v>0</v>
      </c>
      <c r="N1193" s="130"/>
      <c r="P1193" s="48" t="str">
        <f t="shared" si="235"/>
        <v>leeg</v>
      </c>
      <c r="Q1193" s="48"/>
      <c r="R1193" s="48"/>
      <c r="S1193" s="48"/>
      <c r="T1193" s="84"/>
      <c r="W1193" s="82" t="str" cm="1">
        <f t="array" ref="W1193">IF(V1193="h",_xlfn.XLOOKUP(X1193,X1194:$X$2963,V1194:$V$2963,""),IF(V1193="l",IF(X1192&lt;&gt;"","sub",""),""))</f>
        <v/>
      </c>
      <c r="X1193" s="82" t="str">
        <f t="shared" si="236"/>
        <v/>
      </c>
    </row>
    <row r="1194" spans="1:24" ht="13.5" hidden="1" customHeight="1" x14ac:dyDescent="0.2">
      <c r="A1194" s="8"/>
      <c r="B1194" s="8"/>
      <c r="C1194" s="9"/>
      <c r="D1194" s="10"/>
      <c r="E1194" s="11">
        <f t="shared" si="230"/>
        <v>0</v>
      </c>
      <c r="F1194" s="10"/>
      <c r="G1194" s="11">
        <f t="shared" si="231"/>
        <v>0</v>
      </c>
      <c r="H1194" s="10"/>
      <c r="I1194" s="11">
        <f t="shared" si="232"/>
        <v>0</v>
      </c>
      <c r="J1194" s="10"/>
      <c r="K1194" s="11">
        <f t="shared" si="233"/>
        <v>0</v>
      </c>
      <c r="L1194" s="6"/>
      <c r="M1194" s="11">
        <f t="shared" si="234"/>
        <v>0</v>
      </c>
      <c r="N1194" s="130"/>
      <c r="P1194" s="48" t="str">
        <f t="shared" si="235"/>
        <v>leeg</v>
      </c>
      <c r="Q1194" s="48"/>
      <c r="R1194" s="48"/>
      <c r="S1194" s="48"/>
      <c r="T1194" s="84"/>
      <c r="W1194" s="82" t="str" cm="1">
        <f t="array" ref="W1194">IF(V1194="h",_xlfn.XLOOKUP(X1194,X1195:$X$2963,V1195:$V$2963,""),IF(V1194="l",IF(X1193&lt;&gt;"","sub",""),""))</f>
        <v/>
      </c>
      <c r="X1194" s="82" t="str">
        <f t="shared" si="236"/>
        <v/>
      </c>
    </row>
    <row r="1195" spans="1:24" ht="13.5" hidden="1" customHeight="1" x14ac:dyDescent="0.2">
      <c r="A1195" s="8"/>
      <c r="B1195" s="8"/>
      <c r="C1195" s="9"/>
      <c r="D1195" s="10"/>
      <c r="E1195" s="11">
        <f t="shared" si="230"/>
        <v>0</v>
      </c>
      <c r="F1195" s="10"/>
      <c r="G1195" s="11">
        <f t="shared" si="231"/>
        <v>0</v>
      </c>
      <c r="H1195" s="10"/>
      <c r="I1195" s="11">
        <f t="shared" si="232"/>
        <v>0</v>
      </c>
      <c r="J1195" s="10"/>
      <c r="K1195" s="11">
        <f t="shared" si="233"/>
        <v>0</v>
      </c>
      <c r="L1195" s="6"/>
      <c r="M1195" s="11">
        <f t="shared" si="234"/>
        <v>0</v>
      </c>
      <c r="N1195" s="130"/>
      <c r="P1195" s="48" t="str">
        <f t="shared" si="235"/>
        <v>leeg</v>
      </c>
      <c r="Q1195" s="48"/>
      <c r="R1195" s="48"/>
      <c r="S1195" s="48"/>
      <c r="T1195" s="84"/>
      <c r="W1195" s="82" t="str" cm="1">
        <f t="array" ref="W1195">IF(V1195="h",_xlfn.XLOOKUP(X1195,X1196:$X$2963,V1196:$V$2963,""),IF(V1195="l",IF(X1194&lt;&gt;"","sub",""),""))</f>
        <v/>
      </c>
      <c r="X1195" s="82" t="str">
        <f t="shared" si="236"/>
        <v/>
      </c>
    </row>
    <row r="1196" spans="1:24" ht="13.5" hidden="1" customHeight="1" x14ac:dyDescent="0.2">
      <c r="A1196" s="8"/>
      <c r="B1196" s="8"/>
      <c r="C1196" s="9"/>
      <c r="D1196" s="10"/>
      <c r="E1196" s="11">
        <f t="shared" si="230"/>
        <v>0</v>
      </c>
      <c r="F1196" s="10"/>
      <c r="G1196" s="11">
        <f t="shared" si="231"/>
        <v>0</v>
      </c>
      <c r="H1196" s="10"/>
      <c r="I1196" s="11">
        <f t="shared" si="232"/>
        <v>0</v>
      </c>
      <c r="J1196" s="10"/>
      <c r="K1196" s="11">
        <f t="shared" si="233"/>
        <v>0</v>
      </c>
      <c r="L1196" s="6"/>
      <c r="M1196" s="11">
        <f t="shared" si="234"/>
        <v>0</v>
      </c>
      <c r="N1196" s="130"/>
      <c r="P1196" s="48" t="str">
        <f t="shared" si="235"/>
        <v>leeg</v>
      </c>
      <c r="Q1196" s="48"/>
      <c r="R1196" s="48"/>
      <c r="S1196" s="48"/>
      <c r="T1196" s="84"/>
      <c r="W1196" s="82" t="str" cm="1">
        <f t="array" ref="W1196">IF(V1196="h",_xlfn.XLOOKUP(X1196,X1197:$X$2963,V1197:$V$2963,""),IF(V1196="l",IF(X1195&lt;&gt;"","sub",""),""))</f>
        <v/>
      </c>
      <c r="X1196" s="82" t="str">
        <f t="shared" si="236"/>
        <v/>
      </c>
    </row>
    <row r="1197" spans="1:24" ht="13.5" hidden="1" customHeight="1" x14ac:dyDescent="0.2">
      <c r="A1197" s="8"/>
      <c r="B1197" s="8"/>
      <c r="C1197" s="9"/>
      <c r="D1197" s="10"/>
      <c r="E1197" s="11">
        <f t="shared" si="230"/>
        <v>0</v>
      </c>
      <c r="F1197" s="10"/>
      <c r="G1197" s="11">
        <f t="shared" si="231"/>
        <v>0</v>
      </c>
      <c r="H1197" s="10"/>
      <c r="I1197" s="11">
        <f t="shared" si="232"/>
        <v>0</v>
      </c>
      <c r="J1197" s="10"/>
      <c r="K1197" s="11">
        <f t="shared" si="233"/>
        <v>0</v>
      </c>
      <c r="L1197" s="6"/>
      <c r="M1197" s="11">
        <f t="shared" si="234"/>
        <v>0</v>
      </c>
      <c r="N1197" s="130"/>
      <c r="P1197" s="48" t="str">
        <f t="shared" si="235"/>
        <v>leeg</v>
      </c>
      <c r="Q1197" s="48"/>
      <c r="R1197" s="48"/>
      <c r="S1197" s="48"/>
      <c r="T1197" s="84"/>
      <c r="W1197" s="82" t="str" cm="1">
        <f t="array" ref="W1197">IF(V1197="h",_xlfn.XLOOKUP(X1197,X1198:$X$2963,V1198:$V$2963,""),IF(V1197="l",IF(X1196&lt;&gt;"","sub",""),""))</f>
        <v/>
      </c>
      <c r="X1197" s="82" t="str">
        <f t="shared" si="236"/>
        <v/>
      </c>
    </row>
    <row r="1198" spans="1:24" ht="13.5" hidden="1" customHeight="1" x14ac:dyDescent="0.2">
      <c r="A1198" s="8"/>
      <c r="B1198" s="8"/>
      <c r="C1198" s="9"/>
      <c r="D1198" s="10"/>
      <c r="E1198" s="11">
        <f t="shared" si="230"/>
        <v>0</v>
      </c>
      <c r="F1198" s="10"/>
      <c r="G1198" s="11">
        <f t="shared" si="231"/>
        <v>0</v>
      </c>
      <c r="H1198" s="10"/>
      <c r="I1198" s="11">
        <f t="shared" si="232"/>
        <v>0</v>
      </c>
      <c r="J1198" s="10"/>
      <c r="K1198" s="11">
        <f t="shared" si="233"/>
        <v>0</v>
      </c>
      <c r="L1198" s="6"/>
      <c r="M1198" s="11">
        <f t="shared" si="234"/>
        <v>0</v>
      </c>
      <c r="N1198" s="130"/>
      <c r="P1198" s="48" t="str">
        <f t="shared" si="235"/>
        <v>leeg</v>
      </c>
      <c r="Q1198" s="48"/>
      <c r="R1198" s="48"/>
      <c r="S1198" s="48"/>
      <c r="T1198" s="84"/>
      <c r="W1198" s="82" t="str" cm="1">
        <f t="array" ref="W1198">IF(V1198="h",_xlfn.XLOOKUP(X1198,X1199:$X$2963,V1199:$V$2963,""),IF(V1198="l",IF(X1197&lt;&gt;"","sub",""),""))</f>
        <v/>
      </c>
      <c r="X1198" s="82" t="str">
        <f t="shared" si="236"/>
        <v/>
      </c>
    </row>
    <row r="1199" spans="1:24" ht="13.5" hidden="1" customHeight="1" x14ac:dyDescent="0.2">
      <c r="A1199" s="8"/>
      <c r="B1199" s="8"/>
      <c r="C1199" s="9"/>
      <c r="D1199" s="10"/>
      <c r="E1199" s="11">
        <f t="shared" si="230"/>
        <v>0</v>
      </c>
      <c r="F1199" s="10"/>
      <c r="G1199" s="11">
        <f t="shared" si="231"/>
        <v>0</v>
      </c>
      <c r="H1199" s="10"/>
      <c r="I1199" s="11">
        <f t="shared" si="232"/>
        <v>0</v>
      </c>
      <c r="J1199" s="10"/>
      <c r="K1199" s="11">
        <f t="shared" si="233"/>
        <v>0</v>
      </c>
      <c r="L1199" s="6"/>
      <c r="M1199" s="11">
        <f t="shared" si="234"/>
        <v>0</v>
      </c>
      <c r="N1199" s="130"/>
      <c r="P1199" s="48" t="str">
        <f t="shared" si="235"/>
        <v>leeg</v>
      </c>
      <c r="Q1199" s="48"/>
      <c r="R1199" s="48"/>
      <c r="S1199" s="48"/>
      <c r="T1199" s="84"/>
      <c r="W1199" s="82" t="str" cm="1">
        <f t="array" ref="W1199">IF(V1199="h",_xlfn.XLOOKUP(X1199,X1200:$X$2963,V1200:$V$2963,""),IF(V1199="l",IF(X1198&lt;&gt;"","sub",""),""))</f>
        <v/>
      </c>
      <c r="X1199" s="82" t="str">
        <f t="shared" si="236"/>
        <v/>
      </c>
    </row>
    <row r="1200" spans="1:24" ht="13.5" hidden="1" customHeight="1" x14ac:dyDescent="0.2">
      <c r="A1200" s="8"/>
      <c r="B1200" s="8"/>
      <c r="C1200" s="9"/>
      <c r="D1200" s="10"/>
      <c r="E1200" s="11">
        <f t="shared" si="230"/>
        <v>0</v>
      </c>
      <c r="F1200" s="10"/>
      <c r="G1200" s="11">
        <f t="shared" si="231"/>
        <v>0</v>
      </c>
      <c r="H1200" s="10"/>
      <c r="I1200" s="11">
        <f t="shared" si="232"/>
        <v>0</v>
      </c>
      <c r="J1200" s="10"/>
      <c r="K1200" s="11">
        <f t="shared" si="233"/>
        <v>0</v>
      </c>
      <c r="L1200" s="6"/>
      <c r="M1200" s="11">
        <f t="shared" si="234"/>
        <v>0</v>
      </c>
      <c r="N1200" s="130"/>
      <c r="P1200" s="48" t="str">
        <f t="shared" si="235"/>
        <v>leeg</v>
      </c>
      <c r="Q1200" s="48"/>
      <c r="R1200" s="48"/>
      <c r="S1200" s="48"/>
      <c r="T1200" s="84"/>
      <c r="W1200" s="82" t="str" cm="1">
        <f t="array" ref="W1200">IF(V1200="h",_xlfn.XLOOKUP(X1200,X1201:$X$2963,V1201:$V$2963,""),IF(V1200="l",IF(X1199&lt;&gt;"","sub",""),""))</f>
        <v/>
      </c>
      <c r="X1200" s="82" t="str">
        <f t="shared" si="236"/>
        <v/>
      </c>
    </row>
    <row r="1201" spans="1:24" ht="13.5" hidden="1" customHeight="1" x14ac:dyDescent="0.2">
      <c r="A1201" s="8"/>
      <c r="B1201" s="8"/>
      <c r="C1201" s="9"/>
      <c r="D1201" s="10"/>
      <c r="E1201" s="11">
        <f t="shared" si="230"/>
        <v>0</v>
      </c>
      <c r="F1201" s="10"/>
      <c r="G1201" s="11">
        <f t="shared" si="231"/>
        <v>0</v>
      </c>
      <c r="H1201" s="10"/>
      <c r="I1201" s="11">
        <f t="shared" si="232"/>
        <v>0</v>
      </c>
      <c r="J1201" s="10"/>
      <c r="K1201" s="11">
        <f t="shared" si="233"/>
        <v>0</v>
      </c>
      <c r="L1201" s="6"/>
      <c r="M1201" s="11">
        <f t="shared" si="234"/>
        <v>0</v>
      </c>
      <c r="N1201" s="130"/>
      <c r="P1201" s="48" t="str">
        <f t="shared" si="235"/>
        <v>leeg</v>
      </c>
      <c r="Q1201" s="48"/>
      <c r="R1201" s="48"/>
      <c r="S1201" s="48"/>
      <c r="T1201" s="84"/>
      <c r="W1201" s="82" t="str" cm="1">
        <f t="array" ref="W1201">IF(V1201="h",_xlfn.XLOOKUP(X1201,X1202:$X$2963,V1202:$V$2963,""),IF(V1201="l",IF(X1200&lt;&gt;"","sub",""),""))</f>
        <v/>
      </c>
      <c r="X1201" s="82" t="str">
        <f t="shared" si="236"/>
        <v/>
      </c>
    </row>
    <row r="1202" spans="1:24" x14ac:dyDescent="0.2">
      <c r="A1202" s="16" t="s">
        <v>108</v>
      </c>
      <c r="B1202" s="138"/>
      <c r="C1202" s="138"/>
      <c r="D1202" s="17"/>
      <c r="E1202" s="172">
        <f>SUM(E1086:E1201)</f>
        <v>0</v>
      </c>
      <c r="F1202" s="17"/>
      <c r="G1202" s="172">
        <f>SUM(G1086:G1201)</f>
        <v>0</v>
      </c>
      <c r="H1202" s="17"/>
      <c r="I1202" s="172">
        <f>SUM(I1086:I1201)</f>
        <v>0</v>
      </c>
      <c r="J1202" s="17"/>
      <c r="K1202" s="172">
        <f>SUM(K1086:K1201)</f>
        <v>0</v>
      </c>
      <c r="L1202" s="6"/>
      <c r="M1202" s="172">
        <f t="shared" ref="M1202" si="237">SUM(M1086:M1201)</f>
        <v>0</v>
      </c>
      <c r="N1202" s="182"/>
      <c r="P1202" s="48" t="str">
        <f t="shared" si="235"/>
        <v>niet leeg</v>
      </c>
      <c r="Q1202" s="48"/>
      <c r="R1202" s="48"/>
      <c r="S1202" s="48"/>
      <c r="T1202" s="84"/>
      <c r="V1202" s="82" t="s">
        <v>169</v>
      </c>
      <c r="W1202" s="82" t="str" cm="1">
        <f t="array" ref="W1202">IF(V1202="h",_xlfn.XLOOKUP(X1202,X1203:$X$2963,V1203:$V$2963,""),IF(V1202="l",IF(X1201&lt;&gt;"","sub",""),""))</f>
        <v/>
      </c>
      <c r="X1202" s="82" t="str">
        <f t="shared" si="236"/>
        <v/>
      </c>
    </row>
    <row r="1203" spans="1:24" x14ac:dyDescent="0.2">
      <c r="A1203" s="8"/>
      <c r="B1203" s="18"/>
      <c r="C1203" s="8"/>
      <c r="D1203" s="10"/>
      <c r="E1203" s="170"/>
      <c r="F1203" s="10"/>
      <c r="G1203" s="171"/>
      <c r="H1203" s="10"/>
      <c r="I1203" s="171"/>
      <c r="J1203" s="10"/>
      <c r="K1203" s="171"/>
      <c r="L1203" s="6"/>
      <c r="M1203" s="171"/>
      <c r="N1203" s="211"/>
      <c r="P1203" s="48" t="str">
        <f t="shared" si="235"/>
        <v>leeg</v>
      </c>
      <c r="Q1203" s="48"/>
      <c r="R1203" s="48"/>
      <c r="S1203" s="48"/>
      <c r="T1203" s="84"/>
      <c r="V1203" s="82" t="s">
        <v>177</v>
      </c>
      <c r="W1203" s="82" t="str" cm="1">
        <f t="array" ref="W1203">IF(V1203="h",_xlfn.XLOOKUP(X1203,X1204:$X$2963,V1204:$V$2963,""),IF(V1203="l",IF(X1202&lt;&gt;"","sub",""),""))</f>
        <v/>
      </c>
      <c r="X1203" s="82" t="str">
        <f t="shared" si="236"/>
        <v/>
      </c>
    </row>
    <row r="1204" spans="1:24" x14ac:dyDescent="0.2">
      <c r="A1204" s="7" t="s">
        <v>46</v>
      </c>
      <c r="B1204" s="8"/>
      <c r="C1204" s="9"/>
      <c r="D1204" s="8"/>
      <c r="E1204" s="170"/>
      <c r="F1204" s="10"/>
      <c r="G1204" s="171"/>
      <c r="H1204" s="10"/>
      <c r="I1204" s="171"/>
      <c r="J1204" s="10"/>
      <c r="K1204" s="171"/>
      <c r="L1204" s="6"/>
      <c r="M1204" s="171"/>
      <c r="N1204" s="211"/>
      <c r="P1204" s="48" t="str">
        <f t="shared" si="235"/>
        <v>leeg</v>
      </c>
      <c r="Q1204" s="48"/>
      <c r="R1204" s="48"/>
      <c r="S1204" s="48"/>
      <c r="T1204" s="84"/>
      <c r="V1204" s="82" t="s">
        <v>170</v>
      </c>
      <c r="W1204" s="82" t="str" cm="1">
        <f t="array" ref="W1204">IF(V1204="h",_xlfn.XLOOKUP(X1204,X1205:$X$2963,V1205:$V$2963,""),IF(V1204="l",IF(X1203&lt;&gt;"","sub",""),""))</f>
        <v/>
      </c>
      <c r="X1204" s="82" t="str">
        <f t="shared" si="236"/>
        <v>35</v>
      </c>
    </row>
    <row r="1205" spans="1:24" x14ac:dyDescent="0.2">
      <c r="A1205" s="8"/>
      <c r="B1205" s="8"/>
      <c r="C1205" s="9"/>
      <c r="D1205" s="10"/>
      <c r="E1205" s="171">
        <f t="shared" ref="E1205:E1268" si="238">B1205*D1205</f>
        <v>0</v>
      </c>
      <c r="F1205" s="10"/>
      <c r="G1205" s="171">
        <f t="shared" ref="G1205:G1268" si="239">B1205*F1205</f>
        <v>0</v>
      </c>
      <c r="H1205" s="10"/>
      <c r="I1205" s="171">
        <f t="shared" ref="I1205:I1268" si="240">B1205*H1205</f>
        <v>0</v>
      </c>
      <c r="J1205" s="10"/>
      <c r="K1205" s="171">
        <f t="shared" ref="K1205:K1268" si="241">(E1205*$J$6)+G1205+I1205+J1205</f>
        <v>0</v>
      </c>
      <c r="L1205" s="6"/>
      <c r="M1205" s="171">
        <f t="shared" ref="M1205:M1268" si="242">K1205</f>
        <v>0</v>
      </c>
      <c r="N1205" s="211"/>
      <c r="P1205" s="48" t="str">
        <f t="shared" si="235"/>
        <v>leeg</v>
      </c>
      <c r="Q1205" s="48"/>
      <c r="R1205" s="48"/>
      <c r="S1205" s="48"/>
      <c r="T1205" s="84"/>
      <c r="W1205" s="82" t="str" cm="1">
        <f t="array" ref="W1205">IF(V1205="h",_xlfn.XLOOKUP(X1205,X1206:$X$2963,V1206:$V$2963,""),IF(V1205="l",IF(X1204&lt;&gt;"","sub",""),""))</f>
        <v/>
      </c>
      <c r="X1205" s="82" t="str">
        <f t="shared" si="236"/>
        <v/>
      </c>
    </row>
    <row r="1206" spans="1:24" x14ac:dyDescent="0.2">
      <c r="A1206" s="8"/>
      <c r="B1206" s="8"/>
      <c r="C1206" s="9"/>
      <c r="D1206" s="10"/>
      <c r="E1206" s="171">
        <f t="shared" si="238"/>
        <v>0</v>
      </c>
      <c r="F1206" s="10"/>
      <c r="G1206" s="171">
        <f t="shared" si="239"/>
        <v>0</v>
      </c>
      <c r="H1206" s="10"/>
      <c r="I1206" s="171">
        <f t="shared" si="240"/>
        <v>0</v>
      </c>
      <c r="J1206" s="10"/>
      <c r="K1206" s="171">
        <f t="shared" si="241"/>
        <v>0</v>
      </c>
      <c r="L1206" s="6"/>
      <c r="M1206" s="171">
        <f t="shared" si="242"/>
        <v>0</v>
      </c>
      <c r="N1206" s="211"/>
      <c r="P1206" s="48" t="str">
        <f t="shared" si="235"/>
        <v>leeg</v>
      </c>
      <c r="Q1206" s="48"/>
      <c r="R1206" s="48"/>
      <c r="S1206" s="48"/>
      <c r="T1206" s="84"/>
      <c r="W1206" s="82" t="str" cm="1">
        <f t="array" ref="W1206">IF(V1206="h",_xlfn.XLOOKUP(X1206,X1207:$X$2963,V1207:$V$2963,""),IF(V1206="l",IF(X1205&lt;&gt;"","sub",""),""))</f>
        <v/>
      </c>
      <c r="X1206" s="82" t="str">
        <f t="shared" si="236"/>
        <v/>
      </c>
    </row>
    <row r="1207" spans="1:24" x14ac:dyDescent="0.2">
      <c r="A1207" s="8"/>
      <c r="B1207" s="8"/>
      <c r="C1207" s="9"/>
      <c r="D1207" s="10"/>
      <c r="E1207" s="171">
        <f t="shared" si="238"/>
        <v>0</v>
      </c>
      <c r="F1207" s="10"/>
      <c r="G1207" s="171">
        <f t="shared" si="239"/>
        <v>0</v>
      </c>
      <c r="H1207" s="10"/>
      <c r="I1207" s="171">
        <f t="shared" si="240"/>
        <v>0</v>
      </c>
      <c r="J1207" s="10"/>
      <c r="K1207" s="171">
        <f t="shared" si="241"/>
        <v>0</v>
      </c>
      <c r="L1207" s="6"/>
      <c r="M1207" s="171">
        <f t="shared" si="242"/>
        <v>0</v>
      </c>
      <c r="N1207" s="211"/>
      <c r="P1207" s="48" t="str">
        <f t="shared" si="235"/>
        <v>leeg</v>
      </c>
      <c r="Q1207" s="48"/>
      <c r="R1207" s="48"/>
      <c r="S1207" s="48"/>
      <c r="T1207" s="84"/>
      <c r="W1207" s="82" t="str" cm="1">
        <f t="array" ref="W1207">IF(V1207="h",_xlfn.XLOOKUP(X1207,X1208:$X$2963,V1208:$V$2963,""),IF(V1207="l",IF(X1206&lt;&gt;"","sub",""),""))</f>
        <v/>
      </c>
      <c r="X1207" s="82" t="str">
        <f t="shared" si="236"/>
        <v/>
      </c>
    </row>
    <row r="1208" spans="1:24" x14ac:dyDescent="0.2">
      <c r="A1208" s="8"/>
      <c r="B1208" s="8"/>
      <c r="C1208" s="9"/>
      <c r="D1208" s="10"/>
      <c r="E1208" s="171">
        <f t="shared" si="238"/>
        <v>0</v>
      </c>
      <c r="F1208" s="10"/>
      <c r="G1208" s="171">
        <f t="shared" si="239"/>
        <v>0</v>
      </c>
      <c r="H1208" s="10"/>
      <c r="I1208" s="171">
        <f t="shared" si="240"/>
        <v>0</v>
      </c>
      <c r="J1208" s="10"/>
      <c r="K1208" s="171">
        <f t="shared" si="241"/>
        <v>0</v>
      </c>
      <c r="L1208" s="6"/>
      <c r="M1208" s="171">
        <f t="shared" si="242"/>
        <v>0</v>
      </c>
      <c r="N1208" s="211"/>
      <c r="P1208" s="48" t="str">
        <f t="shared" si="235"/>
        <v>leeg</v>
      </c>
      <c r="Q1208" s="48"/>
      <c r="R1208" s="48"/>
      <c r="S1208" s="48"/>
      <c r="T1208" s="84"/>
      <c r="W1208" s="82" t="str" cm="1">
        <f t="array" ref="W1208">IF(V1208="h",_xlfn.XLOOKUP(X1208,X1209:$X$2963,V1209:$V$2963,""),IF(V1208="l",IF(X1207&lt;&gt;"","sub",""),""))</f>
        <v/>
      </c>
      <c r="X1208" s="82" t="str">
        <f t="shared" si="236"/>
        <v/>
      </c>
    </row>
    <row r="1209" spans="1:24" x14ac:dyDescent="0.2">
      <c r="A1209" s="8"/>
      <c r="B1209" s="8"/>
      <c r="C1209" s="9"/>
      <c r="D1209" s="10"/>
      <c r="E1209" s="171">
        <f t="shared" si="238"/>
        <v>0</v>
      </c>
      <c r="F1209" s="10"/>
      <c r="G1209" s="171">
        <f t="shared" si="239"/>
        <v>0</v>
      </c>
      <c r="H1209" s="10"/>
      <c r="I1209" s="171">
        <f t="shared" si="240"/>
        <v>0</v>
      </c>
      <c r="J1209" s="10"/>
      <c r="K1209" s="171">
        <f t="shared" si="241"/>
        <v>0</v>
      </c>
      <c r="L1209" s="6"/>
      <c r="M1209" s="171">
        <f t="shared" si="242"/>
        <v>0</v>
      </c>
      <c r="N1209" s="211"/>
      <c r="P1209" s="48" t="str">
        <f t="shared" si="235"/>
        <v>leeg</v>
      </c>
      <c r="Q1209" s="48"/>
      <c r="R1209" s="48"/>
      <c r="S1209" s="48"/>
      <c r="T1209" s="84"/>
      <c r="W1209" s="82" t="str" cm="1">
        <f t="array" ref="W1209">IF(V1209="h",_xlfn.XLOOKUP(X1209,X1210:$X$2963,V1210:$V$2963,""),IF(V1209="l",IF(X1208&lt;&gt;"","sub",""),""))</f>
        <v/>
      </c>
      <c r="X1209" s="82" t="str">
        <f t="shared" si="236"/>
        <v/>
      </c>
    </row>
    <row r="1210" spans="1:24" x14ac:dyDescent="0.2">
      <c r="A1210" s="8"/>
      <c r="B1210" s="8"/>
      <c r="C1210" s="9"/>
      <c r="D1210" s="10"/>
      <c r="E1210" s="171">
        <f t="shared" si="238"/>
        <v>0</v>
      </c>
      <c r="F1210" s="10"/>
      <c r="G1210" s="171">
        <f t="shared" si="239"/>
        <v>0</v>
      </c>
      <c r="H1210" s="10"/>
      <c r="I1210" s="171">
        <f t="shared" si="240"/>
        <v>0</v>
      </c>
      <c r="J1210" s="10"/>
      <c r="K1210" s="171">
        <f t="shared" si="241"/>
        <v>0</v>
      </c>
      <c r="L1210" s="6"/>
      <c r="M1210" s="171">
        <f t="shared" si="242"/>
        <v>0</v>
      </c>
      <c r="N1210" s="211"/>
      <c r="P1210" s="48" t="str">
        <f t="shared" si="235"/>
        <v>leeg</v>
      </c>
      <c r="Q1210" s="48"/>
      <c r="R1210" s="48"/>
      <c r="S1210" s="48"/>
      <c r="T1210" s="84"/>
      <c r="W1210" s="82" t="str" cm="1">
        <f t="array" ref="W1210">IF(V1210="h",_xlfn.XLOOKUP(X1210,X1211:$X$2963,V1211:$V$2963,""),IF(V1210="l",IF(X1209&lt;&gt;"","sub",""),""))</f>
        <v/>
      </c>
      <c r="X1210" s="82" t="str">
        <f t="shared" si="236"/>
        <v/>
      </c>
    </row>
    <row r="1211" spans="1:24" x14ac:dyDescent="0.2">
      <c r="A1211" s="8"/>
      <c r="B1211" s="8"/>
      <c r="C1211" s="9"/>
      <c r="D1211" s="10"/>
      <c r="E1211" s="171">
        <f t="shared" si="238"/>
        <v>0</v>
      </c>
      <c r="F1211" s="10"/>
      <c r="G1211" s="171">
        <f t="shared" si="239"/>
        <v>0</v>
      </c>
      <c r="H1211" s="10"/>
      <c r="I1211" s="171">
        <f t="shared" si="240"/>
        <v>0</v>
      </c>
      <c r="J1211" s="10"/>
      <c r="K1211" s="171">
        <f t="shared" si="241"/>
        <v>0</v>
      </c>
      <c r="L1211" s="6"/>
      <c r="M1211" s="171">
        <f t="shared" si="242"/>
        <v>0</v>
      </c>
      <c r="N1211" s="211"/>
      <c r="P1211" s="48" t="str">
        <f t="shared" si="235"/>
        <v>leeg</v>
      </c>
      <c r="Q1211" s="48"/>
      <c r="R1211" s="48"/>
      <c r="S1211" s="48"/>
      <c r="T1211" s="84"/>
      <c r="W1211" s="82" t="str" cm="1">
        <f t="array" ref="W1211">IF(V1211="h",_xlfn.XLOOKUP(X1211,X1212:$X$2963,V1212:$V$2963,""),IF(V1211="l",IF(X1210&lt;&gt;"","sub",""),""))</f>
        <v/>
      </c>
      <c r="X1211" s="82" t="str">
        <f t="shared" si="236"/>
        <v/>
      </c>
    </row>
    <row r="1212" spans="1:24" x14ac:dyDescent="0.2">
      <c r="A1212" s="8"/>
      <c r="B1212" s="8"/>
      <c r="C1212" s="9"/>
      <c r="D1212" s="10"/>
      <c r="E1212" s="171">
        <f t="shared" si="238"/>
        <v>0</v>
      </c>
      <c r="F1212" s="10"/>
      <c r="G1212" s="171">
        <f t="shared" si="239"/>
        <v>0</v>
      </c>
      <c r="H1212" s="10"/>
      <c r="I1212" s="171">
        <f t="shared" si="240"/>
        <v>0</v>
      </c>
      <c r="J1212" s="10"/>
      <c r="K1212" s="171">
        <f t="shared" si="241"/>
        <v>0</v>
      </c>
      <c r="L1212" s="6"/>
      <c r="M1212" s="171">
        <f t="shared" si="242"/>
        <v>0</v>
      </c>
      <c r="N1212" s="211"/>
      <c r="P1212" s="48" t="str">
        <f t="shared" si="235"/>
        <v>leeg</v>
      </c>
      <c r="Q1212" s="48"/>
      <c r="R1212" s="48"/>
      <c r="S1212" s="48"/>
      <c r="T1212" s="84"/>
      <c r="W1212" s="82" t="str" cm="1">
        <f t="array" ref="W1212">IF(V1212="h",_xlfn.XLOOKUP(X1212,X1213:$X$2963,V1213:$V$2963,""),IF(V1212="l",IF(X1211&lt;&gt;"","sub",""),""))</f>
        <v/>
      </c>
      <c r="X1212" s="82" t="str">
        <f t="shared" si="236"/>
        <v/>
      </c>
    </row>
    <row r="1213" spans="1:24" x14ac:dyDescent="0.2">
      <c r="A1213" s="8"/>
      <c r="B1213" s="8"/>
      <c r="C1213" s="9"/>
      <c r="D1213" s="10"/>
      <c r="E1213" s="171">
        <f t="shared" si="238"/>
        <v>0</v>
      </c>
      <c r="F1213" s="10"/>
      <c r="G1213" s="171">
        <f t="shared" si="239"/>
        <v>0</v>
      </c>
      <c r="H1213" s="10"/>
      <c r="I1213" s="171">
        <f t="shared" si="240"/>
        <v>0</v>
      </c>
      <c r="J1213" s="10"/>
      <c r="K1213" s="171">
        <f t="shared" si="241"/>
        <v>0</v>
      </c>
      <c r="L1213" s="6"/>
      <c r="M1213" s="171">
        <f t="shared" si="242"/>
        <v>0</v>
      </c>
      <c r="N1213" s="211"/>
      <c r="P1213" s="48" t="str">
        <f t="shared" si="235"/>
        <v>leeg</v>
      </c>
      <c r="Q1213" s="48"/>
      <c r="R1213" s="48"/>
      <c r="S1213" s="48"/>
      <c r="T1213" s="84"/>
      <c r="W1213" s="82" t="str" cm="1">
        <f t="array" ref="W1213">IF(V1213="h",_xlfn.XLOOKUP(X1213,X1214:$X$2963,V1214:$V$2963,""),IF(V1213="l",IF(X1212&lt;&gt;"","sub",""),""))</f>
        <v/>
      </c>
      <c r="X1213" s="82" t="str">
        <f t="shared" si="236"/>
        <v/>
      </c>
    </row>
    <row r="1214" spans="1:24" x14ac:dyDescent="0.2">
      <c r="A1214" s="8"/>
      <c r="B1214" s="8"/>
      <c r="C1214" s="9"/>
      <c r="D1214" s="10"/>
      <c r="E1214" s="171">
        <f t="shared" si="238"/>
        <v>0</v>
      </c>
      <c r="F1214" s="10"/>
      <c r="G1214" s="171">
        <f t="shared" si="239"/>
        <v>0</v>
      </c>
      <c r="H1214" s="10"/>
      <c r="I1214" s="171">
        <f t="shared" si="240"/>
        <v>0</v>
      </c>
      <c r="J1214" s="10"/>
      <c r="K1214" s="171">
        <f t="shared" si="241"/>
        <v>0</v>
      </c>
      <c r="L1214" s="6"/>
      <c r="M1214" s="171">
        <f t="shared" si="242"/>
        <v>0</v>
      </c>
      <c r="N1214" s="211"/>
      <c r="P1214" s="48" t="str">
        <f t="shared" si="235"/>
        <v>leeg</v>
      </c>
      <c r="Q1214" s="48"/>
      <c r="R1214" s="48"/>
      <c r="S1214" s="48"/>
      <c r="T1214" s="84"/>
      <c r="W1214" s="82" t="str" cm="1">
        <f t="array" ref="W1214">IF(V1214="h",_xlfn.XLOOKUP(X1214,X1215:$X$2963,V1215:$V$2963,""),IF(V1214="l",IF(X1213&lt;&gt;"","sub",""),""))</f>
        <v/>
      </c>
      <c r="X1214" s="82" t="str">
        <f t="shared" si="236"/>
        <v/>
      </c>
    </row>
    <row r="1215" spans="1:24" ht="13.5" hidden="1" customHeight="1" x14ac:dyDescent="0.2">
      <c r="A1215" s="8"/>
      <c r="B1215" s="8"/>
      <c r="C1215" s="9"/>
      <c r="D1215" s="10"/>
      <c r="E1215" s="11">
        <f t="shared" si="238"/>
        <v>0</v>
      </c>
      <c r="F1215" s="10"/>
      <c r="G1215" s="11">
        <f t="shared" si="239"/>
        <v>0</v>
      </c>
      <c r="H1215" s="10"/>
      <c r="I1215" s="11">
        <f t="shared" si="240"/>
        <v>0</v>
      </c>
      <c r="J1215" s="10"/>
      <c r="K1215" s="11">
        <f t="shared" si="241"/>
        <v>0</v>
      </c>
      <c r="L1215" s="6"/>
      <c r="M1215" s="11">
        <f t="shared" si="242"/>
        <v>0</v>
      </c>
      <c r="N1215" s="130"/>
      <c r="P1215" s="48" t="str">
        <f t="shared" si="235"/>
        <v>leeg</v>
      </c>
      <c r="Q1215" s="48"/>
      <c r="R1215" s="48"/>
      <c r="S1215" s="48"/>
      <c r="T1215" s="84"/>
      <c r="W1215" s="82" t="str" cm="1">
        <f t="array" ref="W1215">IF(V1215="h",_xlfn.XLOOKUP(X1215,X1216:$X$2963,V1216:$V$2963,""),IF(V1215="l",IF(X1214&lt;&gt;"","sub",""),""))</f>
        <v/>
      </c>
      <c r="X1215" s="82" t="str">
        <f t="shared" si="236"/>
        <v/>
      </c>
    </row>
    <row r="1216" spans="1:24" ht="13.5" hidden="1" customHeight="1" x14ac:dyDescent="0.2">
      <c r="A1216" s="8"/>
      <c r="B1216" s="8"/>
      <c r="C1216" s="9"/>
      <c r="D1216" s="10"/>
      <c r="E1216" s="11">
        <f t="shared" si="238"/>
        <v>0</v>
      </c>
      <c r="F1216" s="10"/>
      <c r="G1216" s="11">
        <f t="shared" si="239"/>
        <v>0</v>
      </c>
      <c r="H1216" s="10"/>
      <c r="I1216" s="11">
        <f t="shared" si="240"/>
        <v>0</v>
      </c>
      <c r="J1216" s="10"/>
      <c r="K1216" s="11">
        <f t="shared" si="241"/>
        <v>0</v>
      </c>
      <c r="L1216" s="6"/>
      <c r="M1216" s="11">
        <f t="shared" si="242"/>
        <v>0</v>
      </c>
      <c r="N1216" s="130"/>
      <c r="P1216" s="48" t="str">
        <f t="shared" si="235"/>
        <v>leeg</v>
      </c>
      <c r="Q1216" s="48"/>
      <c r="R1216" s="48"/>
      <c r="S1216" s="48"/>
      <c r="T1216" s="84"/>
      <c r="W1216" s="82" t="str" cm="1">
        <f t="array" ref="W1216">IF(V1216="h",_xlfn.XLOOKUP(X1216,X1217:$X$2963,V1217:$V$2963,""),IF(V1216="l",IF(X1215&lt;&gt;"","sub",""),""))</f>
        <v/>
      </c>
      <c r="X1216" s="82" t="str">
        <f t="shared" si="236"/>
        <v/>
      </c>
    </row>
    <row r="1217" spans="1:24" ht="13.5" hidden="1" customHeight="1" x14ac:dyDescent="0.2">
      <c r="A1217" s="8"/>
      <c r="B1217" s="8"/>
      <c r="C1217" s="9"/>
      <c r="D1217" s="10"/>
      <c r="E1217" s="11">
        <f t="shared" si="238"/>
        <v>0</v>
      </c>
      <c r="F1217" s="10"/>
      <c r="G1217" s="11">
        <f t="shared" si="239"/>
        <v>0</v>
      </c>
      <c r="H1217" s="10"/>
      <c r="I1217" s="11">
        <f t="shared" si="240"/>
        <v>0</v>
      </c>
      <c r="J1217" s="10"/>
      <c r="K1217" s="11">
        <f t="shared" si="241"/>
        <v>0</v>
      </c>
      <c r="L1217" s="6"/>
      <c r="M1217" s="11">
        <f t="shared" si="242"/>
        <v>0</v>
      </c>
      <c r="N1217" s="130"/>
      <c r="P1217" s="48" t="str">
        <f t="shared" si="235"/>
        <v>leeg</v>
      </c>
      <c r="Q1217" s="48"/>
      <c r="R1217" s="48"/>
      <c r="S1217" s="48"/>
      <c r="T1217" s="84"/>
      <c r="W1217" s="82" t="str" cm="1">
        <f t="array" ref="W1217">IF(V1217="h",_xlfn.XLOOKUP(X1217,X1218:$X$2963,V1218:$V$2963,""),IF(V1217="l",IF(X1216&lt;&gt;"","sub",""),""))</f>
        <v/>
      </c>
      <c r="X1217" s="82" t="str">
        <f t="shared" si="236"/>
        <v/>
      </c>
    </row>
    <row r="1218" spans="1:24" ht="13.5" hidden="1" customHeight="1" x14ac:dyDescent="0.2">
      <c r="A1218" s="8"/>
      <c r="B1218" s="8"/>
      <c r="C1218" s="9"/>
      <c r="D1218" s="10"/>
      <c r="E1218" s="11">
        <f t="shared" si="238"/>
        <v>0</v>
      </c>
      <c r="F1218" s="10"/>
      <c r="G1218" s="11">
        <f t="shared" si="239"/>
        <v>0</v>
      </c>
      <c r="H1218" s="10"/>
      <c r="I1218" s="11">
        <f t="shared" si="240"/>
        <v>0</v>
      </c>
      <c r="J1218" s="10"/>
      <c r="K1218" s="11">
        <f t="shared" si="241"/>
        <v>0</v>
      </c>
      <c r="L1218" s="6"/>
      <c r="M1218" s="11">
        <f t="shared" si="242"/>
        <v>0</v>
      </c>
      <c r="N1218" s="130"/>
      <c r="P1218" s="48" t="str">
        <f t="shared" si="235"/>
        <v>leeg</v>
      </c>
      <c r="Q1218" s="48"/>
      <c r="R1218" s="48"/>
      <c r="S1218" s="48"/>
      <c r="T1218" s="84"/>
      <c r="W1218" s="82" t="str" cm="1">
        <f t="array" ref="W1218">IF(V1218="h",_xlfn.XLOOKUP(X1218,X1219:$X$2963,V1219:$V$2963,""),IF(V1218="l",IF(X1217&lt;&gt;"","sub",""),""))</f>
        <v/>
      </c>
      <c r="X1218" s="82" t="str">
        <f t="shared" si="236"/>
        <v/>
      </c>
    </row>
    <row r="1219" spans="1:24" ht="13.5" hidden="1" customHeight="1" x14ac:dyDescent="0.2">
      <c r="A1219" s="8"/>
      <c r="B1219" s="8"/>
      <c r="C1219" s="9"/>
      <c r="D1219" s="10"/>
      <c r="E1219" s="11">
        <f t="shared" si="238"/>
        <v>0</v>
      </c>
      <c r="F1219" s="10"/>
      <c r="G1219" s="11">
        <f t="shared" si="239"/>
        <v>0</v>
      </c>
      <c r="H1219" s="10"/>
      <c r="I1219" s="11">
        <f t="shared" si="240"/>
        <v>0</v>
      </c>
      <c r="J1219" s="10"/>
      <c r="K1219" s="11">
        <f t="shared" si="241"/>
        <v>0</v>
      </c>
      <c r="L1219" s="6"/>
      <c r="M1219" s="11">
        <f t="shared" si="242"/>
        <v>0</v>
      </c>
      <c r="N1219" s="130"/>
      <c r="P1219" s="48" t="str">
        <f t="shared" si="235"/>
        <v>leeg</v>
      </c>
      <c r="Q1219" s="48"/>
      <c r="R1219" s="48"/>
      <c r="S1219" s="48"/>
      <c r="T1219" s="84"/>
      <c r="W1219" s="82" t="str" cm="1">
        <f t="array" ref="W1219">IF(V1219="h",_xlfn.XLOOKUP(X1219,X1220:$X$2963,V1220:$V$2963,""),IF(V1219="l",IF(X1218&lt;&gt;"","sub",""),""))</f>
        <v/>
      </c>
      <c r="X1219" s="82" t="str">
        <f t="shared" si="236"/>
        <v/>
      </c>
    </row>
    <row r="1220" spans="1:24" ht="13.5" hidden="1" customHeight="1" x14ac:dyDescent="0.2">
      <c r="A1220" s="8"/>
      <c r="B1220" s="8"/>
      <c r="C1220" s="9"/>
      <c r="D1220" s="10"/>
      <c r="E1220" s="11">
        <f t="shared" si="238"/>
        <v>0</v>
      </c>
      <c r="F1220" s="10"/>
      <c r="G1220" s="11">
        <f t="shared" si="239"/>
        <v>0</v>
      </c>
      <c r="H1220" s="10"/>
      <c r="I1220" s="11">
        <f t="shared" si="240"/>
        <v>0</v>
      </c>
      <c r="J1220" s="10"/>
      <c r="K1220" s="11">
        <f t="shared" si="241"/>
        <v>0</v>
      </c>
      <c r="L1220" s="6"/>
      <c r="M1220" s="11">
        <f t="shared" si="242"/>
        <v>0</v>
      </c>
      <c r="N1220" s="130"/>
      <c r="P1220" s="48" t="str">
        <f t="shared" si="235"/>
        <v>leeg</v>
      </c>
      <c r="Q1220" s="48"/>
      <c r="R1220" s="48"/>
      <c r="S1220" s="48"/>
      <c r="T1220" s="84"/>
      <c r="W1220" s="82" t="str" cm="1">
        <f t="array" ref="W1220">IF(V1220="h",_xlfn.XLOOKUP(X1220,X1221:$X$2963,V1221:$V$2963,""),IF(V1220="l",IF(X1219&lt;&gt;"","sub",""),""))</f>
        <v/>
      </c>
      <c r="X1220" s="82" t="str">
        <f t="shared" si="236"/>
        <v/>
      </c>
    </row>
    <row r="1221" spans="1:24" ht="13.5" hidden="1" customHeight="1" x14ac:dyDescent="0.2">
      <c r="A1221" s="8"/>
      <c r="B1221" s="8"/>
      <c r="C1221" s="9"/>
      <c r="D1221" s="10"/>
      <c r="E1221" s="11">
        <f t="shared" si="238"/>
        <v>0</v>
      </c>
      <c r="F1221" s="10"/>
      <c r="G1221" s="11">
        <f t="shared" si="239"/>
        <v>0</v>
      </c>
      <c r="H1221" s="10"/>
      <c r="I1221" s="11">
        <f t="shared" si="240"/>
        <v>0</v>
      </c>
      <c r="J1221" s="10"/>
      <c r="K1221" s="11">
        <f t="shared" si="241"/>
        <v>0</v>
      </c>
      <c r="L1221" s="6"/>
      <c r="M1221" s="11">
        <f t="shared" si="242"/>
        <v>0</v>
      </c>
      <c r="N1221" s="130"/>
      <c r="P1221" s="48" t="str">
        <f t="shared" si="235"/>
        <v>leeg</v>
      </c>
      <c r="Q1221" s="48"/>
      <c r="R1221" s="48"/>
      <c r="S1221" s="48"/>
      <c r="T1221" s="84"/>
      <c r="W1221" s="82" t="str" cm="1">
        <f t="array" ref="W1221">IF(V1221="h",_xlfn.XLOOKUP(X1221,X1222:$X$2963,V1222:$V$2963,""),IF(V1221="l",IF(X1220&lt;&gt;"","sub",""),""))</f>
        <v/>
      </c>
      <c r="X1221" s="82" t="str">
        <f t="shared" si="236"/>
        <v/>
      </c>
    </row>
    <row r="1222" spans="1:24" ht="13.5" hidden="1" customHeight="1" x14ac:dyDescent="0.2">
      <c r="A1222" s="8"/>
      <c r="B1222" s="8"/>
      <c r="C1222" s="9"/>
      <c r="D1222" s="10"/>
      <c r="E1222" s="11">
        <f t="shared" si="238"/>
        <v>0</v>
      </c>
      <c r="F1222" s="10"/>
      <c r="G1222" s="11">
        <f t="shared" si="239"/>
        <v>0</v>
      </c>
      <c r="H1222" s="10"/>
      <c r="I1222" s="11">
        <f t="shared" si="240"/>
        <v>0</v>
      </c>
      <c r="J1222" s="10"/>
      <c r="K1222" s="11">
        <f t="shared" si="241"/>
        <v>0</v>
      </c>
      <c r="L1222" s="6"/>
      <c r="M1222" s="11">
        <f t="shared" si="242"/>
        <v>0</v>
      </c>
      <c r="N1222" s="130"/>
      <c r="P1222" s="48" t="str">
        <f t="shared" si="235"/>
        <v>leeg</v>
      </c>
      <c r="Q1222" s="48"/>
      <c r="R1222" s="48"/>
      <c r="S1222" s="48"/>
      <c r="T1222" s="84"/>
      <c r="W1222" s="82" t="str" cm="1">
        <f t="array" ref="W1222">IF(V1222="h",_xlfn.XLOOKUP(X1222,X1223:$X$2963,V1223:$V$2963,""),IF(V1222="l",IF(X1221&lt;&gt;"","sub",""),""))</f>
        <v/>
      </c>
      <c r="X1222" s="82" t="str">
        <f t="shared" si="236"/>
        <v/>
      </c>
    </row>
    <row r="1223" spans="1:24" ht="13.5" hidden="1" customHeight="1" x14ac:dyDescent="0.2">
      <c r="A1223" s="8"/>
      <c r="B1223" s="8"/>
      <c r="C1223" s="9"/>
      <c r="D1223" s="10"/>
      <c r="E1223" s="11">
        <f t="shared" si="238"/>
        <v>0</v>
      </c>
      <c r="F1223" s="10"/>
      <c r="G1223" s="11">
        <f t="shared" si="239"/>
        <v>0</v>
      </c>
      <c r="H1223" s="10"/>
      <c r="I1223" s="11">
        <f t="shared" si="240"/>
        <v>0</v>
      </c>
      <c r="J1223" s="10"/>
      <c r="K1223" s="11">
        <f t="shared" si="241"/>
        <v>0</v>
      </c>
      <c r="L1223" s="6"/>
      <c r="M1223" s="11">
        <f t="shared" si="242"/>
        <v>0</v>
      </c>
      <c r="N1223" s="130"/>
      <c r="P1223" s="48" t="str">
        <f t="shared" si="235"/>
        <v>leeg</v>
      </c>
      <c r="Q1223" s="48"/>
      <c r="R1223" s="48"/>
      <c r="S1223" s="48"/>
      <c r="T1223" s="84"/>
      <c r="W1223" s="82" t="str" cm="1">
        <f t="array" ref="W1223">IF(V1223="h",_xlfn.XLOOKUP(X1223,X1224:$X$2963,V1224:$V$2963,""),IF(V1223="l",IF(X1222&lt;&gt;"","sub",""),""))</f>
        <v/>
      </c>
      <c r="X1223" s="82" t="str">
        <f t="shared" si="236"/>
        <v/>
      </c>
    </row>
    <row r="1224" spans="1:24" ht="13.5" hidden="1" customHeight="1" x14ac:dyDescent="0.2">
      <c r="A1224" s="8"/>
      <c r="B1224" s="8"/>
      <c r="C1224" s="9"/>
      <c r="D1224" s="10"/>
      <c r="E1224" s="11">
        <f t="shared" si="238"/>
        <v>0</v>
      </c>
      <c r="F1224" s="10"/>
      <c r="G1224" s="11">
        <f t="shared" si="239"/>
        <v>0</v>
      </c>
      <c r="H1224" s="10"/>
      <c r="I1224" s="11">
        <f t="shared" si="240"/>
        <v>0</v>
      </c>
      <c r="J1224" s="10"/>
      <c r="K1224" s="11">
        <f t="shared" si="241"/>
        <v>0</v>
      </c>
      <c r="L1224" s="6"/>
      <c r="M1224" s="11">
        <f t="shared" si="242"/>
        <v>0</v>
      </c>
      <c r="N1224" s="130"/>
      <c r="P1224" s="48" t="str">
        <f t="shared" si="235"/>
        <v>leeg</v>
      </c>
      <c r="Q1224" s="48"/>
      <c r="R1224" s="48"/>
      <c r="S1224" s="48"/>
      <c r="T1224" s="84"/>
      <c r="W1224" s="82" t="str" cm="1">
        <f t="array" ref="W1224">IF(V1224="h",_xlfn.XLOOKUP(X1224,X1225:$X$2963,V1225:$V$2963,""),IF(V1224="l",IF(X1223&lt;&gt;"","sub",""),""))</f>
        <v/>
      </c>
      <c r="X1224" s="82" t="str">
        <f t="shared" si="236"/>
        <v/>
      </c>
    </row>
    <row r="1225" spans="1:24" ht="13.5" hidden="1" customHeight="1" x14ac:dyDescent="0.2">
      <c r="A1225" s="8"/>
      <c r="B1225" s="8"/>
      <c r="C1225" s="9"/>
      <c r="D1225" s="10"/>
      <c r="E1225" s="11">
        <f t="shared" si="238"/>
        <v>0</v>
      </c>
      <c r="F1225" s="10"/>
      <c r="G1225" s="11">
        <f t="shared" si="239"/>
        <v>0</v>
      </c>
      <c r="H1225" s="10"/>
      <c r="I1225" s="11">
        <f t="shared" si="240"/>
        <v>0</v>
      </c>
      <c r="J1225" s="10"/>
      <c r="K1225" s="11">
        <f t="shared" si="241"/>
        <v>0</v>
      </c>
      <c r="L1225" s="6"/>
      <c r="M1225" s="11">
        <f t="shared" si="242"/>
        <v>0</v>
      </c>
      <c r="N1225" s="130"/>
      <c r="P1225" s="48" t="str">
        <f t="shared" si="235"/>
        <v>leeg</v>
      </c>
      <c r="Q1225" s="48"/>
      <c r="R1225" s="48"/>
      <c r="S1225" s="48"/>
      <c r="T1225" s="84"/>
      <c r="W1225" s="82" t="str" cm="1">
        <f t="array" ref="W1225">IF(V1225="h",_xlfn.XLOOKUP(X1225,X1226:$X$2963,V1226:$V$2963,""),IF(V1225="l",IF(X1224&lt;&gt;"","sub",""),""))</f>
        <v/>
      </c>
      <c r="X1225" s="82" t="str">
        <f t="shared" si="236"/>
        <v/>
      </c>
    </row>
    <row r="1226" spans="1:24" ht="13.5" hidden="1" customHeight="1" x14ac:dyDescent="0.2">
      <c r="A1226" s="8"/>
      <c r="B1226" s="8"/>
      <c r="C1226" s="9"/>
      <c r="D1226" s="10"/>
      <c r="E1226" s="11">
        <f t="shared" si="238"/>
        <v>0</v>
      </c>
      <c r="F1226" s="10"/>
      <c r="G1226" s="11">
        <f t="shared" si="239"/>
        <v>0</v>
      </c>
      <c r="H1226" s="10"/>
      <c r="I1226" s="11">
        <f t="shared" si="240"/>
        <v>0</v>
      </c>
      <c r="J1226" s="10"/>
      <c r="K1226" s="11">
        <f t="shared" si="241"/>
        <v>0</v>
      </c>
      <c r="L1226" s="6"/>
      <c r="M1226" s="11">
        <f t="shared" si="242"/>
        <v>0</v>
      </c>
      <c r="N1226" s="130"/>
      <c r="P1226" s="48" t="str">
        <f t="shared" si="235"/>
        <v>leeg</v>
      </c>
      <c r="Q1226" s="48"/>
      <c r="R1226" s="48"/>
      <c r="S1226" s="48"/>
      <c r="T1226" s="84"/>
      <c r="W1226" s="82" t="str" cm="1">
        <f t="array" ref="W1226">IF(V1226="h",_xlfn.XLOOKUP(X1226,X1227:$X$2963,V1227:$V$2963,""),IF(V1226="l",IF(X1225&lt;&gt;"","sub",""),""))</f>
        <v/>
      </c>
      <c r="X1226" s="82" t="str">
        <f t="shared" si="236"/>
        <v/>
      </c>
    </row>
    <row r="1227" spans="1:24" ht="13.5" hidden="1" customHeight="1" x14ac:dyDescent="0.2">
      <c r="A1227" s="8"/>
      <c r="B1227" s="8"/>
      <c r="C1227" s="9"/>
      <c r="D1227" s="10"/>
      <c r="E1227" s="11">
        <f t="shared" si="238"/>
        <v>0</v>
      </c>
      <c r="F1227" s="10"/>
      <c r="G1227" s="11">
        <f t="shared" si="239"/>
        <v>0</v>
      </c>
      <c r="H1227" s="10"/>
      <c r="I1227" s="11">
        <f t="shared" si="240"/>
        <v>0</v>
      </c>
      <c r="J1227" s="10"/>
      <c r="K1227" s="11">
        <f t="shared" si="241"/>
        <v>0</v>
      </c>
      <c r="L1227" s="6"/>
      <c r="M1227" s="11">
        <f t="shared" si="242"/>
        <v>0</v>
      </c>
      <c r="N1227" s="130"/>
      <c r="P1227" s="48" t="str">
        <f t="shared" si="235"/>
        <v>leeg</v>
      </c>
      <c r="Q1227" s="48"/>
      <c r="R1227" s="48"/>
      <c r="S1227" s="48"/>
      <c r="T1227" s="84"/>
      <c r="W1227" s="82" t="str" cm="1">
        <f t="array" ref="W1227">IF(V1227="h",_xlfn.XLOOKUP(X1227,X1228:$X$2963,V1228:$V$2963,""),IF(V1227="l",IF(X1226&lt;&gt;"","sub",""),""))</f>
        <v/>
      </c>
      <c r="X1227" s="82" t="str">
        <f t="shared" si="236"/>
        <v/>
      </c>
    </row>
    <row r="1228" spans="1:24" ht="13.5" hidden="1" customHeight="1" x14ac:dyDescent="0.2">
      <c r="A1228" s="8"/>
      <c r="B1228" s="8"/>
      <c r="C1228" s="9"/>
      <c r="D1228" s="10"/>
      <c r="E1228" s="11">
        <f t="shared" si="238"/>
        <v>0</v>
      </c>
      <c r="F1228" s="10"/>
      <c r="G1228" s="11">
        <f t="shared" si="239"/>
        <v>0</v>
      </c>
      <c r="H1228" s="10"/>
      <c r="I1228" s="11">
        <f t="shared" si="240"/>
        <v>0</v>
      </c>
      <c r="J1228" s="10"/>
      <c r="K1228" s="11">
        <f t="shared" si="241"/>
        <v>0</v>
      </c>
      <c r="L1228" s="6"/>
      <c r="M1228" s="11">
        <f t="shared" si="242"/>
        <v>0</v>
      </c>
      <c r="N1228" s="130"/>
      <c r="P1228" s="48" t="str">
        <f t="shared" si="235"/>
        <v>leeg</v>
      </c>
      <c r="Q1228" s="48"/>
      <c r="R1228" s="48"/>
      <c r="S1228" s="48"/>
      <c r="T1228" s="84"/>
      <c r="W1228" s="82" t="str" cm="1">
        <f t="array" ref="W1228">IF(V1228="h",_xlfn.XLOOKUP(X1228,X1229:$X$2963,V1229:$V$2963,""),IF(V1228="l",IF(X1227&lt;&gt;"","sub",""),""))</f>
        <v/>
      </c>
      <c r="X1228" s="82" t="str">
        <f t="shared" si="236"/>
        <v/>
      </c>
    </row>
    <row r="1229" spans="1:24" ht="13.5" hidden="1" customHeight="1" x14ac:dyDescent="0.2">
      <c r="A1229" s="8"/>
      <c r="B1229" s="8"/>
      <c r="C1229" s="9"/>
      <c r="D1229" s="10"/>
      <c r="E1229" s="11">
        <f t="shared" si="238"/>
        <v>0</v>
      </c>
      <c r="F1229" s="10"/>
      <c r="G1229" s="11">
        <f t="shared" si="239"/>
        <v>0</v>
      </c>
      <c r="H1229" s="10"/>
      <c r="I1229" s="11">
        <f t="shared" si="240"/>
        <v>0</v>
      </c>
      <c r="J1229" s="10"/>
      <c r="K1229" s="11">
        <f t="shared" si="241"/>
        <v>0</v>
      </c>
      <c r="L1229" s="6"/>
      <c r="M1229" s="11">
        <f t="shared" si="242"/>
        <v>0</v>
      </c>
      <c r="N1229" s="130"/>
      <c r="P1229" s="48" t="str">
        <f t="shared" si="235"/>
        <v>leeg</v>
      </c>
      <c r="Q1229" s="48"/>
      <c r="R1229" s="48"/>
      <c r="S1229" s="48"/>
      <c r="T1229" s="84"/>
      <c r="W1229" s="82" t="str" cm="1">
        <f t="array" ref="W1229">IF(V1229="h",_xlfn.XLOOKUP(X1229,X1230:$X$2963,V1230:$V$2963,""),IF(V1229="l",IF(X1228&lt;&gt;"","sub",""),""))</f>
        <v/>
      </c>
      <c r="X1229" s="82" t="str">
        <f t="shared" si="236"/>
        <v/>
      </c>
    </row>
    <row r="1230" spans="1:24" ht="13.5" hidden="1" customHeight="1" x14ac:dyDescent="0.2">
      <c r="A1230" s="8"/>
      <c r="B1230" s="8"/>
      <c r="C1230" s="9"/>
      <c r="D1230" s="10"/>
      <c r="E1230" s="11">
        <f t="shared" si="238"/>
        <v>0</v>
      </c>
      <c r="F1230" s="10"/>
      <c r="G1230" s="11">
        <f t="shared" si="239"/>
        <v>0</v>
      </c>
      <c r="H1230" s="10"/>
      <c r="I1230" s="11">
        <f t="shared" si="240"/>
        <v>0</v>
      </c>
      <c r="J1230" s="10"/>
      <c r="K1230" s="11">
        <f t="shared" si="241"/>
        <v>0</v>
      </c>
      <c r="L1230" s="6"/>
      <c r="M1230" s="11">
        <f t="shared" si="242"/>
        <v>0</v>
      </c>
      <c r="N1230" s="130"/>
      <c r="P1230" s="48" t="str">
        <f t="shared" si="235"/>
        <v>leeg</v>
      </c>
      <c r="Q1230" s="48"/>
      <c r="R1230" s="48"/>
      <c r="S1230" s="48"/>
      <c r="T1230" s="84"/>
      <c r="W1230" s="82" t="str" cm="1">
        <f t="array" ref="W1230">IF(V1230="h",_xlfn.XLOOKUP(X1230,X1231:$X$2963,V1231:$V$2963,""),IF(V1230="l",IF(X1229&lt;&gt;"","sub",""),""))</f>
        <v/>
      </c>
      <c r="X1230" s="82" t="str">
        <f t="shared" si="236"/>
        <v/>
      </c>
    </row>
    <row r="1231" spans="1:24" ht="13.5" hidden="1" customHeight="1" x14ac:dyDescent="0.2">
      <c r="A1231" s="8"/>
      <c r="B1231" s="8"/>
      <c r="C1231" s="9"/>
      <c r="D1231" s="10"/>
      <c r="E1231" s="11">
        <f t="shared" si="238"/>
        <v>0</v>
      </c>
      <c r="F1231" s="10"/>
      <c r="G1231" s="11">
        <f t="shared" si="239"/>
        <v>0</v>
      </c>
      <c r="H1231" s="10"/>
      <c r="I1231" s="11">
        <f t="shared" si="240"/>
        <v>0</v>
      </c>
      <c r="J1231" s="10"/>
      <c r="K1231" s="11">
        <f t="shared" si="241"/>
        <v>0</v>
      </c>
      <c r="L1231" s="6"/>
      <c r="M1231" s="11">
        <f t="shared" si="242"/>
        <v>0</v>
      </c>
      <c r="N1231" s="130"/>
      <c r="P1231" s="48" t="str">
        <f t="shared" si="235"/>
        <v>leeg</v>
      </c>
      <c r="Q1231" s="48"/>
      <c r="R1231" s="48"/>
      <c r="S1231" s="48"/>
      <c r="T1231" s="84"/>
      <c r="W1231" s="82" t="str" cm="1">
        <f t="array" ref="W1231">IF(V1231="h",_xlfn.XLOOKUP(X1231,X1232:$X$2963,V1232:$V$2963,""),IF(V1231="l",IF(X1230&lt;&gt;"","sub",""),""))</f>
        <v/>
      </c>
      <c r="X1231" s="82" t="str">
        <f t="shared" si="236"/>
        <v/>
      </c>
    </row>
    <row r="1232" spans="1:24" ht="13.5" hidden="1" customHeight="1" x14ac:dyDescent="0.2">
      <c r="A1232" s="8"/>
      <c r="B1232" s="8"/>
      <c r="C1232" s="9"/>
      <c r="D1232" s="10"/>
      <c r="E1232" s="11">
        <f t="shared" si="238"/>
        <v>0</v>
      </c>
      <c r="F1232" s="10"/>
      <c r="G1232" s="11">
        <f t="shared" si="239"/>
        <v>0</v>
      </c>
      <c r="H1232" s="10"/>
      <c r="I1232" s="11">
        <f t="shared" si="240"/>
        <v>0</v>
      </c>
      <c r="J1232" s="10"/>
      <c r="K1232" s="11">
        <f t="shared" si="241"/>
        <v>0</v>
      </c>
      <c r="L1232" s="6"/>
      <c r="M1232" s="11">
        <f t="shared" si="242"/>
        <v>0</v>
      </c>
      <c r="N1232" s="130"/>
      <c r="P1232" s="48" t="str">
        <f t="shared" ref="P1232:P1295" si="243">IF(V1232="staart","niet leeg",IF(OR(V1232="h",V1232="l"),IF(W1232="sub","niet leeg","leeg"),IF(AND(AND(A1232="",M1232=0),SUM(B1232:M1232)=0),"leeg","niet leeg")))</f>
        <v>leeg</v>
      </c>
      <c r="Q1232" s="48"/>
      <c r="R1232" s="48"/>
      <c r="S1232" s="48"/>
      <c r="T1232" s="84"/>
      <c r="W1232" s="82" t="str" cm="1">
        <f t="array" ref="W1232">IF(V1232="h",_xlfn.XLOOKUP(X1232,X1233:$X$2963,V1233:$V$2963,""),IF(V1232="l",IF(X1231&lt;&gt;"","sub",""),""))</f>
        <v/>
      </c>
      <c r="X1232" s="82" t="str">
        <f t="shared" si="236"/>
        <v/>
      </c>
    </row>
    <row r="1233" spans="1:24" ht="13.5" hidden="1" customHeight="1" x14ac:dyDescent="0.2">
      <c r="A1233" s="8"/>
      <c r="B1233" s="8"/>
      <c r="C1233" s="9"/>
      <c r="D1233" s="10"/>
      <c r="E1233" s="11">
        <f t="shared" si="238"/>
        <v>0</v>
      </c>
      <c r="F1233" s="10"/>
      <c r="G1233" s="11">
        <f t="shared" si="239"/>
        <v>0</v>
      </c>
      <c r="H1233" s="10"/>
      <c r="I1233" s="11">
        <f t="shared" si="240"/>
        <v>0</v>
      </c>
      <c r="J1233" s="10"/>
      <c r="K1233" s="11">
        <f t="shared" si="241"/>
        <v>0</v>
      </c>
      <c r="L1233" s="6"/>
      <c r="M1233" s="11">
        <f t="shared" si="242"/>
        <v>0</v>
      </c>
      <c r="N1233" s="130"/>
      <c r="P1233" s="48" t="str">
        <f t="shared" si="243"/>
        <v>leeg</v>
      </c>
      <c r="Q1233" s="48"/>
      <c r="R1233" s="48"/>
      <c r="S1233" s="48"/>
      <c r="T1233" s="84"/>
      <c r="W1233" s="82" t="str" cm="1">
        <f t="array" ref="W1233">IF(V1233="h",_xlfn.XLOOKUP(X1233,X1234:$X$2963,V1234:$V$2963,""),IF(V1233="l",IF(X1232&lt;&gt;"","sub",""),""))</f>
        <v/>
      </c>
      <c r="X1233" s="82" t="str">
        <f t="shared" si="236"/>
        <v/>
      </c>
    </row>
    <row r="1234" spans="1:24" ht="13.5" hidden="1" customHeight="1" x14ac:dyDescent="0.2">
      <c r="A1234" s="8"/>
      <c r="B1234" s="8"/>
      <c r="C1234" s="9"/>
      <c r="D1234" s="10"/>
      <c r="E1234" s="11">
        <f t="shared" si="238"/>
        <v>0</v>
      </c>
      <c r="F1234" s="10"/>
      <c r="G1234" s="11">
        <f t="shared" si="239"/>
        <v>0</v>
      </c>
      <c r="H1234" s="10"/>
      <c r="I1234" s="11">
        <f t="shared" si="240"/>
        <v>0</v>
      </c>
      <c r="J1234" s="10"/>
      <c r="K1234" s="11">
        <f t="shared" si="241"/>
        <v>0</v>
      </c>
      <c r="L1234" s="6"/>
      <c r="M1234" s="11">
        <f t="shared" si="242"/>
        <v>0</v>
      </c>
      <c r="N1234" s="130"/>
      <c r="P1234" s="48" t="str">
        <f t="shared" si="243"/>
        <v>leeg</v>
      </c>
      <c r="Q1234" s="48"/>
      <c r="R1234" s="48"/>
      <c r="S1234" s="48"/>
      <c r="T1234" s="84"/>
      <c r="W1234" s="82" t="str" cm="1">
        <f t="array" ref="W1234">IF(V1234="h",_xlfn.XLOOKUP(X1234,X1235:$X$2963,V1235:$V$2963,""),IF(V1234="l",IF(X1233&lt;&gt;"","sub",""),""))</f>
        <v/>
      </c>
      <c r="X1234" s="82" t="str">
        <f t="shared" si="236"/>
        <v/>
      </c>
    </row>
    <row r="1235" spans="1:24" ht="13.5" hidden="1" customHeight="1" x14ac:dyDescent="0.2">
      <c r="A1235" s="8"/>
      <c r="B1235" s="8"/>
      <c r="C1235" s="9"/>
      <c r="D1235" s="10"/>
      <c r="E1235" s="11">
        <f t="shared" si="238"/>
        <v>0</v>
      </c>
      <c r="F1235" s="10"/>
      <c r="G1235" s="11">
        <f t="shared" si="239"/>
        <v>0</v>
      </c>
      <c r="H1235" s="10"/>
      <c r="I1235" s="11">
        <f t="shared" si="240"/>
        <v>0</v>
      </c>
      <c r="J1235" s="10"/>
      <c r="K1235" s="11">
        <f t="shared" si="241"/>
        <v>0</v>
      </c>
      <c r="L1235" s="6"/>
      <c r="M1235" s="11">
        <f t="shared" si="242"/>
        <v>0</v>
      </c>
      <c r="N1235" s="130"/>
      <c r="P1235" s="48" t="str">
        <f t="shared" si="243"/>
        <v>leeg</v>
      </c>
      <c r="Q1235" s="48"/>
      <c r="R1235" s="48"/>
      <c r="S1235" s="48"/>
      <c r="T1235" s="84"/>
      <c r="W1235" s="82" t="str" cm="1">
        <f t="array" ref="W1235">IF(V1235="h",_xlfn.XLOOKUP(X1235,X1236:$X$2963,V1236:$V$2963,""),IF(V1235="l",IF(X1234&lt;&gt;"","sub",""),""))</f>
        <v/>
      </c>
      <c r="X1235" s="82" t="str">
        <f t="shared" si="236"/>
        <v/>
      </c>
    </row>
    <row r="1236" spans="1:24" ht="13.5" hidden="1" customHeight="1" x14ac:dyDescent="0.2">
      <c r="A1236" s="8"/>
      <c r="B1236" s="8"/>
      <c r="C1236" s="9"/>
      <c r="D1236" s="10"/>
      <c r="E1236" s="11">
        <f t="shared" si="238"/>
        <v>0</v>
      </c>
      <c r="F1236" s="10"/>
      <c r="G1236" s="11">
        <f t="shared" si="239"/>
        <v>0</v>
      </c>
      <c r="H1236" s="10"/>
      <c r="I1236" s="11">
        <f t="shared" si="240"/>
        <v>0</v>
      </c>
      <c r="J1236" s="10"/>
      <c r="K1236" s="11">
        <f t="shared" si="241"/>
        <v>0</v>
      </c>
      <c r="L1236" s="6"/>
      <c r="M1236" s="11">
        <f t="shared" si="242"/>
        <v>0</v>
      </c>
      <c r="N1236" s="130"/>
      <c r="P1236" s="48" t="str">
        <f t="shared" si="243"/>
        <v>leeg</v>
      </c>
      <c r="Q1236" s="48"/>
      <c r="R1236" s="48"/>
      <c r="S1236" s="48"/>
      <c r="T1236" s="84"/>
      <c r="W1236" s="82" t="str" cm="1">
        <f t="array" ref="W1236">IF(V1236="h",_xlfn.XLOOKUP(X1236,X1237:$X$2963,V1237:$V$2963,""),IF(V1236="l",IF(X1235&lt;&gt;"","sub",""),""))</f>
        <v/>
      </c>
      <c r="X1236" s="82" t="str">
        <f t="shared" ref="X1236:X1299" si="244">IF(V1236="h",LEFT(A1236,2),IF(SUM(B1236:M1236)&gt;0,IF(V1236="sub",RIGHT(A1236,2),""),""))</f>
        <v/>
      </c>
    </row>
    <row r="1237" spans="1:24" ht="13.5" hidden="1" customHeight="1" x14ac:dyDescent="0.2">
      <c r="A1237" s="8"/>
      <c r="B1237" s="8"/>
      <c r="C1237" s="9"/>
      <c r="D1237" s="10"/>
      <c r="E1237" s="11">
        <f t="shared" si="238"/>
        <v>0</v>
      </c>
      <c r="F1237" s="10"/>
      <c r="G1237" s="11">
        <f t="shared" si="239"/>
        <v>0</v>
      </c>
      <c r="H1237" s="10"/>
      <c r="I1237" s="11">
        <f t="shared" si="240"/>
        <v>0</v>
      </c>
      <c r="J1237" s="10"/>
      <c r="K1237" s="11">
        <f t="shared" si="241"/>
        <v>0</v>
      </c>
      <c r="L1237" s="6"/>
      <c r="M1237" s="11">
        <f t="shared" si="242"/>
        <v>0</v>
      </c>
      <c r="N1237" s="130"/>
      <c r="P1237" s="48" t="str">
        <f t="shared" si="243"/>
        <v>leeg</v>
      </c>
      <c r="Q1237" s="48"/>
      <c r="R1237" s="48"/>
      <c r="S1237" s="48"/>
      <c r="T1237" s="84"/>
      <c r="W1237" s="82" t="str" cm="1">
        <f t="array" ref="W1237">IF(V1237="h",_xlfn.XLOOKUP(X1237,X1238:$X$2963,V1238:$V$2963,""),IF(V1237="l",IF(X1236&lt;&gt;"","sub",""),""))</f>
        <v/>
      </c>
      <c r="X1237" s="82" t="str">
        <f t="shared" si="244"/>
        <v/>
      </c>
    </row>
    <row r="1238" spans="1:24" ht="13.5" hidden="1" customHeight="1" x14ac:dyDescent="0.2">
      <c r="A1238" s="8"/>
      <c r="B1238" s="8"/>
      <c r="C1238" s="9"/>
      <c r="D1238" s="10"/>
      <c r="E1238" s="11">
        <f t="shared" si="238"/>
        <v>0</v>
      </c>
      <c r="F1238" s="10"/>
      <c r="G1238" s="11">
        <f t="shared" si="239"/>
        <v>0</v>
      </c>
      <c r="H1238" s="10"/>
      <c r="I1238" s="11">
        <f t="shared" si="240"/>
        <v>0</v>
      </c>
      <c r="J1238" s="10"/>
      <c r="K1238" s="11">
        <f t="shared" si="241"/>
        <v>0</v>
      </c>
      <c r="L1238" s="6"/>
      <c r="M1238" s="11">
        <f t="shared" si="242"/>
        <v>0</v>
      </c>
      <c r="N1238" s="130"/>
      <c r="P1238" s="48" t="str">
        <f t="shared" si="243"/>
        <v>leeg</v>
      </c>
      <c r="Q1238" s="48"/>
      <c r="R1238" s="48"/>
      <c r="S1238" s="48"/>
      <c r="T1238" s="84"/>
      <c r="W1238" s="82" t="str" cm="1">
        <f t="array" ref="W1238">IF(V1238="h",_xlfn.XLOOKUP(X1238,X1239:$X$2963,V1239:$V$2963,""),IF(V1238="l",IF(X1237&lt;&gt;"","sub",""),""))</f>
        <v/>
      </c>
      <c r="X1238" s="82" t="str">
        <f t="shared" si="244"/>
        <v/>
      </c>
    </row>
    <row r="1239" spans="1:24" ht="13.5" hidden="1" customHeight="1" x14ac:dyDescent="0.2">
      <c r="A1239" s="8"/>
      <c r="B1239" s="8"/>
      <c r="C1239" s="9"/>
      <c r="D1239" s="10"/>
      <c r="E1239" s="11">
        <f t="shared" si="238"/>
        <v>0</v>
      </c>
      <c r="F1239" s="10"/>
      <c r="G1239" s="11">
        <f t="shared" si="239"/>
        <v>0</v>
      </c>
      <c r="H1239" s="10"/>
      <c r="I1239" s="11">
        <f t="shared" si="240"/>
        <v>0</v>
      </c>
      <c r="J1239" s="10"/>
      <c r="K1239" s="11">
        <f t="shared" si="241"/>
        <v>0</v>
      </c>
      <c r="L1239" s="6"/>
      <c r="M1239" s="11">
        <f t="shared" si="242"/>
        <v>0</v>
      </c>
      <c r="N1239" s="130"/>
      <c r="P1239" s="48" t="str">
        <f t="shared" si="243"/>
        <v>leeg</v>
      </c>
      <c r="Q1239" s="48"/>
      <c r="R1239" s="48"/>
      <c r="S1239" s="48"/>
      <c r="T1239" s="84"/>
      <c r="W1239" s="82" t="str" cm="1">
        <f t="array" ref="W1239">IF(V1239="h",_xlfn.XLOOKUP(X1239,X1240:$X$2963,V1240:$V$2963,""),IF(V1239="l",IF(X1238&lt;&gt;"","sub",""),""))</f>
        <v/>
      </c>
      <c r="X1239" s="82" t="str">
        <f t="shared" si="244"/>
        <v/>
      </c>
    </row>
    <row r="1240" spans="1:24" ht="13.5" hidden="1" customHeight="1" x14ac:dyDescent="0.2">
      <c r="A1240" s="8"/>
      <c r="B1240" s="8"/>
      <c r="C1240" s="9"/>
      <c r="D1240" s="10"/>
      <c r="E1240" s="11">
        <f t="shared" si="238"/>
        <v>0</v>
      </c>
      <c r="F1240" s="10"/>
      <c r="G1240" s="11">
        <f t="shared" si="239"/>
        <v>0</v>
      </c>
      <c r="H1240" s="10"/>
      <c r="I1240" s="11">
        <f t="shared" si="240"/>
        <v>0</v>
      </c>
      <c r="J1240" s="10"/>
      <c r="K1240" s="11">
        <f t="shared" si="241"/>
        <v>0</v>
      </c>
      <c r="L1240" s="6"/>
      <c r="M1240" s="11">
        <f t="shared" si="242"/>
        <v>0</v>
      </c>
      <c r="N1240" s="130"/>
      <c r="P1240" s="48" t="str">
        <f t="shared" si="243"/>
        <v>leeg</v>
      </c>
      <c r="Q1240" s="48"/>
      <c r="R1240" s="48"/>
      <c r="S1240" s="48"/>
      <c r="T1240" s="84"/>
      <c r="W1240" s="82" t="str" cm="1">
        <f t="array" ref="W1240">IF(V1240="h",_xlfn.XLOOKUP(X1240,X1241:$X$2963,V1241:$V$2963,""),IF(V1240="l",IF(X1239&lt;&gt;"","sub",""),""))</f>
        <v/>
      </c>
      <c r="X1240" s="82" t="str">
        <f t="shared" si="244"/>
        <v/>
      </c>
    </row>
    <row r="1241" spans="1:24" ht="13.5" hidden="1" customHeight="1" x14ac:dyDescent="0.2">
      <c r="A1241" s="8"/>
      <c r="B1241" s="8"/>
      <c r="C1241" s="9"/>
      <c r="D1241" s="10"/>
      <c r="E1241" s="11">
        <f t="shared" si="238"/>
        <v>0</v>
      </c>
      <c r="F1241" s="10"/>
      <c r="G1241" s="11">
        <f t="shared" si="239"/>
        <v>0</v>
      </c>
      <c r="H1241" s="10"/>
      <c r="I1241" s="11">
        <f t="shared" si="240"/>
        <v>0</v>
      </c>
      <c r="J1241" s="10"/>
      <c r="K1241" s="11">
        <f t="shared" si="241"/>
        <v>0</v>
      </c>
      <c r="L1241" s="6"/>
      <c r="M1241" s="11">
        <f t="shared" si="242"/>
        <v>0</v>
      </c>
      <c r="N1241" s="130"/>
      <c r="P1241" s="48" t="str">
        <f t="shared" si="243"/>
        <v>leeg</v>
      </c>
      <c r="Q1241" s="48"/>
      <c r="R1241" s="48"/>
      <c r="S1241" s="48"/>
      <c r="T1241" s="84"/>
      <c r="W1241" s="82" t="str" cm="1">
        <f t="array" ref="W1241">IF(V1241="h",_xlfn.XLOOKUP(X1241,X1242:$X$2963,V1242:$V$2963,""),IF(V1241="l",IF(X1240&lt;&gt;"","sub",""),""))</f>
        <v/>
      </c>
      <c r="X1241" s="82" t="str">
        <f t="shared" si="244"/>
        <v/>
      </c>
    </row>
    <row r="1242" spans="1:24" ht="13.5" hidden="1" customHeight="1" x14ac:dyDescent="0.2">
      <c r="A1242" s="8"/>
      <c r="B1242" s="8"/>
      <c r="C1242" s="9"/>
      <c r="D1242" s="10"/>
      <c r="E1242" s="11">
        <f t="shared" si="238"/>
        <v>0</v>
      </c>
      <c r="F1242" s="10"/>
      <c r="G1242" s="11">
        <f t="shared" si="239"/>
        <v>0</v>
      </c>
      <c r="H1242" s="10"/>
      <c r="I1242" s="11">
        <f t="shared" si="240"/>
        <v>0</v>
      </c>
      <c r="J1242" s="10"/>
      <c r="K1242" s="11">
        <f t="shared" si="241"/>
        <v>0</v>
      </c>
      <c r="L1242" s="6"/>
      <c r="M1242" s="11">
        <f t="shared" si="242"/>
        <v>0</v>
      </c>
      <c r="N1242" s="130"/>
      <c r="P1242" s="48" t="str">
        <f t="shared" si="243"/>
        <v>leeg</v>
      </c>
      <c r="Q1242" s="48"/>
      <c r="R1242" s="48"/>
      <c r="S1242" s="48"/>
      <c r="T1242" s="84"/>
      <c r="W1242" s="82" t="str" cm="1">
        <f t="array" ref="W1242">IF(V1242="h",_xlfn.XLOOKUP(X1242,X1243:$X$2963,V1243:$V$2963,""),IF(V1242="l",IF(X1241&lt;&gt;"","sub",""),""))</f>
        <v/>
      </c>
      <c r="X1242" s="82" t="str">
        <f t="shared" si="244"/>
        <v/>
      </c>
    </row>
    <row r="1243" spans="1:24" ht="13.5" hidden="1" customHeight="1" x14ac:dyDescent="0.2">
      <c r="A1243" s="8"/>
      <c r="B1243" s="8"/>
      <c r="C1243" s="9"/>
      <c r="D1243" s="10"/>
      <c r="E1243" s="11">
        <f t="shared" si="238"/>
        <v>0</v>
      </c>
      <c r="F1243" s="10"/>
      <c r="G1243" s="11">
        <f t="shared" si="239"/>
        <v>0</v>
      </c>
      <c r="H1243" s="10"/>
      <c r="I1243" s="11">
        <f t="shared" si="240"/>
        <v>0</v>
      </c>
      <c r="J1243" s="10"/>
      <c r="K1243" s="11">
        <f t="shared" si="241"/>
        <v>0</v>
      </c>
      <c r="L1243" s="6"/>
      <c r="M1243" s="11">
        <f t="shared" si="242"/>
        <v>0</v>
      </c>
      <c r="N1243" s="130"/>
      <c r="P1243" s="48" t="str">
        <f t="shared" si="243"/>
        <v>leeg</v>
      </c>
      <c r="Q1243" s="48"/>
      <c r="R1243" s="48"/>
      <c r="S1243" s="48"/>
      <c r="T1243" s="84"/>
      <c r="W1243" s="82" t="str" cm="1">
        <f t="array" ref="W1243">IF(V1243="h",_xlfn.XLOOKUP(X1243,X1244:$X$2963,V1244:$V$2963,""),IF(V1243="l",IF(X1242&lt;&gt;"","sub",""),""))</f>
        <v/>
      </c>
      <c r="X1243" s="82" t="str">
        <f t="shared" si="244"/>
        <v/>
      </c>
    </row>
    <row r="1244" spans="1:24" ht="13.5" hidden="1" customHeight="1" x14ac:dyDescent="0.2">
      <c r="A1244" s="8"/>
      <c r="B1244" s="8"/>
      <c r="C1244" s="9"/>
      <c r="D1244" s="10"/>
      <c r="E1244" s="11">
        <f t="shared" si="238"/>
        <v>0</v>
      </c>
      <c r="F1244" s="10"/>
      <c r="G1244" s="11">
        <f t="shared" si="239"/>
        <v>0</v>
      </c>
      <c r="H1244" s="10"/>
      <c r="I1244" s="11">
        <f t="shared" si="240"/>
        <v>0</v>
      </c>
      <c r="J1244" s="10"/>
      <c r="K1244" s="11">
        <f t="shared" si="241"/>
        <v>0</v>
      </c>
      <c r="L1244" s="6"/>
      <c r="M1244" s="11">
        <f t="shared" si="242"/>
        <v>0</v>
      </c>
      <c r="N1244" s="130"/>
      <c r="P1244" s="48" t="str">
        <f t="shared" si="243"/>
        <v>leeg</v>
      </c>
      <c r="Q1244" s="48"/>
      <c r="R1244" s="48"/>
      <c r="S1244" s="48"/>
      <c r="T1244" s="84"/>
      <c r="W1244" s="82" t="str" cm="1">
        <f t="array" ref="W1244">IF(V1244="h",_xlfn.XLOOKUP(X1244,X1245:$X$2963,V1245:$V$2963,""),IF(V1244="l",IF(X1243&lt;&gt;"","sub",""),""))</f>
        <v/>
      </c>
      <c r="X1244" s="82" t="str">
        <f t="shared" si="244"/>
        <v/>
      </c>
    </row>
    <row r="1245" spans="1:24" ht="13.5" hidden="1" customHeight="1" x14ac:dyDescent="0.2">
      <c r="A1245" s="8"/>
      <c r="B1245" s="8"/>
      <c r="C1245" s="9"/>
      <c r="D1245" s="10"/>
      <c r="E1245" s="11">
        <f t="shared" si="238"/>
        <v>0</v>
      </c>
      <c r="F1245" s="10"/>
      <c r="G1245" s="11">
        <f t="shared" si="239"/>
        <v>0</v>
      </c>
      <c r="H1245" s="10"/>
      <c r="I1245" s="11">
        <f t="shared" si="240"/>
        <v>0</v>
      </c>
      <c r="J1245" s="10"/>
      <c r="K1245" s="11">
        <f t="shared" si="241"/>
        <v>0</v>
      </c>
      <c r="L1245" s="6"/>
      <c r="M1245" s="11">
        <f t="shared" si="242"/>
        <v>0</v>
      </c>
      <c r="N1245" s="130"/>
      <c r="P1245" s="48" t="str">
        <f t="shared" si="243"/>
        <v>leeg</v>
      </c>
      <c r="Q1245" s="48"/>
      <c r="R1245" s="48"/>
      <c r="S1245" s="48"/>
      <c r="T1245" s="84"/>
      <c r="W1245" s="82" t="str" cm="1">
        <f t="array" ref="W1245">IF(V1245="h",_xlfn.XLOOKUP(X1245,X1246:$X$2963,V1246:$V$2963,""),IF(V1245="l",IF(X1244&lt;&gt;"","sub",""),""))</f>
        <v/>
      </c>
      <c r="X1245" s="82" t="str">
        <f t="shared" si="244"/>
        <v/>
      </c>
    </row>
    <row r="1246" spans="1:24" ht="13.5" hidden="1" customHeight="1" x14ac:dyDescent="0.2">
      <c r="A1246" s="8"/>
      <c r="B1246" s="8"/>
      <c r="C1246" s="9"/>
      <c r="D1246" s="10"/>
      <c r="E1246" s="11">
        <f t="shared" si="238"/>
        <v>0</v>
      </c>
      <c r="F1246" s="10"/>
      <c r="G1246" s="11">
        <f t="shared" si="239"/>
        <v>0</v>
      </c>
      <c r="H1246" s="10"/>
      <c r="I1246" s="11">
        <f t="shared" si="240"/>
        <v>0</v>
      </c>
      <c r="J1246" s="10"/>
      <c r="K1246" s="11">
        <f t="shared" si="241"/>
        <v>0</v>
      </c>
      <c r="L1246" s="6"/>
      <c r="M1246" s="11">
        <f t="shared" si="242"/>
        <v>0</v>
      </c>
      <c r="N1246" s="130"/>
      <c r="P1246" s="48" t="str">
        <f t="shared" si="243"/>
        <v>leeg</v>
      </c>
      <c r="Q1246" s="48"/>
      <c r="R1246" s="48"/>
      <c r="S1246" s="48"/>
      <c r="T1246" s="84"/>
      <c r="W1246" s="82" t="str" cm="1">
        <f t="array" ref="W1246">IF(V1246="h",_xlfn.XLOOKUP(X1246,X1247:$X$2963,V1247:$V$2963,""),IF(V1246="l",IF(X1245&lt;&gt;"","sub",""),""))</f>
        <v/>
      </c>
      <c r="X1246" s="82" t="str">
        <f t="shared" si="244"/>
        <v/>
      </c>
    </row>
    <row r="1247" spans="1:24" ht="13.5" hidden="1" customHeight="1" x14ac:dyDescent="0.2">
      <c r="A1247" s="8"/>
      <c r="B1247" s="8"/>
      <c r="C1247" s="9"/>
      <c r="D1247" s="10"/>
      <c r="E1247" s="11">
        <f t="shared" si="238"/>
        <v>0</v>
      </c>
      <c r="F1247" s="10"/>
      <c r="G1247" s="11">
        <f t="shared" si="239"/>
        <v>0</v>
      </c>
      <c r="H1247" s="10"/>
      <c r="I1247" s="11">
        <f t="shared" si="240"/>
        <v>0</v>
      </c>
      <c r="J1247" s="10"/>
      <c r="K1247" s="11">
        <f t="shared" si="241"/>
        <v>0</v>
      </c>
      <c r="L1247" s="6"/>
      <c r="M1247" s="11">
        <f t="shared" si="242"/>
        <v>0</v>
      </c>
      <c r="N1247" s="130"/>
      <c r="P1247" s="48" t="str">
        <f t="shared" si="243"/>
        <v>leeg</v>
      </c>
      <c r="Q1247" s="48"/>
      <c r="R1247" s="48"/>
      <c r="S1247" s="48"/>
      <c r="T1247" s="84"/>
      <c r="W1247" s="82" t="str" cm="1">
        <f t="array" ref="W1247">IF(V1247="h",_xlfn.XLOOKUP(X1247,X1248:$X$2963,V1248:$V$2963,""),IF(V1247="l",IF(X1246&lt;&gt;"","sub",""),""))</f>
        <v/>
      </c>
      <c r="X1247" s="82" t="str">
        <f t="shared" si="244"/>
        <v/>
      </c>
    </row>
    <row r="1248" spans="1:24" ht="13.5" hidden="1" customHeight="1" x14ac:dyDescent="0.2">
      <c r="A1248" s="8"/>
      <c r="B1248" s="8"/>
      <c r="C1248" s="9"/>
      <c r="D1248" s="10"/>
      <c r="E1248" s="11">
        <f t="shared" si="238"/>
        <v>0</v>
      </c>
      <c r="F1248" s="10"/>
      <c r="G1248" s="11">
        <f t="shared" si="239"/>
        <v>0</v>
      </c>
      <c r="H1248" s="10"/>
      <c r="I1248" s="11">
        <f t="shared" si="240"/>
        <v>0</v>
      </c>
      <c r="J1248" s="10"/>
      <c r="K1248" s="11">
        <f t="shared" si="241"/>
        <v>0</v>
      </c>
      <c r="L1248" s="6"/>
      <c r="M1248" s="11">
        <f t="shared" si="242"/>
        <v>0</v>
      </c>
      <c r="N1248" s="130"/>
      <c r="P1248" s="48" t="str">
        <f t="shared" si="243"/>
        <v>leeg</v>
      </c>
      <c r="Q1248" s="48"/>
      <c r="R1248" s="48"/>
      <c r="S1248" s="48"/>
      <c r="T1248" s="84"/>
      <c r="W1248" s="82" t="str" cm="1">
        <f t="array" ref="W1248">IF(V1248="h",_xlfn.XLOOKUP(X1248,X1249:$X$2963,V1249:$V$2963,""),IF(V1248="l",IF(X1247&lt;&gt;"","sub",""),""))</f>
        <v/>
      </c>
      <c r="X1248" s="82" t="str">
        <f t="shared" si="244"/>
        <v/>
      </c>
    </row>
    <row r="1249" spans="1:24" ht="13.5" hidden="1" customHeight="1" x14ac:dyDescent="0.2">
      <c r="A1249" s="8"/>
      <c r="B1249" s="8"/>
      <c r="C1249" s="9"/>
      <c r="D1249" s="10"/>
      <c r="E1249" s="11">
        <f t="shared" si="238"/>
        <v>0</v>
      </c>
      <c r="F1249" s="10"/>
      <c r="G1249" s="11">
        <f t="shared" si="239"/>
        <v>0</v>
      </c>
      <c r="H1249" s="10"/>
      <c r="I1249" s="11">
        <f t="shared" si="240"/>
        <v>0</v>
      </c>
      <c r="J1249" s="10"/>
      <c r="K1249" s="11">
        <f t="shared" si="241"/>
        <v>0</v>
      </c>
      <c r="L1249" s="6"/>
      <c r="M1249" s="11">
        <f t="shared" si="242"/>
        <v>0</v>
      </c>
      <c r="N1249" s="130"/>
      <c r="P1249" s="48" t="str">
        <f t="shared" si="243"/>
        <v>leeg</v>
      </c>
      <c r="Q1249" s="48"/>
      <c r="R1249" s="48"/>
      <c r="S1249" s="48"/>
      <c r="T1249" s="84"/>
      <c r="W1249" s="82" t="str" cm="1">
        <f t="array" ref="W1249">IF(V1249="h",_xlfn.XLOOKUP(X1249,X1250:$X$2963,V1250:$V$2963,""),IF(V1249="l",IF(X1248&lt;&gt;"","sub",""),""))</f>
        <v/>
      </c>
      <c r="X1249" s="82" t="str">
        <f t="shared" si="244"/>
        <v/>
      </c>
    </row>
    <row r="1250" spans="1:24" ht="13.5" hidden="1" customHeight="1" x14ac:dyDescent="0.2">
      <c r="A1250" s="8"/>
      <c r="B1250" s="8"/>
      <c r="C1250" s="9"/>
      <c r="D1250" s="10"/>
      <c r="E1250" s="11">
        <f t="shared" si="238"/>
        <v>0</v>
      </c>
      <c r="F1250" s="10"/>
      <c r="G1250" s="11">
        <f t="shared" si="239"/>
        <v>0</v>
      </c>
      <c r="H1250" s="10"/>
      <c r="I1250" s="11">
        <f t="shared" si="240"/>
        <v>0</v>
      </c>
      <c r="J1250" s="10"/>
      <c r="K1250" s="11">
        <f t="shared" si="241"/>
        <v>0</v>
      </c>
      <c r="L1250" s="6"/>
      <c r="M1250" s="11">
        <f t="shared" si="242"/>
        <v>0</v>
      </c>
      <c r="N1250" s="130"/>
      <c r="P1250" s="48" t="str">
        <f t="shared" si="243"/>
        <v>leeg</v>
      </c>
      <c r="Q1250" s="48"/>
      <c r="R1250" s="48"/>
      <c r="S1250" s="48"/>
      <c r="T1250" s="84"/>
      <c r="W1250" s="82" t="str" cm="1">
        <f t="array" ref="W1250">IF(V1250="h",_xlfn.XLOOKUP(X1250,X1251:$X$2963,V1251:$V$2963,""),IF(V1250="l",IF(X1249&lt;&gt;"","sub",""),""))</f>
        <v/>
      </c>
      <c r="X1250" s="82" t="str">
        <f t="shared" si="244"/>
        <v/>
      </c>
    </row>
    <row r="1251" spans="1:24" ht="13.5" hidden="1" customHeight="1" x14ac:dyDescent="0.2">
      <c r="A1251" s="8"/>
      <c r="B1251" s="8"/>
      <c r="C1251" s="9"/>
      <c r="D1251" s="10"/>
      <c r="E1251" s="11">
        <f t="shared" si="238"/>
        <v>0</v>
      </c>
      <c r="F1251" s="10"/>
      <c r="G1251" s="11">
        <f t="shared" si="239"/>
        <v>0</v>
      </c>
      <c r="H1251" s="10"/>
      <c r="I1251" s="11">
        <f t="shared" si="240"/>
        <v>0</v>
      </c>
      <c r="J1251" s="10"/>
      <c r="K1251" s="11">
        <f t="shared" si="241"/>
        <v>0</v>
      </c>
      <c r="L1251" s="6"/>
      <c r="M1251" s="11">
        <f t="shared" si="242"/>
        <v>0</v>
      </c>
      <c r="N1251" s="130"/>
      <c r="P1251" s="48" t="str">
        <f t="shared" si="243"/>
        <v>leeg</v>
      </c>
      <c r="Q1251" s="48"/>
      <c r="R1251" s="48"/>
      <c r="S1251" s="48"/>
      <c r="T1251" s="84"/>
      <c r="W1251" s="82" t="str" cm="1">
        <f t="array" ref="W1251">IF(V1251="h",_xlfn.XLOOKUP(X1251,X1252:$X$2963,V1252:$V$2963,""),IF(V1251="l",IF(X1250&lt;&gt;"","sub",""),""))</f>
        <v/>
      </c>
      <c r="X1251" s="82" t="str">
        <f t="shared" si="244"/>
        <v/>
      </c>
    </row>
    <row r="1252" spans="1:24" ht="13.5" hidden="1" customHeight="1" x14ac:dyDescent="0.2">
      <c r="A1252" s="8"/>
      <c r="B1252" s="8"/>
      <c r="C1252" s="9"/>
      <c r="D1252" s="10"/>
      <c r="E1252" s="11">
        <f t="shared" si="238"/>
        <v>0</v>
      </c>
      <c r="F1252" s="10"/>
      <c r="G1252" s="11">
        <f t="shared" si="239"/>
        <v>0</v>
      </c>
      <c r="H1252" s="10"/>
      <c r="I1252" s="11">
        <f t="shared" si="240"/>
        <v>0</v>
      </c>
      <c r="J1252" s="10"/>
      <c r="K1252" s="11">
        <f t="shared" si="241"/>
        <v>0</v>
      </c>
      <c r="L1252" s="6"/>
      <c r="M1252" s="11">
        <f t="shared" si="242"/>
        <v>0</v>
      </c>
      <c r="N1252" s="130"/>
      <c r="P1252" s="48" t="str">
        <f t="shared" si="243"/>
        <v>leeg</v>
      </c>
      <c r="Q1252" s="48"/>
      <c r="R1252" s="48"/>
      <c r="S1252" s="48"/>
      <c r="T1252" s="84"/>
      <c r="W1252" s="82" t="str" cm="1">
        <f t="array" ref="W1252">IF(V1252="h",_xlfn.XLOOKUP(X1252,X1253:$X$2963,V1253:$V$2963,""),IF(V1252="l",IF(X1251&lt;&gt;"","sub",""),""))</f>
        <v/>
      </c>
      <c r="X1252" s="82" t="str">
        <f t="shared" si="244"/>
        <v/>
      </c>
    </row>
    <row r="1253" spans="1:24" ht="13.5" hidden="1" customHeight="1" x14ac:dyDescent="0.2">
      <c r="A1253" s="8"/>
      <c r="B1253" s="8"/>
      <c r="C1253" s="9"/>
      <c r="D1253" s="10"/>
      <c r="E1253" s="11">
        <f t="shared" si="238"/>
        <v>0</v>
      </c>
      <c r="F1253" s="10"/>
      <c r="G1253" s="11">
        <f t="shared" si="239"/>
        <v>0</v>
      </c>
      <c r="H1253" s="10"/>
      <c r="I1253" s="11">
        <f t="shared" si="240"/>
        <v>0</v>
      </c>
      <c r="J1253" s="10"/>
      <c r="K1253" s="11">
        <f t="shared" si="241"/>
        <v>0</v>
      </c>
      <c r="L1253" s="6"/>
      <c r="M1253" s="11">
        <f t="shared" si="242"/>
        <v>0</v>
      </c>
      <c r="N1253" s="130"/>
      <c r="P1253" s="48" t="str">
        <f t="shared" si="243"/>
        <v>leeg</v>
      </c>
      <c r="Q1253" s="48"/>
      <c r="R1253" s="48"/>
      <c r="S1253" s="48"/>
      <c r="T1253" s="84"/>
      <c r="W1253" s="82" t="str" cm="1">
        <f t="array" ref="W1253">IF(V1253="h",_xlfn.XLOOKUP(X1253,X1254:$X$2963,V1254:$V$2963,""),IF(V1253="l",IF(X1252&lt;&gt;"","sub",""),""))</f>
        <v/>
      </c>
      <c r="X1253" s="82" t="str">
        <f t="shared" si="244"/>
        <v/>
      </c>
    </row>
    <row r="1254" spans="1:24" ht="13.5" hidden="1" customHeight="1" x14ac:dyDescent="0.2">
      <c r="A1254" s="8"/>
      <c r="B1254" s="8"/>
      <c r="C1254" s="9"/>
      <c r="D1254" s="10"/>
      <c r="E1254" s="11">
        <f t="shared" si="238"/>
        <v>0</v>
      </c>
      <c r="F1254" s="10"/>
      <c r="G1254" s="11">
        <f t="shared" si="239"/>
        <v>0</v>
      </c>
      <c r="H1254" s="10"/>
      <c r="I1254" s="11">
        <f t="shared" si="240"/>
        <v>0</v>
      </c>
      <c r="J1254" s="10"/>
      <c r="K1254" s="11">
        <f t="shared" si="241"/>
        <v>0</v>
      </c>
      <c r="L1254" s="6"/>
      <c r="M1254" s="11">
        <f t="shared" si="242"/>
        <v>0</v>
      </c>
      <c r="N1254" s="130"/>
      <c r="P1254" s="48" t="str">
        <f t="shared" si="243"/>
        <v>leeg</v>
      </c>
      <c r="Q1254" s="48"/>
      <c r="R1254" s="48"/>
      <c r="S1254" s="48"/>
      <c r="T1254" s="84"/>
      <c r="W1254" s="82" t="str" cm="1">
        <f t="array" ref="W1254">IF(V1254="h",_xlfn.XLOOKUP(X1254,X1255:$X$2963,V1255:$V$2963,""),IF(V1254="l",IF(X1253&lt;&gt;"","sub",""),""))</f>
        <v/>
      </c>
      <c r="X1254" s="82" t="str">
        <f t="shared" si="244"/>
        <v/>
      </c>
    </row>
    <row r="1255" spans="1:24" ht="13.5" hidden="1" customHeight="1" x14ac:dyDescent="0.2">
      <c r="A1255" s="8"/>
      <c r="B1255" s="8"/>
      <c r="C1255" s="9"/>
      <c r="D1255" s="10"/>
      <c r="E1255" s="11">
        <f t="shared" si="238"/>
        <v>0</v>
      </c>
      <c r="F1255" s="10"/>
      <c r="G1255" s="11">
        <f t="shared" si="239"/>
        <v>0</v>
      </c>
      <c r="H1255" s="10"/>
      <c r="I1255" s="11">
        <f t="shared" si="240"/>
        <v>0</v>
      </c>
      <c r="J1255" s="10"/>
      <c r="K1255" s="11">
        <f t="shared" si="241"/>
        <v>0</v>
      </c>
      <c r="L1255" s="6"/>
      <c r="M1255" s="11">
        <f t="shared" si="242"/>
        <v>0</v>
      </c>
      <c r="N1255" s="130"/>
      <c r="P1255" s="48" t="str">
        <f t="shared" si="243"/>
        <v>leeg</v>
      </c>
      <c r="Q1255" s="48"/>
      <c r="R1255" s="48"/>
      <c r="S1255" s="48"/>
      <c r="T1255" s="84"/>
      <c r="W1255" s="82" t="str" cm="1">
        <f t="array" ref="W1255">IF(V1255="h",_xlfn.XLOOKUP(X1255,X1256:$X$2963,V1256:$V$2963,""),IF(V1255="l",IF(X1254&lt;&gt;"","sub",""),""))</f>
        <v/>
      </c>
      <c r="X1255" s="82" t="str">
        <f t="shared" si="244"/>
        <v/>
      </c>
    </row>
    <row r="1256" spans="1:24" ht="13.5" hidden="1" customHeight="1" x14ac:dyDescent="0.2">
      <c r="A1256" s="8"/>
      <c r="B1256" s="8"/>
      <c r="C1256" s="9"/>
      <c r="D1256" s="10"/>
      <c r="E1256" s="11">
        <f t="shared" si="238"/>
        <v>0</v>
      </c>
      <c r="F1256" s="10"/>
      <c r="G1256" s="11">
        <f t="shared" si="239"/>
        <v>0</v>
      </c>
      <c r="H1256" s="10"/>
      <c r="I1256" s="11">
        <f t="shared" si="240"/>
        <v>0</v>
      </c>
      <c r="J1256" s="10"/>
      <c r="K1256" s="11">
        <f t="shared" si="241"/>
        <v>0</v>
      </c>
      <c r="L1256" s="6"/>
      <c r="M1256" s="11">
        <f t="shared" si="242"/>
        <v>0</v>
      </c>
      <c r="N1256" s="130"/>
      <c r="P1256" s="48" t="str">
        <f t="shared" si="243"/>
        <v>leeg</v>
      </c>
      <c r="Q1256" s="48"/>
      <c r="R1256" s="48"/>
      <c r="S1256" s="48"/>
      <c r="T1256" s="84"/>
      <c r="W1256" s="82" t="str" cm="1">
        <f t="array" ref="W1256">IF(V1256="h",_xlfn.XLOOKUP(X1256,X1257:$X$2963,V1257:$V$2963,""),IF(V1256="l",IF(X1255&lt;&gt;"","sub",""),""))</f>
        <v/>
      </c>
      <c r="X1256" s="82" t="str">
        <f t="shared" si="244"/>
        <v/>
      </c>
    </row>
    <row r="1257" spans="1:24" ht="13.5" hidden="1" customHeight="1" x14ac:dyDescent="0.2">
      <c r="A1257" s="8"/>
      <c r="B1257" s="8"/>
      <c r="C1257" s="9"/>
      <c r="D1257" s="10"/>
      <c r="E1257" s="11">
        <f t="shared" si="238"/>
        <v>0</v>
      </c>
      <c r="F1257" s="10"/>
      <c r="G1257" s="11">
        <f t="shared" si="239"/>
        <v>0</v>
      </c>
      <c r="H1257" s="10"/>
      <c r="I1257" s="11">
        <f t="shared" si="240"/>
        <v>0</v>
      </c>
      <c r="J1257" s="10"/>
      <c r="K1257" s="11">
        <f t="shared" si="241"/>
        <v>0</v>
      </c>
      <c r="L1257" s="6"/>
      <c r="M1257" s="11">
        <f t="shared" si="242"/>
        <v>0</v>
      </c>
      <c r="N1257" s="130"/>
      <c r="P1257" s="48" t="str">
        <f t="shared" si="243"/>
        <v>leeg</v>
      </c>
      <c r="Q1257" s="48"/>
      <c r="R1257" s="48"/>
      <c r="S1257" s="48"/>
      <c r="T1257" s="84"/>
      <c r="W1257" s="82" t="str" cm="1">
        <f t="array" ref="W1257">IF(V1257="h",_xlfn.XLOOKUP(X1257,X1258:$X$2963,V1258:$V$2963,""),IF(V1257="l",IF(X1256&lt;&gt;"","sub",""),""))</f>
        <v/>
      </c>
      <c r="X1257" s="82" t="str">
        <f t="shared" si="244"/>
        <v/>
      </c>
    </row>
    <row r="1258" spans="1:24" ht="13.5" hidden="1" customHeight="1" x14ac:dyDescent="0.2">
      <c r="A1258" s="8"/>
      <c r="B1258" s="8"/>
      <c r="C1258" s="9"/>
      <c r="D1258" s="10"/>
      <c r="E1258" s="11">
        <f t="shared" si="238"/>
        <v>0</v>
      </c>
      <c r="F1258" s="10"/>
      <c r="G1258" s="11">
        <f t="shared" si="239"/>
        <v>0</v>
      </c>
      <c r="H1258" s="10"/>
      <c r="I1258" s="11">
        <f t="shared" si="240"/>
        <v>0</v>
      </c>
      <c r="J1258" s="10"/>
      <c r="K1258" s="11">
        <f t="shared" si="241"/>
        <v>0</v>
      </c>
      <c r="L1258" s="6"/>
      <c r="M1258" s="11">
        <f t="shared" si="242"/>
        <v>0</v>
      </c>
      <c r="N1258" s="130"/>
      <c r="P1258" s="48" t="str">
        <f t="shared" si="243"/>
        <v>leeg</v>
      </c>
      <c r="Q1258" s="48"/>
      <c r="R1258" s="48"/>
      <c r="S1258" s="48"/>
      <c r="T1258" s="84"/>
      <c r="W1258" s="82" t="str" cm="1">
        <f t="array" ref="W1258">IF(V1258="h",_xlfn.XLOOKUP(X1258,X1259:$X$2963,V1259:$V$2963,""),IF(V1258="l",IF(X1257&lt;&gt;"","sub",""),""))</f>
        <v/>
      </c>
      <c r="X1258" s="82" t="str">
        <f t="shared" si="244"/>
        <v/>
      </c>
    </row>
    <row r="1259" spans="1:24" ht="13.5" hidden="1" customHeight="1" x14ac:dyDescent="0.2">
      <c r="A1259" s="8"/>
      <c r="B1259" s="8"/>
      <c r="C1259" s="9"/>
      <c r="D1259" s="10"/>
      <c r="E1259" s="11">
        <f t="shared" si="238"/>
        <v>0</v>
      </c>
      <c r="F1259" s="10"/>
      <c r="G1259" s="11">
        <f t="shared" si="239"/>
        <v>0</v>
      </c>
      <c r="H1259" s="10"/>
      <c r="I1259" s="11">
        <f t="shared" si="240"/>
        <v>0</v>
      </c>
      <c r="J1259" s="10"/>
      <c r="K1259" s="11">
        <f t="shared" si="241"/>
        <v>0</v>
      </c>
      <c r="L1259" s="6"/>
      <c r="M1259" s="11">
        <f t="shared" si="242"/>
        <v>0</v>
      </c>
      <c r="N1259" s="130"/>
      <c r="P1259" s="48" t="str">
        <f t="shared" si="243"/>
        <v>leeg</v>
      </c>
      <c r="Q1259" s="48"/>
      <c r="R1259" s="48"/>
      <c r="S1259" s="48"/>
      <c r="T1259" s="84"/>
      <c r="W1259" s="82" t="str" cm="1">
        <f t="array" ref="W1259">IF(V1259="h",_xlfn.XLOOKUP(X1259,X1260:$X$2963,V1260:$V$2963,""),IF(V1259="l",IF(X1258&lt;&gt;"","sub",""),""))</f>
        <v/>
      </c>
      <c r="X1259" s="82" t="str">
        <f t="shared" si="244"/>
        <v/>
      </c>
    </row>
    <row r="1260" spans="1:24" ht="13.5" hidden="1" customHeight="1" x14ac:dyDescent="0.2">
      <c r="A1260" s="8"/>
      <c r="B1260" s="8"/>
      <c r="C1260" s="9"/>
      <c r="D1260" s="10"/>
      <c r="E1260" s="11">
        <f t="shared" si="238"/>
        <v>0</v>
      </c>
      <c r="F1260" s="10"/>
      <c r="G1260" s="11">
        <f t="shared" si="239"/>
        <v>0</v>
      </c>
      <c r="H1260" s="10"/>
      <c r="I1260" s="11">
        <f t="shared" si="240"/>
        <v>0</v>
      </c>
      <c r="J1260" s="10"/>
      <c r="K1260" s="11">
        <f t="shared" si="241"/>
        <v>0</v>
      </c>
      <c r="L1260" s="6"/>
      <c r="M1260" s="11">
        <f t="shared" si="242"/>
        <v>0</v>
      </c>
      <c r="N1260" s="130"/>
      <c r="P1260" s="48" t="str">
        <f t="shared" si="243"/>
        <v>leeg</v>
      </c>
      <c r="Q1260" s="48"/>
      <c r="R1260" s="48"/>
      <c r="S1260" s="48"/>
      <c r="T1260" s="84"/>
      <c r="W1260" s="82" t="str" cm="1">
        <f t="array" ref="W1260">IF(V1260="h",_xlfn.XLOOKUP(X1260,X1261:$X$2963,V1261:$V$2963,""),IF(V1260="l",IF(X1259&lt;&gt;"","sub",""),""))</f>
        <v/>
      </c>
      <c r="X1260" s="82" t="str">
        <f t="shared" si="244"/>
        <v/>
      </c>
    </row>
    <row r="1261" spans="1:24" ht="13.5" hidden="1" customHeight="1" x14ac:dyDescent="0.2">
      <c r="A1261" s="8"/>
      <c r="B1261" s="8"/>
      <c r="C1261" s="9"/>
      <c r="D1261" s="10"/>
      <c r="E1261" s="11">
        <f t="shared" si="238"/>
        <v>0</v>
      </c>
      <c r="F1261" s="10"/>
      <c r="G1261" s="11">
        <f t="shared" si="239"/>
        <v>0</v>
      </c>
      <c r="H1261" s="10"/>
      <c r="I1261" s="11">
        <f t="shared" si="240"/>
        <v>0</v>
      </c>
      <c r="J1261" s="10"/>
      <c r="K1261" s="11">
        <f t="shared" si="241"/>
        <v>0</v>
      </c>
      <c r="L1261" s="6"/>
      <c r="M1261" s="11">
        <f t="shared" si="242"/>
        <v>0</v>
      </c>
      <c r="N1261" s="130"/>
      <c r="P1261" s="48" t="str">
        <f t="shared" si="243"/>
        <v>leeg</v>
      </c>
      <c r="Q1261" s="48"/>
      <c r="R1261" s="48"/>
      <c r="S1261" s="48"/>
      <c r="T1261" s="84"/>
      <c r="W1261" s="82" t="str" cm="1">
        <f t="array" ref="W1261">IF(V1261="h",_xlfn.XLOOKUP(X1261,X1262:$X$2963,V1262:$V$2963,""),IF(V1261="l",IF(X1260&lt;&gt;"","sub",""),""))</f>
        <v/>
      </c>
      <c r="X1261" s="82" t="str">
        <f t="shared" si="244"/>
        <v/>
      </c>
    </row>
    <row r="1262" spans="1:24" ht="13.5" hidden="1" customHeight="1" x14ac:dyDescent="0.2">
      <c r="A1262" s="8"/>
      <c r="B1262" s="8"/>
      <c r="C1262" s="9"/>
      <c r="D1262" s="10"/>
      <c r="E1262" s="11">
        <f t="shared" si="238"/>
        <v>0</v>
      </c>
      <c r="F1262" s="10"/>
      <c r="G1262" s="11">
        <f t="shared" si="239"/>
        <v>0</v>
      </c>
      <c r="H1262" s="10"/>
      <c r="I1262" s="11">
        <f t="shared" si="240"/>
        <v>0</v>
      </c>
      <c r="J1262" s="10"/>
      <c r="K1262" s="11">
        <f t="shared" si="241"/>
        <v>0</v>
      </c>
      <c r="L1262" s="6"/>
      <c r="M1262" s="11">
        <f t="shared" si="242"/>
        <v>0</v>
      </c>
      <c r="N1262" s="130"/>
      <c r="P1262" s="48" t="str">
        <f t="shared" si="243"/>
        <v>leeg</v>
      </c>
      <c r="Q1262" s="48"/>
      <c r="R1262" s="48"/>
      <c r="S1262" s="48"/>
      <c r="T1262" s="84"/>
      <c r="W1262" s="82" t="str" cm="1">
        <f t="array" ref="W1262">IF(V1262="h",_xlfn.XLOOKUP(X1262,X1263:$X$2963,V1263:$V$2963,""),IF(V1262="l",IF(X1261&lt;&gt;"","sub",""),""))</f>
        <v/>
      </c>
      <c r="X1262" s="82" t="str">
        <f t="shared" si="244"/>
        <v/>
      </c>
    </row>
    <row r="1263" spans="1:24" ht="13.5" hidden="1" customHeight="1" x14ac:dyDescent="0.2">
      <c r="A1263" s="8"/>
      <c r="B1263" s="8"/>
      <c r="C1263" s="9"/>
      <c r="D1263" s="10"/>
      <c r="E1263" s="11">
        <f t="shared" si="238"/>
        <v>0</v>
      </c>
      <c r="F1263" s="10"/>
      <c r="G1263" s="11">
        <f t="shared" si="239"/>
        <v>0</v>
      </c>
      <c r="H1263" s="10"/>
      <c r="I1263" s="11">
        <f t="shared" si="240"/>
        <v>0</v>
      </c>
      <c r="J1263" s="10"/>
      <c r="K1263" s="11">
        <f t="shared" si="241"/>
        <v>0</v>
      </c>
      <c r="L1263" s="6"/>
      <c r="M1263" s="11">
        <f t="shared" si="242"/>
        <v>0</v>
      </c>
      <c r="N1263" s="130"/>
      <c r="P1263" s="48" t="str">
        <f t="shared" si="243"/>
        <v>leeg</v>
      </c>
      <c r="Q1263" s="48"/>
      <c r="R1263" s="48"/>
      <c r="S1263" s="48"/>
      <c r="T1263" s="84"/>
      <c r="W1263" s="82" t="str" cm="1">
        <f t="array" ref="W1263">IF(V1263="h",_xlfn.XLOOKUP(X1263,X1264:$X$2963,V1264:$V$2963,""),IF(V1263="l",IF(X1262&lt;&gt;"","sub",""),""))</f>
        <v/>
      </c>
      <c r="X1263" s="82" t="str">
        <f t="shared" si="244"/>
        <v/>
      </c>
    </row>
    <row r="1264" spans="1:24" ht="13.5" hidden="1" customHeight="1" x14ac:dyDescent="0.2">
      <c r="A1264" s="8"/>
      <c r="B1264" s="8"/>
      <c r="C1264" s="9"/>
      <c r="D1264" s="10"/>
      <c r="E1264" s="11">
        <f t="shared" si="238"/>
        <v>0</v>
      </c>
      <c r="F1264" s="10"/>
      <c r="G1264" s="11">
        <f t="shared" si="239"/>
        <v>0</v>
      </c>
      <c r="H1264" s="10"/>
      <c r="I1264" s="11">
        <f t="shared" si="240"/>
        <v>0</v>
      </c>
      <c r="J1264" s="10"/>
      <c r="K1264" s="11">
        <f t="shared" si="241"/>
        <v>0</v>
      </c>
      <c r="L1264" s="6"/>
      <c r="M1264" s="11">
        <f t="shared" si="242"/>
        <v>0</v>
      </c>
      <c r="N1264" s="130"/>
      <c r="P1264" s="48" t="str">
        <f t="shared" si="243"/>
        <v>leeg</v>
      </c>
      <c r="Q1264" s="48"/>
      <c r="R1264" s="48"/>
      <c r="S1264" s="48"/>
      <c r="T1264" s="84"/>
      <c r="W1264" s="82" t="str" cm="1">
        <f t="array" ref="W1264">IF(V1264="h",_xlfn.XLOOKUP(X1264,X1265:$X$2963,V1265:$V$2963,""),IF(V1264="l",IF(X1263&lt;&gt;"","sub",""),""))</f>
        <v/>
      </c>
      <c r="X1264" s="82" t="str">
        <f t="shared" si="244"/>
        <v/>
      </c>
    </row>
    <row r="1265" spans="1:24" ht="13.5" hidden="1" customHeight="1" x14ac:dyDescent="0.2">
      <c r="A1265" s="8"/>
      <c r="B1265" s="8"/>
      <c r="C1265" s="9"/>
      <c r="D1265" s="10"/>
      <c r="E1265" s="11">
        <f t="shared" si="238"/>
        <v>0</v>
      </c>
      <c r="F1265" s="10"/>
      <c r="G1265" s="11">
        <f t="shared" si="239"/>
        <v>0</v>
      </c>
      <c r="H1265" s="10"/>
      <c r="I1265" s="11">
        <f t="shared" si="240"/>
        <v>0</v>
      </c>
      <c r="J1265" s="10"/>
      <c r="K1265" s="11">
        <f t="shared" si="241"/>
        <v>0</v>
      </c>
      <c r="L1265" s="6"/>
      <c r="M1265" s="11">
        <f t="shared" si="242"/>
        <v>0</v>
      </c>
      <c r="N1265" s="130"/>
      <c r="P1265" s="48" t="str">
        <f t="shared" si="243"/>
        <v>leeg</v>
      </c>
      <c r="Q1265" s="48"/>
      <c r="R1265" s="48"/>
      <c r="S1265" s="48"/>
      <c r="T1265" s="84"/>
      <c r="W1265" s="82" t="str" cm="1">
        <f t="array" ref="W1265">IF(V1265="h",_xlfn.XLOOKUP(X1265,X1266:$X$2963,V1266:$V$2963,""),IF(V1265="l",IF(X1264&lt;&gt;"","sub",""),""))</f>
        <v/>
      </c>
      <c r="X1265" s="82" t="str">
        <f t="shared" si="244"/>
        <v/>
      </c>
    </row>
    <row r="1266" spans="1:24" ht="13.5" hidden="1" customHeight="1" x14ac:dyDescent="0.2">
      <c r="A1266" s="8"/>
      <c r="B1266" s="8"/>
      <c r="C1266" s="9"/>
      <c r="D1266" s="10"/>
      <c r="E1266" s="11">
        <f t="shared" si="238"/>
        <v>0</v>
      </c>
      <c r="F1266" s="10"/>
      <c r="G1266" s="11">
        <f t="shared" si="239"/>
        <v>0</v>
      </c>
      <c r="H1266" s="10"/>
      <c r="I1266" s="11">
        <f t="shared" si="240"/>
        <v>0</v>
      </c>
      <c r="J1266" s="10"/>
      <c r="K1266" s="11">
        <f t="shared" si="241"/>
        <v>0</v>
      </c>
      <c r="L1266" s="6"/>
      <c r="M1266" s="11">
        <f t="shared" si="242"/>
        <v>0</v>
      </c>
      <c r="N1266" s="130"/>
      <c r="P1266" s="48" t="str">
        <f t="shared" si="243"/>
        <v>leeg</v>
      </c>
      <c r="Q1266" s="48"/>
      <c r="R1266" s="48"/>
      <c r="S1266" s="48"/>
      <c r="T1266" s="84"/>
      <c r="W1266" s="82" t="str" cm="1">
        <f t="array" ref="W1266">IF(V1266="h",_xlfn.XLOOKUP(X1266,X1267:$X$2963,V1267:$V$2963,""),IF(V1266="l",IF(X1265&lt;&gt;"","sub",""),""))</f>
        <v/>
      </c>
      <c r="X1266" s="82" t="str">
        <f t="shared" si="244"/>
        <v/>
      </c>
    </row>
    <row r="1267" spans="1:24" ht="13.5" hidden="1" customHeight="1" x14ac:dyDescent="0.2">
      <c r="A1267" s="8"/>
      <c r="B1267" s="8"/>
      <c r="C1267" s="9"/>
      <c r="D1267" s="10"/>
      <c r="E1267" s="11">
        <f t="shared" si="238"/>
        <v>0</v>
      </c>
      <c r="F1267" s="10"/>
      <c r="G1267" s="11">
        <f t="shared" si="239"/>
        <v>0</v>
      </c>
      <c r="H1267" s="10"/>
      <c r="I1267" s="11">
        <f t="shared" si="240"/>
        <v>0</v>
      </c>
      <c r="J1267" s="10"/>
      <c r="K1267" s="11">
        <f t="shared" si="241"/>
        <v>0</v>
      </c>
      <c r="L1267" s="6"/>
      <c r="M1267" s="11">
        <f t="shared" si="242"/>
        <v>0</v>
      </c>
      <c r="N1267" s="130"/>
      <c r="P1267" s="48" t="str">
        <f t="shared" si="243"/>
        <v>leeg</v>
      </c>
      <c r="Q1267" s="48"/>
      <c r="R1267" s="48"/>
      <c r="S1267" s="48"/>
      <c r="T1267" s="84"/>
      <c r="W1267" s="82" t="str" cm="1">
        <f t="array" ref="W1267">IF(V1267="h",_xlfn.XLOOKUP(X1267,X1268:$X$2963,V1268:$V$2963,""),IF(V1267="l",IF(X1266&lt;&gt;"","sub",""),""))</f>
        <v/>
      </c>
      <c r="X1267" s="82" t="str">
        <f t="shared" si="244"/>
        <v/>
      </c>
    </row>
    <row r="1268" spans="1:24" ht="13.5" hidden="1" customHeight="1" x14ac:dyDescent="0.2">
      <c r="A1268" s="8"/>
      <c r="B1268" s="8"/>
      <c r="C1268" s="9"/>
      <c r="D1268" s="10"/>
      <c r="E1268" s="11">
        <f t="shared" si="238"/>
        <v>0</v>
      </c>
      <c r="F1268" s="10"/>
      <c r="G1268" s="11">
        <f t="shared" si="239"/>
        <v>0</v>
      </c>
      <c r="H1268" s="10"/>
      <c r="I1268" s="11">
        <f t="shared" si="240"/>
        <v>0</v>
      </c>
      <c r="J1268" s="10"/>
      <c r="K1268" s="11">
        <f t="shared" si="241"/>
        <v>0</v>
      </c>
      <c r="L1268" s="6"/>
      <c r="M1268" s="11">
        <f t="shared" si="242"/>
        <v>0</v>
      </c>
      <c r="N1268" s="130"/>
      <c r="P1268" s="48" t="str">
        <f t="shared" si="243"/>
        <v>leeg</v>
      </c>
      <c r="Q1268" s="48"/>
      <c r="R1268" s="48"/>
      <c r="S1268" s="48"/>
      <c r="T1268" s="84"/>
      <c r="W1268" s="82" t="str" cm="1">
        <f t="array" ref="W1268">IF(V1268="h",_xlfn.XLOOKUP(X1268,X1269:$X$2963,V1269:$V$2963,""),IF(V1268="l",IF(X1267&lt;&gt;"","sub",""),""))</f>
        <v/>
      </c>
      <c r="X1268" s="82" t="str">
        <f t="shared" si="244"/>
        <v/>
      </c>
    </row>
    <row r="1269" spans="1:24" ht="13.5" hidden="1" customHeight="1" x14ac:dyDescent="0.2">
      <c r="A1269" s="8"/>
      <c r="B1269" s="8"/>
      <c r="C1269" s="9"/>
      <c r="D1269" s="10"/>
      <c r="E1269" s="11">
        <f t="shared" ref="E1269:E1284" si="245">B1269*D1269</f>
        <v>0</v>
      </c>
      <c r="F1269" s="10"/>
      <c r="G1269" s="11">
        <f t="shared" ref="G1269:G1284" si="246">B1269*F1269</f>
        <v>0</v>
      </c>
      <c r="H1269" s="10"/>
      <c r="I1269" s="11">
        <f t="shared" ref="I1269:I1284" si="247">B1269*H1269</f>
        <v>0</v>
      </c>
      <c r="J1269" s="10"/>
      <c r="K1269" s="11">
        <f t="shared" ref="K1269:K1284" si="248">(E1269*$J$6)+G1269+I1269+J1269</f>
        <v>0</v>
      </c>
      <c r="L1269" s="6"/>
      <c r="M1269" s="11">
        <f t="shared" ref="M1269:M1284" si="249">K1269</f>
        <v>0</v>
      </c>
      <c r="N1269" s="130"/>
      <c r="P1269" s="48" t="str">
        <f t="shared" si="243"/>
        <v>leeg</v>
      </c>
      <c r="Q1269" s="48"/>
      <c r="R1269" s="48"/>
      <c r="S1269" s="48"/>
      <c r="T1269" s="84"/>
      <c r="W1269" s="82" t="str" cm="1">
        <f t="array" ref="W1269">IF(V1269="h",_xlfn.XLOOKUP(X1269,X1270:$X$2963,V1270:$V$2963,""),IF(V1269="l",IF(X1268&lt;&gt;"","sub",""),""))</f>
        <v/>
      </c>
      <c r="X1269" s="82" t="str">
        <f t="shared" si="244"/>
        <v/>
      </c>
    </row>
    <row r="1270" spans="1:24" ht="13.5" hidden="1" customHeight="1" x14ac:dyDescent="0.2">
      <c r="A1270" s="8"/>
      <c r="B1270" s="8"/>
      <c r="C1270" s="9"/>
      <c r="D1270" s="10"/>
      <c r="E1270" s="11">
        <f t="shared" si="245"/>
        <v>0</v>
      </c>
      <c r="F1270" s="10"/>
      <c r="G1270" s="11">
        <f t="shared" si="246"/>
        <v>0</v>
      </c>
      <c r="H1270" s="10"/>
      <c r="I1270" s="11">
        <f t="shared" si="247"/>
        <v>0</v>
      </c>
      <c r="J1270" s="10"/>
      <c r="K1270" s="11">
        <f t="shared" si="248"/>
        <v>0</v>
      </c>
      <c r="L1270" s="6"/>
      <c r="M1270" s="11">
        <f t="shared" si="249"/>
        <v>0</v>
      </c>
      <c r="N1270" s="130"/>
      <c r="P1270" s="48" t="str">
        <f t="shared" si="243"/>
        <v>leeg</v>
      </c>
      <c r="Q1270" s="48"/>
      <c r="R1270" s="48"/>
      <c r="S1270" s="48"/>
      <c r="T1270" s="84"/>
      <c r="W1270" s="82" t="str" cm="1">
        <f t="array" ref="W1270">IF(V1270="h",_xlfn.XLOOKUP(X1270,X1271:$X$2963,V1271:$V$2963,""),IF(V1270="l",IF(X1269&lt;&gt;"","sub",""),""))</f>
        <v/>
      </c>
      <c r="X1270" s="82" t="str">
        <f t="shared" si="244"/>
        <v/>
      </c>
    </row>
    <row r="1271" spans="1:24" ht="13.5" hidden="1" customHeight="1" x14ac:dyDescent="0.2">
      <c r="A1271" s="8"/>
      <c r="B1271" s="8"/>
      <c r="C1271" s="9"/>
      <c r="D1271" s="10"/>
      <c r="E1271" s="11">
        <f t="shared" si="245"/>
        <v>0</v>
      </c>
      <c r="F1271" s="10"/>
      <c r="G1271" s="11">
        <f t="shared" si="246"/>
        <v>0</v>
      </c>
      <c r="H1271" s="10"/>
      <c r="I1271" s="11">
        <f t="shared" si="247"/>
        <v>0</v>
      </c>
      <c r="J1271" s="10"/>
      <c r="K1271" s="11">
        <f t="shared" si="248"/>
        <v>0</v>
      </c>
      <c r="L1271" s="6"/>
      <c r="M1271" s="11">
        <f t="shared" si="249"/>
        <v>0</v>
      </c>
      <c r="N1271" s="130"/>
      <c r="P1271" s="48" t="str">
        <f t="shared" si="243"/>
        <v>leeg</v>
      </c>
      <c r="Q1271" s="48"/>
      <c r="R1271" s="48"/>
      <c r="S1271" s="48"/>
      <c r="T1271" s="84"/>
      <c r="W1271" s="82" t="str" cm="1">
        <f t="array" ref="W1271">IF(V1271="h",_xlfn.XLOOKUP(X1271,X1272:$X$2963,V1272:$V$2963,""),IF(V1271="l",IF(X1270&lt;&gt;"","sub",""),""))</f>
        <v/>
      </c>
      <c r="X1271" s="82" t="str">
        <f t="shared" si="244"/>
        <v/>
      </c>
    </row>
    <row r="1272" spans="1:24" ht="13.5" hidden="1" customHeight="1" x14ac:dyDescent="0.2">
      <c r="A1272" s="8"/>
      <c r="B1272" s="8"/>
      <c r="C1272" s="9"/>
      <c r="D1272" s="10"/>
      <c r="E1272" s="11">
        <f t="shared" si="245"/>
        <v>0</v>
      </c>
      <c r="F1272" s="10"/>
      <c r="G1272" s="11">
        <f t="shared" si="246"/>
        <v>0</v>
      </c>
      <c r="H1272" s="10"/>
      <c r="I1272" s="11">
        <f t="shared" si="247"/>
        <v>0</v>
      </c>
      <c r="J1272" s="10"/>
      <c r="K1272" s="11">
        <f t="shared" si="248"/>
        <v>0</v>
      </c>
      <c r="L1272" s="6"/>
      <c r="M1272" s="11">
        <f t="shared" si="249"/>
        <v>0</v>
      </c>
      <c r="N1272" s="130"/>
      <c r="P1272" s="48" t="str">
        <f t="shared" si="243"/>
        <v>leeg</v>
      </c>
      <c r="Q1272" s="48"/>
      <c r="R1272" s="48"/>
      <c r="S1272" s="48"/>
      <c r="T1272" s="84"/>
      <c r="W1272" s="82" t="str" cm="1">
        <f t="array" ref="W1272">IF(V1272="h",_xlfn.XLOOKUP(X1272,X1273:$X$2963,V1273:$V$2963,""),IF(V1272="l",IF(X1271&lt;&gt;"","sub",""),""))</f>
        <v/>
      </c>
      <c r="X1272" s="82" t="str">
        <f t="shared" si="244"/>
        <v/>
      </c>
    </row>
    <row r="1273" spans="1:24" ht="13.5" hidden="1" customHeight="1" x14ac:dyDescent="0.2">
      <c r="A1273" s="8"/>
      <c r="B1273" s="8"/>
      <c r="C1273" s="9"/>
      <c r="D1273" s="10"/>
      <c r="E1273" s="11">
        <f t="shared" si="245"/>
        <v>0</v>
      </c>
      <c r="F1273" s="10"/>
      <c r="G1273" s="11">
        <f t="shared" si="246"/>
        <v>0</v>
      </c>
      <c r="H1273" s="10"/>
      <c r="I1273" s="11">
        <f t="shared" si="247"/>
        <v>0</v>
      </c>
      <c r="J1273" s="10"/>
      <c r="K1273" s="11">
        <f t="shared" si="248"/>
        <v>0</v>
      </c>
      <c r="L1273" s="6"/>
      <c r="M1273" s="11">
        <f t="shared" si="249"/>
        <v>0</v>
      </c>
      <c r="N1273" s="130"/>
      <c r="P1273" s="48" t="str">
        <f t="shared" si="243"/>
        <v>leeg</v>
      </c>
      <c r="Q1273" s="48"/>
      <c r="R1273" s="48"/>
      <c r="S1273" s="48"/>
      <c r="T1273" s="84"/>
      <c r="W1273" s="82" t="str" cm="1">
        <f t="array" ref="W1273">IF(V1273="h",_xlfn.XLOOKUP(X1273,X1274:$X$2963,V1274:$V$2963,""),IF(V1273="l",IF(X1272&lt;&gt;"","sub",""),""))</f>
        <v/>
      </c>
      <c r="X1273" s="82" t="str">
        <f t="shared" si="244"/>
        <v/>
      </c>
    </row>
    <row r="1274" spans="1:24" ht="13.5" hidden="1" customHeight="1" x14ac:dyDescent="0.2">
      <c r="A1274" s="8"/>
      <c r="B1274" s="8"/>
      <c r="C1274" s="9"/>
      <c r="D1274" s="10"/>
      <c r="E1274" s="11">
        <f t="shared" si="245"/>
        <v>0</v>
      </c>
      <c r="F1274" s="10"/>
      <c r="G1274" s="11">
        <f t="shared" si="246"/>
        <v>0</v>
      </c>
      <c r="H1274" s="10"/>
      <c r="I1274" s="11">
        <f t="shared" si="247"/>
        <v>0</v>
      </c>
      <c r="J1274" s="10"/>
      <c r="K1274" s="11">
        <f t="shared" si="248"/>
        <v>0</v>
      </c>
      <c r="L1274" s="6"/>
      <c r="M1274" s="11">
        <f t="shared" si="249"/>
        <v>0</v>
      </c>
      <c r="N1274" s="130"/>
      <c r="P1274" s="48" t="str">
        <f t="shared" si="243"/>
        <v>leeg</v>
      </c>
      <c r="Q1274" s="48"/>
      <c r="R1274" s="48"/>
      <c r="S1274" s="48"/>
      <c r="T1274" s="84"/>
      <c r="W1274" s="82" t="str" cm="1">
        <f t="array" ref="W1274">IF(V1274="h",_xlfn.XLOOKUP(X1274,X1275:$X$2963,V1275:$V$2963,""),IF(V1274="l",IF(X1273&lt;&gt;"","sub",""),""))</f>
        <v/>
      </c>
      <c r="X1274" s="82" t="str">
        <f t="shared" si="244"/>
        <v/>
      </c>
    </row>
    <row r="1275" spans="1:24" ht="13.5" hidden="1" customHeight="1" x14ac:dyDescent="0.2">
      <c r="A1275" s="8"/>
      <c r="B1275" s="8"/>
      <c r="C1275" s="9"/>
      <c r="D1275" s="10"/>
      <c r="E1275" s="11">
        <f t="shared" si="245"/>
        <v>0</v>
      </c>
      <c r="F1275" s="10"/>
      <c r="G1275" s="11">
        <f t="shared" si="246"/>
        <v>0</v>
      </c>
      <c r="H1275" s="10"/>
      <c r="I1275" s="11">
        <f t="shared" si="247"/>
        <v>0</v>
      </c>
      <c r="J1275" s="10"/>
      <c r="K1275" s="11">
        <f t="shared" si="248"/>
        <v>0</v>
      </c>
      <c r="L1275" s="6"/>
      <c r="M1275" s="11">
        <f t="shared" si="249"/>
        <v>0</v>
      </c>
      <c r="N1275" s="130"/>
      <c r="P1275" s="48" t="str">
        <f t="shared" si="243"/>
        <v>leeg</v>
      </c>
      <c r="Q1275" s="48"/>
      <c r="R1275" s="48"/>
      <c r="S1275" s="48"/>
      <c r="T1275" s="84"/>
      <c r="W1275" s="82" t="str" cm="1">
        <f t="array" ref="W1275">IF(V1275="h",_xlfn.XLOOKUP(X1275,X1276:$X$2963,V1276:$V$2963,""),IF(V1275="l",IF(X1274&lt;&gt;"","sub",""),""))</f>
        <v/>
      </c>
      <c r="X1275" s="82" t="str">
        <f t="shared" si="244"/>
        <v/>
      </c>
    </row>
    <row r="1276" spans="1:24" ht="13.5" hidden="1" customHeight="1" x14ac:dyDescent="0.2">
      <c r="A1276" s="8"/>
      <c r="B1276" s="8"/>
      <c r="C1276" s="9"/>
      <c r="D1276" s="10"/>
      <c r="E1276" s="11">
        <f t="shared" si="245"/>
        <v>0</v>
      </c>
      <c r="F1276" s="10"/>
      <c r="G1276" s="11">
        <f t="shared" si="246"/>
        <v>0</v>
      </c>
      <c r="H1276" s="10"/>
      <c r="I1276" s="11">
        <f t="shared" si="247"/>
        <v>0</v>
      </c>
      <c r="J1276" s="10"/>
      <c r="K1276" s="11">
        <f t="shared" si="248"/>
        <v>0</v>
      </c>
      <c r="L1276" s="6"/>
      <c r="M1276" s="11">
        <f t="shared" si="249"/>
        <v>0</v>
      </c>
      <c r="N1276" s="130"/>
      <c r="P1276" s="48" t="str">
        <f t="shared" si="243"/>
        <v>leeg</v>
      </c>
      <c r="Q1276" s="48"/>
      <c r="R1276" s="48"/>
      <c r="S1276" s="48"/>
      <c r="T1276" s="84"/>
      <c r="W1276" s="82" t="str" cm="1">
        <f t="array" ref="W1276">IF(V1276="h",_xlfn.XLOOKUP(X1276,X1277:$X$2963,V1277:$V$2963,""),IF(V1276="l",IF(X1275&lt;&gt;"","sub",""),""))</f>
        <v/>
      </c>
      <c r="X1276" s="82" t="str">
        <f t="shared" si="244"/>
        <v/>
      </c>
    </row>
    <row r="1277" spans="1:24" ht="13.5" hidden="1" customHeight="1" x14ac:dyDescent="0.2">
      <c r="A1277" s="8"/>
      <c r="B1277" s="8"/>
      <c r="C1277" s="9"/>
      <c r="D1277" s="10"/>
      <c r="E1277" s="11">
        <f t="shared" si="245"/>
        <v>0</v>
      </c>
      <c r="F1277" s="10"/>
      <c r="G1277" s="11">
        <f t="shared" si="246"/>
        <v>0</v>
      </c>
      <c r="H1277" s="10"/>
      <c r="I1277" s="11">
        <f t="shared" si="247"/>
        <v>0</v>
      </c>
      <c r="J1277" s="10"/>
      <c r="K1277" s="11">
        <f t="shared" si="248"/>
        <v>0</v>
      </c>
      <c r="L1277" s="6"/>
      <c r="M1277" s="11">
        <f t="shared" si="249"/>
        <v>0</v>
      </c>
      <c r="N1277" s="130"/>
      <c r="P1277" s="48" t="str">
        <f t="shared" si="243"/>
        <v>leeg</v>
      </c>
      <c r="Q1277" s="48"/>
      <c r="R1277" s="48"/>
      <c r="S1277" s="48"/>
      <c r="T1277" s="84"/>
      <c r="W1277" s="82" t="str" cm="1">
        <f t="array" ref="W1277">IF(V1277="h",_xlfn.XLOOKUP(X1277,X1278:$X$2963,V1278:$V$2963,""),IF(V1277="l",IF(X1276&lt;&gt;"","sub",""),""))</f>
        <v/>
      </c>
      <c r="X1277" s="82" t="str">
        <f t="shared" si="244"/>
        <v/>
      </c>
    </row>
    <row r="1278" spans="1:24" ht="13.5" hidden="1" customHeight="1" x14ac:dyDescent="0.2">
      <c r="A1278" s="8"/>
      <c r="B1278" s="8"/>
      <c r="C1278" s="9"/>
      <c r="D1278" s="10"/>
      <c r="E1278" s="11">
        <f t="shared" si="245"/>
        <v>0</v>
      </c>
      <c r="F1278" s="10"/>
      <c r="G1278" s="11">
        <f t="shared" si="246"/>
        <v>0</v>
      </c>
      <c r="H1278" s="10"/>
      <c r="I1278" s="11">
        <f t="shared" si="247"/>
        <v>0</v>
      </c>
      <c r="J1278" s="10"/>
      <c r="K1278" s="11">
        <f t="shared" si="248"/>
        <v>0</v>
      </c>
      <c r="L1278" s="6"/>
      <c r="M1278" s="11">
        <f t="shared" si="249"/>
        <v>0</v>
      </c>
      <c r="N1278" s="130"/>
      <c r="P1278" s="48" t="str">
        <f t="shared" si="243"/>
        <v>leeg</v>
      </c>
      <c r="Q1278" s="48"/>
      <c r="R1278" s="48"/>
      <c r="S1278" s="48"/>
      <c r="T1278" s="84"/>
      <c r="W1278" s="82" t="str" cm="1">
        <f t="array" ref="W1278">IF(V1278="h",_xlfn.XLOOKUP(X1278,X1279:$X$2963,V1279:$V$2963,""),IF(V1278="l",IF(X1277&lt;&gt;"","sub",""),""))</f>
        <v/>
      </c>
      <c r="X1278" s="82" t="str">
        <f t="shared" si="244"/>
        <v/>
      </c>
    </row>
    <row r="1279" spans="1:24" ht="13.5" hidden="1" customHeight="1" x14ac:dyDescent="0.2">
      <c r="A1279" s="8"/>
      <c r="B1279" s="8"/>
      <c r="C1279" s="9"/>
      <c r="D1279" s="10"/>
      <c r="E1279" s="11">
        <f t="shared" si="245"/>
        <v>0</v>
      </c>
      <c r="F1279" s="10"/>
      <c r="G1279" s="11">
        <f t="shared" si="246"/>
        <v>0</v>
      </c>
      <c r="H1279" s="10"/>
      <c r="I1279" s="11">
        <f t="shared" si="247"/>
        <v>0</v>
      </c>
      <c r="J1279" s="10"/>
      <c r="K1279" s="11">
        <f t="shared" si="248"/>
        <v>0</v>
      </c>
      <c r="L1279" s="6"/>
      <c r="M1279" s="11">
        <f t="shared" si="249"/>
        <v>0</v>
      </c>
      <c r="N1279" s="130"/>
      <c r="P1279" s="48" t="str">
        <f t="shared" si="243"/>
        <v>leeg</v>
      </c>
      <c r="Q1279" s="48"/>
      <c r="R1279" s="48"/>
      <c r="S1279" s="48"/>
      <c r="T1279" s="84"/>
      <c r="W1279" s="82" t="str" cm="1">
        <f t="array" ref="W1279">IF(V1279="h",_xlfn.XLOOKUP(X1279,X1280:$X$2963,V1280:$V$2963,""),IF(V1279="l",IF(X1278&lt;&gt;"","sub",""),""))</f>
        <v/>
      </c>
      <c r="X1279" s="82" t="str">
        <f t="shared" si="244"/>
        <v/>
      </c>
    </row>
    <row r="1280" spans="1:24" ht="13.5" hidden="1" customHeight="1" x14ac:dyDescent="0.2">
      <c r="A1280" s="8"/>
      <c r="B1280" s="8"/>
      <c r="C1280" s="9"/>
      <c r="D1280" s="10"/>
      <c r="E1280" s="11">
        <f t="shared" si="245"/>
        <v>0</v>
      </c>
      <c r="F1280" s="10"/>
      <c r="G1280" s="11">
        <f t="shared" si="246"/>
        <v>0</v>
      </c>
      <c r="H1280" s="10"/>
      <c r="I1280" s="11">
        <f t="shared" si="247"/>
        <v>0</v>
      </c>
      <c r="J1280" s="10"/>
      <c r="K1280" s="11">
        <f t="shared" si="248"/>
        <v>0</v>
      </c>
      <c r="L1280" s="6"/>
      <c r="M1280" s="11">
        <f t="shared" si="249"/>
        <v>0</v>
      </c>
      <c r="N1280" s="130"/>
      <c r="P1280" s="48" t="str">
        <f t="shared" si="243"/>
        <v>leeg</v>
      </c>
      <c r="Q1280" s="48"/>
      <c r="R1280" s="48"/>
      <c r="S1280" s="48"/>
      <c r="T1280" s="84"/>
      <c r="W1280" s="82" t="str" cm="1">
        <f t="array" ref="W1280">IF(V1280="h",_xlfn.XLOOKUP(X1280,X1281:$X$2963,V1281:$V$2963,""),IF(V1280="l",IF(X1279&lt;&gt;"","sub",""),""))</f>
        <v/>
      </c>
      <c r="X1280" s="82" t="str">
        <f t="shared" si="244"/>
        <v/>
      </c>
    </row>
    <row r="1281" spans="1:24" ht="13.5" hidden="1" customHeight="1" x14ac:dyDescent="0.2">
      <c r="A1281" s="8"/>
      <c r="B1281" s="8"/>
      <c r="C1281" s="9"/>
      <c r="D1281" s="10"/>
      <c r="E1281" s="11">
        <f t="shared" si="245"/>
        <v>0</v>
      </c>
      <c r="F1281" s="10"/>
      <c r="G1281" s="11">
        <f t="shared" si="246"/>
        <v>0</v>
      </c>
      <c r="H1281" s="10"/>
      <c r="I1281" s="11">
        <f t="shared" si="247"/>
        <v>0</v>
      </c>
      <c r="J1281" s="10"/>
      <c r="K1281" s="11">
        <f t="shared" si="248"/>
        <v>0</v>
      </c>
      <c r="L1281" s="6"/>
      <c r="M1281" s="11">
        <f t="shared" si="249"/>
        <v>0</v>
      </c>
      <c r="N1281" s="130"/>
      <c r="P1281" s="48" t="str">
        <f t="shared" si="243"/>
        <v>leeg</v>
      </c>
      <c r="Q1281" s="48"/>
      <c r="R1281" s="48"/>
      <c r="S1281" s="48"/>
      <c r="T1281" s="84"/>
      <c r="W1281" s="82" t="str" cm="1">
        <f t="array" ref="W1281">IF(V1281="h",_xlfn.XLOOKUP(X1281,X1282:$X$2963,V1282:$V$2963,""),IF(V1281="l",IF(X1280&lt;&gt;"","sub",""),""))</f>
        <v/>
      </c>
      <c r="X1281" s="82" t="str">
        <f t="shared" si="244"/>
        <v/>
      </c>
    </row>
    <row r="1282" spans="1:24" ht="13.5" hidden="1" customHeight="1" x14ac:dyDescent="0.2">
      <c r="A1282" s="8"/>
      <c r="B1282" s="8"/>
      <c r="C1282" s="9"/>
      <c r="D1282" s="10"/>
      <c r="E1282" s="11">
        <f t="shared" si="245"/>
        <v>0</v>
      </c>
      <c r="F1282" s="10"/>
      <c r="G1282" s="11">
        <f t="shared" si="246"/>
        <v>0</v>
      </c>
      <c r="H1282" s="10"/>
      <c r="I1282" s="11">
        <f t="shared" si="247"/>
        <v>0</v>
      </c>
      <c r="J1282" s="10"/>
      <c r="K1282" s="11">
        <f t="shared" si="248"/>
        <v>0</v>
      </c>
      <c r="L1282" s="6"/>
      <c r="M1282" s="11">
        <f t="shared" si="249"/>
        <v>0</v>
      </c>
      <c r="N1282" s="130"/>
      <c r="P1282" s="48" t="str">
        <f t="shared" si="243"/>
        <v>leeg</v>
      </c>
      <c r="Q1282" s="48"/>
      <c r="R1282" s="48"/>
      <c r="S1282" s="48"/>
      <c r="T1282" s="84"/>
      <c r="W1282" s="82" t="str" cm="1">
        <f t="array" ref="W1282">IF(V1282="h",_xlfn.XLOOKUP(X1282,X1283:$X$2963,V1283:$V$2963,""),IF(V1282="l",IF(X1281&lt;&gt;"","sub",""),""))</f>
        <v/>
      </c>
      <c r="X1282" s="82" t="str">
        <f t="shared" si="244"/>
        <v/>
      </c>
    </row>
    <row r="1283" spans="1:24" ht="13.5" hidden="1" customHeight="1" x14ac:dyDescent="0.2">
      <c r="A1283" s="8"/>
      <c r="B1283" s="8"/>
      <c r="C1283" s="9"/>
      <c r="D1283" s="10"/>
      <c r="E1283" s="11">
        <f t="shared" si="245"/>
        <v>0</v>
      </c>
      <c r="F1283" s="10"/>
      <c r="G1283" s="11">
        <f t="shared" si="246"/>
        <v>0</v>
      </c>
      <c r="H1283" s="10"/>
      <c r="I1283" s="11">
        <f t="shared" si="247"/>
        <v>0</v>
      </c>
      <c r="J1283" s="10"/>
      <c r="K1283" s="11">
        <f t="shared" si="248"/>
        <v>0</v>
      </c>
      <c r="L1283" s="6"/>
      <c r="M1283" s="11">
        <f t="shared" si="249"/>
        <v>0</v>
      </c>
      <c r="N1283" s="130"/>
      <c r="P1283" s="48" t="str">
        <f t="shared" si="243"/>
        <v>leeg</v>
      </c>
      <c r="Q1283" s="48"/>
      <c r="R1283" s="48"/>
      <c r="S1283" s="48"/>
      <c r="T1283" s="84"/>
      <c r="W1283" s="82" t="str" cm="1">
        <f t="array" ref="W1283">IF(V1283="h",_xlfn.XLOOKUP(X1283,X1284:$X$2963,V1284:$V$2963,""),IF(V1283="l",IF(X1282&lt;&gt;"","sub",""),""))</f>
        <v/>
      </c>
      <c r="X1283" s="82" t="str">
        <f t="shared" si="244"/>
        <v/>
      </c>
    </row>
    <row r="1284" spans="1:24" ht="13.5" hidden="1" customHeight="1" x14ac:dyDescent="0.2">
      <c r="A1284" s="8"/>
      <c r="B1284" s="8"/>
      <c r="C1284" s="9"/>
      <c r="D1284" s="10"/>
      <c r="E1284" s="11">
        <f t="shared" si="245"/>
        <v>0</v>
      </c>
      <c r="F1284" s="10"/>
      <c r="G1284" s="11">
        <f t="shared" si="246"/>
        <v>0</v>
      </c>
      <c r="H1284" s="10"/>
      <c r="I1284" s="11">
        <f t="shared" si="247"/>
        <v>0</v>
      </c>
      <c r="J1284" s="10"/>
      <c r="K1284" s="11">
        <f t="shared" si="248"/>
        <v>0</v>
      </c>
      <c r="L1284" s="6"/>
      <c r="M1284" s="11">
        <f t="shared" si="249"/>
        <v>0</v>
      </c>
      <c r="N1284" s="130"/>
      <c r="P1284" s="48" t="str">
        <f t="shared" si="243"/>
        <v>leeg</v>
      </c>
      <c r="Q1284" s="48"/>
      <c r="R1284" s="48"/>
      <c r="S1284" s="48"/>
      <c r="T1284" s="84"/>
      <c r="W1284" s="82" t="str" cm="1">
        <f t="array" ref="W1284">IF(V1284="h",_xlfn.XLOOKUP(X1284,X1285:$X$2963,V1285:$V$2963,""),IF(V1284="l",IF(X1283&lt;&gt;"","sub",""),""))</f>
        <v/>
      </c>
      <c r="X1284" s="82" t="str">
        <f t="shared" si="244"/>
        <v/>
      </c>
    </row>
    <row r="1285" spans="1:24" x14ac:dyDescent="0.2">
      <c r="A1285" s="16" t="s">
        <v>109</v>
      </c>
      <c r="B1285" s="138"/>
      <c r="C1285" s="138"/>
      <c r="D1285" s="17"/>
      <c r="E1285" s="172">
        <f>SUM(E1205:E1284)</f>
        <v>0</v>
      </c>
      <c r="F1285" s="17"/>
      <c r="G1285" s="172">
        <f>SUM(G1205:G1284)</f>
        <v>0</v>
      </c>
      <c r="H1285" s="17"/>
      <c r="I1285" s="172">
        <f>SUM(I1205:I1284)</f>
        <v>0</v>
      </c>
      <c r="J1285" s="17"/>
      <c r="K1285" s="172">
        <f>SUM(K1205:K1284)</f>
        <v>0</v>
      </c>
      <c r="L1285" s="6"/>
      <c r="M1285" s="172">
        <f t="shared" ref="M1285" si="250">SUM(M1205:M1284)</f>
        <v>0</v>
      </c>
      <c r="N1285" s="182"/>
      <c r="P1285" s="48" t="str">
        <f t="shared" si="243"/>
        <v>niet leeg</v>
      </c>
      <c r="Q1285" s="48"/>
      <c r="R1285" s="48"/>
      <c r="S1285" s="48"/>
      <c r="T1285" s="84"/>
      <c r="V1285" s="82" t="s">
        <v>169</v>
      </c>
      <c r="W1285" s="82" t="str" cm="1">
        <f t="array" ref="W1285">IF(V1285="h",_xlfn.XLOOKUP(X1285,X1286:$X$2963,V1286:$V$2963,""),IF(V1285="l",IF(X1284&lt;&gt;"","sub",""),""))</f>
        <v/>
      </c>
      <c r="X1285" s="82" t="str">
        <f t="shared" si="244"/>
        <v/>
      </c>
    </row>
    <row r="1286" spans="1:24" x14ac:dyDescent="0.2">
      <c r="A1286" s="8"/>
      <c r="B1286" s="18"/>
      <c r="C1286" s="8"/>
      <c r="D1286" s="10"/>
      <c r="E1286" s="170"/>
      <c r="F1286" s="10"/>
      <c r="G1286" s="171"/>
      <c r="H1286" s="10"/>
      <c r="I1286" s="171"/>
      <c r="J1286" s="10"/>
      <c r="K1286" s="171"/>
      <c r="L1286" s="6"/>
      <c r="M1286" s="171"/>
      <c r="N1286" s="211"/>
      <c r="P1286" s="48" t="str">
        <f t="shared" si="243"/>
        <v>leeg</v>
      </c>
      <c r="Q1286" s="48"/>
      <c r="R1286" s="48"/>
      <c r="S1286" s="48"/>
      <c r="T1286" s="84"/>
      <c r="V1286" s="82" t="s">
        <v>177</v>
      </c>
      <c r="W1286" s="82" t="str" cm="1">
        <f t="array" ref="W1286">IF(V1286="h",_xlfn.XLOOKUP(X1286,X1287:$X$2963,V1287:$V$2963,""),IF(V1286="l",IF(X1285&lt;&gt;"","sub",""),""))</f>
        <v/>
      </c>
      <c r="X1286" s="82" t="str">
        <f t="shared" si="244"/>
        <v/>
      </c>
    </row>
    <row r="1287" spans="1:24" x14ac:dyDescent="0.2">
      <c r="A1287" s="7" t="s">
        <v>47</v>
      </c>
      <c r="B1287" s="8"/>
      <c r="C1287" s="9"/>
      <c r="D1287" s="8"/>
      <c r="E1287" s="170"/>
      <c r="F1287" s="10"/>
      <c r="G1287" s="171"/>
      <c r="H1287" s="10"/>
      <c r="I1287" s="171"/>
      <c r="J1287" s="10"/>
      <c r="K1287" s="171"/>
      <c r="L1287" s="6"/>
      <c r="M1287" s="171"/>
      <c r="N1287" s="211"/>
      <c r="P1287" s="48" t="str">
        <f t="shared" si="243"/>
        <v>leeg</v>
      </c>
      <c r="Q1287" s="48"/>
      <c r="R1287" s="48"/>
      <c r="S1287" s="48"/>
      <c r="T1287" s="84"/>
      <c r="V1287" s="82" t="s">
        <v>170</v>
      </c>
      <c r="W1287" s="82" t="str" cm="1">
        <f t="array" ref="W1287">IF(V1287="h",_xlfn.XLOOKUP(X1287,X1288:$X$2963,V1288:$V$2963,""),IF(V1287="l",IF(X1286&lt;&gt;"","sub",""),""))</f>
        <v/>
      </c>
      <c r="X1287" s="82" t="str">
        <f t="shared" si="244"/>
        <v>36</v>
      </c>
    </row>
    <row r="1288" spans="1:24" x14ac:dyDescent="0.2">
      <c r="A1288" s="8"/>
      <c r="B1288" s="8"/>
      <c r="C1288" s="9"/>
      <c r="D1288" s="10"/>
      <c r="E1288" s="171">
        <f t="shared" ref="E1288:E1327" si="251">B1288*D1288</f>
        <v>0</v>
      </c>
      <c r="F1288" s="10"/>
      <c r="G1288" s="171">
        <f t="shared" ref="G1288:G1327" si="252">B1288*F1288</f>
        <v>0</v>
      </c>
      <c r="H1288" s="10"/>
      <c r="I1288" s="171">
        <f t="shared" ref="I1288:I1327" si="253">B1288*H1288</f>
        <v>0</v>
      </c>
      <c r="J1288" s="10"/>
      <c r="K1288" s="171">
        <f t="shared" ref="K1288:K1327" si="254">(E1288*$J$6)+G1288+I1288+J1288</f>
        <v>0</v>
      </c>
      <c r="L1288" s="6"/>
      <c r="M1288" s="171">
        <f t="shared" ref="M1288:M1327" si="255">K1288</f>
        <v>0</v>
      </c>
      <c r="N1288" s="211"/>
      <c r="P1288" s="48" t="str">
        <f t="shared" si="243"/>
        <v>leeg</v>
      </c>
      <c r="Q1288" s="48"/>
      <c r="R1288" s="48"/>
      <c r="S1288" s="48"/>
      <c r="T1288" s="84"/>
      <c r="W1288" s="82" t="str" cm="1">
        <f t="array" ref="W1288">IF(V1288="h",_xlfn.XLOOKUP(X1288,X1289:$X$2963,V1289:$V$2963,""),IF(V1288="l",IF(X1287&lt;&gt;"","sub",""),""))</f>
        <v/>
      </c>
      <c r="X1288" s="82" t="str">
        <f t="shared" si="244"/>
        <v/>
      </c>
    </row>
    <row r="1289" spans="1:24" x14ac:dyDescent="0.2">
      <c r="A1289" s="8"/>
      <c r="B1289" s="8"/>
      <c r="C1289" s="9"/>
      <c r="D1289" s="10"/>
      <c r="E1289" s="171">
        <f t="shared" si="251"/>
        <v>0</v>
      </c>
      <c r="F1289" s="10"/>
      <c r="G1289" s="171">
        <f t="shared" si="252"/>
        <v>0</v>
      </c>
      <c r="H1289" s="10"/>
      <c r="I1289" s="171">
        <f t="shared" si="253"/>
        <v>0</v>
      </c>
      <c r="J1289" s="10"/>
      <c r="K1289" s="171">
        <f t="shared" si="254"/>
        <v>0</v>
      </c>
      <c r="L1289" s="6"/>
      <c r="M1289" s="171">
        <f t="shared" si="255"/>
        <v>0</v>
      </c>
      <c r="N1289" s="211"/>
      <c r="P1289" s="48" t="str">
        <f t="shared" si="243"/>
        <v>leeg</v>
      </c>
      <c r="Q1289" s="48"/>
      <c r="R1289" s="48"/>
      <c r="S1289" s="48"/>
      <c r="T1289" s="84"/>
      <c r="W1289" s="82" t="str" cm="1">
        <f t="array" ref="W1289">IF(V1289="h",_xlfn.XLOOKUP(X1289,X1290:$X$2963,V1290:$V$2963,""),IF(V1289="l",IF(X1288&lt;&gt;"","sub",""),""))</f>
        <v/>
      </c>
      <c r="X1289" s="82" t="str">
        <f t="shared" si="244"/>
        <v/>
      </c>
    </row>
    <row r="1290" spans="1:24" x14ac:dyDescent="0.2">
      <c r="A1290" s="8"/>
      <c r="B1290" s="8"/>
      <c r="C1290" s="9"/>
      <c r="D1290" s="10"/>
      <c r="E1290" s="171">
        <f t="shared" si="251"/>
        <v>0</v>
      </c>
      <c r="F1290" s="10"/>
      <c r="G1290" s="171">
        <f t="shared" si="252"/>
        <v>0</v>
      </c>
      <c r="H1290" s="10"/>
      <c r="I1290" s="171">
        <f t="shared" si="253"/>
        <v>0</v>
      </c>
      <c r="J1290" s="10"/>
      <c r="K1290" s="171">
        <f t="shared" si="254"/>
        <v>0</v>
      </c>
      <c r="L1290" s="6"/>
      <c r="M1290" s="171">
        <f t="shared" si="255"/>
        <v>0</v>
      </c>
      <c r="N1290" s="211"/>
      <c r="P1290" s="48" t="str">
        <f t="shared" si="243"/>
        <v>leeg</v>
      </c>
      <c r="Q1290" s="48"/>
      <c r="R1290" s="48"/>
      <c r="S1290" s="48"/>
      <c r="T1290" s="84"/>
      <c r="W1290" s="82" t="str" cm="1">
        <f t="array" ref="W1290">IF(V1290="h",_xlfn.XLOOKUP(X1290,X1291:$X$2963,V1291:$V$2963,""),IF(V1290="l",IF(X1289&lt;&gt;"","sub",""),""))</f>
        <v/>
      </c>
      <c r="X1290" s="82" t="str">
        <f t="shared" si="244"/>
        <v/>
      </c>
    </row>
    <row r="1291" spans="1:24" x14ac:dyDescent="0.2">
      <c r="A1291" s="8"/>
      <c r="B1291" s="8"/>
      <c r="C1291" s="9"/>
      <c r="D1291" s="10"/>
      <c r="E1291" s="171">
        <f t="shared" si="251"/>
        <v>0</v>
      </c>
      <c r="F1291" s="10"/>
      <c r="G1291" s="171">
        <f t="shared" si="252"/>
        <v>0</v>
      </c>
      <c r="H1291" s="10"/>
      <c r="I1291" s="171">
        <f t="shared" si="253"/>
        <v>0</v>
      </c>
      <c r="J1291" s="10"/>
      <c r="K1291" s="171">
        <f t="shared" si="254"/>
        <v>0</v>
      </c>
      <c r="L1291" s="6"/>
      <c r="M1291" s="171">
        <f t="shared" si="255"/>
        <v>0</v>
      </c>
      <c r="N1291" s="211"/>
      <c r="P1291" s="48" t="str">
        <f t="shared" si="243"/>
        <v>leeg</v>
      </c>
      <c r="Q1291" s="48"/>
      <c r="R1291" s="48"/>
      <c r="S1291" s="48"/>
      <c r="T1291" s="84"/>
      <c r="W1291" s="82" t="str" cm="1">
        <f t="array" ref="W1291">IF(V1291="h",_xlfn.XLOOKUP(X1291,X1292:$X$2963,V1292:$V$2963,""),IF(V1291="l",IF(X1290&lt;&gt;"","sub",""),""))</f>
        <v/>
      </c>
      <c r="X1291" s="82" t="str">
        <f t="shared" si="244"/>
        <v/>
      </c>
    </row>
    <row r="1292" spans="1:24" x14ac:dyDescent="0.2">
      <c r="A1292" s="8"/>
      <c r="B1292" s="8"/>
      <c r="C1292" s="9"/>
      <c r="D1292" s="10"/>
      <c r="E1292" s="171">
        <f t="shared" si="251"/>
        <v>0</v>
      </c>
      <c r="F1292" s="10"/>
      <c r="G1292" s="171">
        <f t="shared" si="252"/>
        <v>0</v>
      </c>
      <c r="H1292" s="10"/>
      <c r="I1292" s="171">
        <f t="shared" si="253"/>
        <v>0</v>
      </c>
      <c r="J1292" s="10"/>
      <c r="K1292" s="171">
        <f t="shared" si="254"/>
        <v>0</v>
      </c>
      <c r="L1292" s="6"/>
      <c r="M1292" s="171">
        <f t="shared" si="255"/>
        <v>0</v>
      </c>
      <c r="N1292" s="211"/>
      <c r="P1292" s="48" t="str">
        <f t="shared" si="243"/>
        <v>leeg</v>
      </c>
      <c r="Q1292" s="48"/>
      <c r="R1292" s="48"/>
      <c r="S1292" s="48"/>
      <c r="T1292" s="84"/>
      <c r="W1292" s="82" t="str" cm="1">
        <f t="array" ref="W1292">IF(V1292="h",_xlfn.XLOOKUP(X1292,X1293:$X$2963,V1293:$V$2963,""),IF(V1292="l",IF(X1291&lt;&gt;"","sub",""),""))</f>
        <v/>
      </c>
      <c r="X1292" s="82" t="str">
        <f t="shared" si="244"/>
        <v/>
      </c>
    </row>
    <row r="1293" spans="1:24" x14ac:dyDescent="0.2">
      <c r="A1293" s="8"/>
      <c r="B1293" s="8"/>
      <c r="C1293" s="9"/>
      <c r="D1293" s="10"/>
      <c r="E1293" s="171">
        <f t="shared" si="251"/>
        <v>0</v>
      </c>
      <c r="F1293" s="10"/>
      <c r="G1293" s="171">
        <f t="shared" si="252"/>
        <v>0</v>
      </c>
      <c r="H1293" s="10"/>
      <c r="I1293" s="171">
        <f t="shared" si="253"/>
        <v>0</v>
      </c>
      <c r="J1293" s="10"/>
      <c r="K1293" s="171">
        <f t="shared" si="254"/>
        <v>0</v>
      </c>
      <c r="L1293" s="6"/>
      <c r="M1293" s="171">
        <f t="shared" si="255"/>
        <v>0</v>
      </c>
      <c r="N1293" s="211"/>
      <c r="P1293" s="48" t="str">
        <f t="shared" si="243"/>
        <v>leeg</v>
      </c>
      <c r="Q1293" s="48"/>
      <c r="R1293" s="48"/>
      <c r="S1293" s="48"/>
      <c r="T1293" s="84"/>
      <c r="W1293" s="82" t="str" cm="1">
        <f t="array" ref="W1293">IF(V1293="h",_xlfn.XLOOKUP(X1293,X1294:$X$2963,V1294:$V$2963,""),IF(V1293="l",IF(X1292&lt;&gt;"","sub",""),""))</f>
        <v/>
      </c>
      <c r="X1293" s="82" t="str">
        <f t="shared" si="244"/>
        <v/>
      </c>
    </row>
    <row r="1294" spans="1:24" x14ac:dyDescent="0.2">
      <c r="A1294" s="8"/>
      <c r="B1294" s="8"/>
      <c r="C1294" s="9"/>
      <c r="D1294" s="10"/>
      <c r="E1294" s="171">
        <f t="shared" si="251"/>
        <v>0</v>
      </c>
      <c r="F1294" s="10"/>
      <c r="G1294" s="171">
        <f t="shared" si="252"/>
        <v>0</v>
      </c>
      <c r="H1294" s="10"/>
      <c r="I1294" s="171">
        <f t="shared" si="253"/>
        <v>0</v>
      </c>
      <c r="J1294" s="10"/>
      <c r="K1294" s="171">
        <f t="shared" si="254"/>
        <v>0</v>
      </c>
      <c r="L1294" s="6"/>
      <c r="M1294" s="171">
        <f t="shared" si="255"/>
        <v>0</v>
      </c>
      <c r="N1294" s="211"/>
      <c r="P1294" s="48" t="str">
        <f t="shared" si="243"/>
        <v>leeg</v>
      </c>
      <c r="Q1294" s="48"/>
      <c r="R1294" s="48"/>
      <c r="S1294" s="48"/>
      <c r="T1294" s="84"/>
      <c r="W1294" s="82" t="str" cm="1">
        <f t="array" ref="W1294">IF(V1294="h",_xlfn.XLOOKUP(X1294,X1295:$X$2963,V1295:$V$2963,""),IF(V1294="l",IF(X1293&lt;&gt;"","sub",""),""))</f>
        <v/>
      </c>
      <c r="X1294" s="82" t="str">
        <f t="shared" si="244"/>
        <v/>
      </c>
    </row>
    <row r="1295" spans="1:24" x14ac:dyDescent="0.2">
      <c r="A1295" s="8"/>
      <c r="B1295" s="8"/>
      <c r="C1295" s="9"/>
      <c r="D1295" s="10"/>
      <c r="E1295" s="171">
        <f t="shared" si="251"/>
        <v>0</v>
      </c>
      <c r="F1295" s="10"/>
      <c r="G1295" s="171">
        <f t="shared" si="252"/>
        <v>0</v>
      </c>
      <c r="H1295" s="10"/>
      <c r="I1295" s="171">
        <f t="shared" si="253"/>
        <v>0</v>
      </c>
      <c r="J1295" s="10"/>
      <c r="K1295" s="171">
        <f t="shared" si="254"/>
        <v>0</v>
      </c>
      <c r="L1295" s="6"/>
      <c r="M1295" s="171">
        <f t="shared" si="255"/>
        <v>0</v>
      </c>
      <c r="N1295" s="211"/>
      <c r="P1295" s="48" t="str">
        <f t="shared" si="243"/>
        <v>leeg</v>
      </c>
      <c r="Q1295" s="48"/>
      <c r="R1295" s="48"/>
      <c r="S1295" s="48"/>
      <c r="T1295" s="84"/>
      <c r="W1295" s="82" t="str" cm="1">
        <f t="array" ref="W1295">IF(V1295="h",_xlfn.XLOOKUP(X1295,X1296:$X$2963,V1296:$V$2963,""),IF(V1295="l",IF(X1294&lt;&gt;"","sub",""),""))</f>
        <v/>
      </c>
      <c r="X1295" s="82" t="str">
        <f t="shared" si="244"/>
        <v/>
      </c>
    </row>
    <row r="1296" spans="1:24" x14ac:dyDescent="0.2">
      <c r="A1296" s="8"/>
      <c r="B1296" s="8"/>
      <c r="C1296" s="9"/>
      <c r="D1296" s="10"/>
      <c r="E1296" s="171">
        <f t="shared" si="251"/>
        <v>0</v>
      </c>
      <c r="F1296" s="10"/>
      <c r="G1296" s="171">
        <f t="shared" si="252"/>
        <v>0</v>
      </c>
      <c r="H1296" s="10"/>
      <c r="I1296" s="171">
        <f t="shared" si="253"/>
        <v>0</v>
      </c>
      <c r="J1296" s="10"/>
      <c r="K1296" s="171">
        <f t="shared" si="254"/>
        <v>0</v>
      </c>
      <c r="L1296" s="6"/>
      <c r="M1296" s="171">
        <f t="shared" si="255"/>
        <v>0</v>
      </c>
      <c r="N1296" s="211"/>
      <c r="P1296" s="48" t="str">
        <f t="shared" ref="P1296:P1359" si="256">IF(V1296="staart","niet leeg",IF(OR(V1296="h",V1296="l"),IF(W1296="sub","niet leeg","leeg"),IF(AND(AND(A1296="",M1296=0),SUM(B1296:M1296)=0),"leeg","niet leeg")))</f>
        <v>leeg</v>
      </c>
      <c r="Q1296" s="48"/>
      <c r="R1296" s="48"/>
      <c r="S1296" s="48"/>
      <c r="T1296" s="84"/>
      <c r="W1296" s="82" t="str" cm="1">
        <f t="array" ref="W1296">IF(V1296="h",_xlfn.XLOOKUP(X1296,X1297:$X$2963,V1297:$V$2963,""),IF(V1296="l",IF(X1295&lt;&gt;"","sub",""),""))</f>
        <v/>
      </c>
      <c r="X1296" s="82" t="str">
        <f t="shared" si="244"/>
        <v/>
      </c>
    </row>
    <row r="1297" spans="1:24" x14ac:dyDescent="0.2">
      <c r="A1297" s="8"/>
      <c r="B1297" s="8"/>
      <c r="C1297" s="9"/>
      <c r="D1297" s="10"/>
      <c r="E1297" s="171">
        <f t="shared" si="251"/>
        <v>0</v>
      </c>
      <c r="F1297" s="10"/>
      <c r="G1297" s="171">
        <f t="shared" si="252"/>
        <v>0</v>
      </c>
      <c r="H1297" s="10"/>
      <c r="I1297" s="171">
        <f t="shared" si="253"/>
        <v>0</v>
      </c>
      <c r="J1297" s="10"/>
      <c r="K1297" s="171">
        <f t="shared" si="254"/>
        <v>0</v>
      </c>
      <c r="L1297" s="6"/>
      <c r="M1297" s="171">
        <f t="shared" si="255"/>
        <v>0</v>
      </c>
      <c r="N1297" s="211"/>
      <c r="P1297" s="48" t="str">
        <f t="shared" si="256"/>
        <v>leeg</v>
      </c>
      <c r="Q1297" s="48"/>
      <c r="R1297" s="48"/>
      <c r="S1297" s="48"/>
      <c r="T1297" s="84"/>
      <c r="W1297" s="82" t="str" cm="1">
        <f t="array" ref="W1297">IF(V1297="h",_xlfn.XLOOKUP(X1297,X1298:$X$2963,V1298:$V$2963,""),IF(V1297="l",IF(X1296&lt;&gt;"","sub",""),""))</f>
        <v/>
      </c>
      <c r="X1297" s="82" t="str">
        <f t="shared" si="244"/>
        <v/>
      </c>
    </row>
    <row r="1298" spans="1:24" ht="13.5" hidden="1" customHeight="1" x14ac:dyDescent="0.2">
      <c r="A1298" s="8"/>
      <c r="B1298" s="8"/>
      <c r="C1298" s="9"/>
      <c r="D1298" s="10"/>
      <c r="E1298" s="11">
        <f t="shared" si="251"/>
        <v>0</v>
      </c>
      <c r="F1298" s="10"/>
      <c r="G1298" s="11">
        <f t="shared" si="252"/>
        <v>0</v>
      </c>
      <c r="H1298" s="10"/>
      <c r="I1298" s="11">
        <f t="shared" si="253"/>
        <v>0</v>
      </c>
      <c r="J1298" s="10"/>
      <c r="K1298" s="11">
        <f t="shared" si="254"/>
        <v>0</v>
      </c>
      <c r="L1298" s="6"/>
      <c r="M1298" s="11">
        <f t="shared" si="255"/>
        <v>0</v>
      </c>
      <c r="N1298" s="130"/>
      <c r="P1298" s="48" t="str">
        <f t="shared" si="256"/>
        <v>leeg</v>
      </c>
      <c r="Q1298" s="48"/>
      <c r="R1298" s="48"/>
      <c r="S1298" s="48"/>
      <c r="T1298" s="84"/>
      <c r="W1298" s="82" t="str" cm="1">
        <f t="array" ref="W1298">IF(V1298="h",_xlfn.XLOOKUP(X1298,X1299:$X$2963,V1299:$V$2963,""),IF(V1298="l",IF(X1297&lt;&gt;"","sub",""),""))</f>
        <v/>
      </c>
      <c r="X1298" s="82" t="str">
        <f t="shared" si="244"/>
        <v/>
      </c>
    </row>
    <row r="1299" spans="1:24" ht="13.5" hidden="1" customHeight="1" x14ac:dyDescent="0.2">
      <c r="A1299" s="8"/>
      <c r="B1299" s="8"/>
      <c r="C1299" s="9"/>
      <c r="D1299" s="10"/>
      <c r="E1299" s="11">
        <f t="shared" si="251"/>
        <v>0</v>
      </c>
      <c r="F1299" s="10"/>
      <c r="G1299" s="11">
        <f t="shared" si="252"/>
        <v>0</v>
      </c>
      <c r="H1299" s="10"/>
      <c r="I1299" s="11">
        <f t="shared" si="253"/>
        <v>0</v>
      </c>
      <c r="J1299" s="10"/>
      <c r="K1299" s="11">
        <f t="shared" si="254"/>
        <v>0</v>
      </c>
      <c r="L1299" s="6"/>
      <c r="M1299" s="11">
        <f t="shared" si="255"/>
        <v>0</v>
      </c>
      <c r="N1299" s="130"/>
      <c r="P1299" s="48" t="str">
        <f t="shared" si="256"/>
        <v>leeg</v>
      </c>
      <c r="Q1299" s="48"/>
      <c r="R1299" s="48"/>
      <c r="S1299" s="48"/>
      <c r="T1299" s="84"/>
      <c r="W1299" s="82" t="str" cm="1">
        <f t="array" ref="W1299">IF(V1299="h",_xlfn.XLOOKUP(X1299,X1300:$X$2963,V1300:$V$2963,""),IF(V1299="l",IF(X1298&lt;&gt;"","sub",""),""))</f>
        <v/>
      </c>
      <c r="X1299" s="82" t="str">
        <f t="shared" si="244"/>
        <v/>
      </c>
    </row>
    <row r="1300" spans="1:24" ht="13.5" hidden="1" customHeight="1" x14ac:dyDescent="0.2">
      <c r="A1300" s="8"/>
      <c r="B1300" s="8"/>
      <c r="C1300" s="9"/>
      <c r="D1300" s="10"/>
      <c r="E1300" s="11">
        <f t="shared" si="251"/>
        <v>0</v>
      </c>
      <c r="F1300" s="10"/>
      <c r="G1300" s="11">
        <f t="shared" si="252"/>
        <v>0</v>
      </c>
      <c r="H1300" s="10"/>
      <c r="I1300" s="11">
        <f t="shared" si="253"/>
        <v>0</v>
      </c>
      <c r="J1300" s="10"/>
      <c r="K1300" s="11">
        <f t="shared" si="254"/>
        <v>0</v>
      </c>
      <c r="L1300" s="6"/>
      <c r="M1300" s="11">
        <f t="shared" si="255"/>
        <v>0</v>
      </c>
      <c r="N1300" s="130"/>
      <c r="P1300" s="48" t="str">
        <f t="shared" si="256"/>
        <v>leeg</v>
      </c>
      <c r="Q1300" s="48"/>
      <c r="R1300" s="48"/>
      <c r="S1300" s="48"/>
      <c r="T1300" s="84"/>
      <c r="W1300" s="82" t="str" cm="1">
        <f t="array" ref="W1300">IF(V1300="h",_xlfn.XLOOKUP(X1300,X1301:$X$2963,V1301:$V$2963,""),IF(V1300="l",IF(X1299&lt;&gt;"","sub",""),""))</f>
        <v/>
      </c>
      <c r="X1300" s="82" t="str">
        <f t="shared" ref="X1300:X1419" si="257">IF(V1300="h",LEFT(A1300,2),IF(SUM(B1300:M1300)&gt;0,IF(V1300="sub",RIGHT(A1300,2),""),""))</f>
        <v/>
      </c>
    </row>
    <row r="1301" spans="1:24" ht="13.5" hidden="1" customHeight="1" x14ac:dyDescent="0.2">
      <c r="A1301" s="8"/>
      <c r="B1301" s="8"/>
      <c r="C1301" s="9"/>
      <c r="D1301" s="10"/>
      <c r="E1301" s="11">
        <f t="shared" si="251"/>
        <v>0</v>
      </c>
      <c r="F1301" s="10"/>
      <c r="G1301" s="11">
        <f t="shared" si="252"/>
        <v>0</v>
      </c>
      <c r="H1301" s="10"/>
      <c r="I1301" s="11">
        <f t="shared" si="253"/>
        <v>0</v>
      </c>
      <c r="J1301" s="10"/>
      <c r="K1301" s="11">
        <f t="shared" si="254"/>
        <v>0</v>
      </c>
      <c r="L1301" s="6"/>
      <c r="M1301" s="11">
        <f t="shared" si="255"/>
        <v>0</v>
      </c>
      <c r="N1301" s="130"/>
      <c r="P1301" s="48" t="str">
        <f t="shared" si="256"/>
        <v>leeg</v>
      </c>
      <c r="Q1301" s="48"/>
      <c r="R1301" s="48"/>
      <c r="S1301" s="48"/>
      <c r="T1301" s="84"/>
      <c r="W1301" s="82" t="str" cm="1">
        <f t="array" ref="W1301">IF(V1301="h",_xlfn.XLOOKUP(X1301,X1302:$X$2963,V1302:$V$2963,""),IF(V1301="l",IF(X1300&lt;&gt;"","sub",""),""))</f>
        <v/>
      </c>
      <c r="X1301" s="82" t="str">
        <f t="shared" si="257"/>
        <v/>
      </c>
    </row>
    <row r="1302" spans="1:24" ht="13.5" hidden="1" customHeight="1" x14ac:dyDescent="0.2">
      <c r="A1302" s="8"/>
      <c r="B1302" s="8"/>
      <c r="C1302" s="9"/>
      <c r="D1302" s="10"/>
      <c r="E1302" s="11">
        <f t="shared" si="251"/>
        <v>0</v>
      </c>
      <c r="F1302" s="10"/>
      <c r="G1302" s="11">
        <f t="shared" si="252"/>
        <v>0</v>
      </c>
      <c r="H1302" s="10"/>
      <c r="I1302" s="11">
        <f t="shared" si="253"/>
        <v>0</v>
      </c>
      <c r="J1302" s="10"/>
      <c r="K1302" s="11">
        <f t="shared" si="254"/>
        <v>0</v>
      </c>
      <c r="L1302" s="6"/>
      <c r="M1302" s="11">
        <f t="shared" si="255"/>
        <v>0</v>
      </c>
      <c r="N1302" s="130"/>
      <c r="P1302" s="48" t="str">
        <f t="shared" si="256"/>
        <v>leeg</v>
      </c>
      <c r="Q1302" s="48"/>
      <c r="R1302" s="48"/>
      <c r="S1302" s="48"/>
      <c r="T1302" s="84"/>
      <c r="W1302" s="82" t="str" cm="1">
        <f t="array" ref="W1302">IF(V1302="h",_xlfn.XLOOKUP(X1302,X1303:$X$2963,V1303:$V$2963,""),IF(V1302="l",IF(X1301&lt;&gt;"","sub",""),""))</f>
        <v/>
      </c>
      <c r="X1302" s="82" t="str">
        <f t="shared" si="257"/>
        <v/>
      </c>
    </row>
    <row r="1303" spans="1:24" ht="13.5" hidden="1" customHeight="1" x14ac:dyDescent="0.2">
      <c r="A1303" s="8"/>
      <c r="B1303" s="8"/>
      <c r="C1303" s="9"/>
      <c r="D1303" s="10"/>
      <c r="E1303" s="11">
        <f t="shared" si="251"/>
        <v>0</v>
      </c>
      <c r="F1303" s="10"/>
      <c r="G1303" s="11">
        <f t="shared" si="252"/>
        <v>0</v>
      </c>
      <c r="H1303" s="10"/>
      <c r="I1303" s="11">
        <f t="shared" si="253"/>
        <v>0</v>
      </c>
      <c r="J1303" s="10"/>
      <c r="K1303" s="11">
        <f t="shared" si="254"/>
        <v>0</v>
      </c>
      <c r="L1303" s="6"/>
      <c r="M1303" s="11">
        <f t="shared" si="255"/>
        <v>0</v>
      </c>
      <c r="N1303" s="130"/>
      <c r="P1303" s="48" t="str">
        <f t="shared" si="256"/>
        <v>leeg</v>
      </c>
      <c r="Q1303" s="48"/>
      <c r="R1303" s="48"/>
      <c r="S1303" s="48"/>
      <c r="T1303" s="84"/>
      <c r="W1303" s="82" t="str" cm="1">
        <f t="array" ref="W1303">IF(V1303="h",_xlfn.XLOOKUP(X1303,X1304:$X$2963,V1304:$V$2963,""),IF(V1303="l",IF(X1302&lt;&gt;"","sub",""),""))</f>
        <v/>
      </c>
      <c r="X1303" s="82" t="str">
        <f t="shared" si="257"/>
        <v/>
      </c>
    </row>
    <row r="1304" spans="1:24" ht="13.5" hidden="1" customHeight="1" x14ac:dyDescent="0.2">
      <c r="A1304" s="8"/>
      <c r="B1304" s="8"/>
      <c r="C1304" s="9"/>
      <c r="D1304" s="10"/>
      <c r="E1304" s="11">
        <f t="shared" si="251"/>
        <v>0</v>
      </c>
      <c r="F1304" s="10"/>
      <c r="G1304" s="11">
        <f t="shared" si="252"/>
        <v>0</v>
      </c>
      <c r="H1304" s="10"/>
      <c r="I1304" s="11">
        <f t="shared" si="253"/>
        <v>0</v>
      </c>
      <c r="J1304" s="10"/>
      <c r="K1304" s="11">
        <f t="shared" si="254"/>
        <v>0</v>
      </c>
      <c r="L1304" s="6"/>
      <c r="M1304" s="11">
        <f t="shared" si="255"/>
        <v>0</v>
      </c>
      <c r="N1304" s="130"/>
      <c r="P1304" s="48" t="str">
        <f t="shared" si="256"/>
        <v>leeg</v>
      </c>
      <c r="Q1304" s="48"/>
      <c r="R1304" s="48"/>
      <c r="S1304" s="48"/>
      <c r="T1304" s="84"/>
      <c r="W1304" s="82" t="str" cm="1">
        <f t="array" ref="W1304">IF(V1304="h",_xlfn.XLOOKUP(X1304,X1305:$X$2963,V1305:$V$2963,""),IF(V1304="l",IF(X1303&lt;&gt;"","sub",""),""))</f>
        <v/>
      </c>
      <c r="X1304" s="82" t="str">
        <f t="shared" si="257"/>
        <v/>
      </c>
    </row>
    <row r="1305" spans="1:24" ht="13.5" hidden="1" customHeight="1" x14ac:dyDescent="0.2">
      <c r="A1305" s="8"/>
      <c r="B1305" s="8"/>
      <c r="C1305" s="9"/>
      <c r="D1305" s="10"/>
      <c r="E1305" s="11">
        <f t="shared" si="251"/>
        <v>0</v>
      </c>
      <c r="F1305" s="10"/>
      <c r="G1305" s="11">
        <f t="shared" ref="G1305:G1320" si="258">B1305*F1305</f>
        <v>0</v>
      </c>
      <c r="H1305" s="10"/>
      <c r="I1305" s="11">
        <f t="shared" ref="I1305:I1320" si="259">B1305*H1305</f>
        <v>0</v>
      </c>
      <c r="J1305" s="10"/>
      <c r="K1305" s="11">
        <f t="shared" ref="K1305:K1320" si="260">(E1305*$J$6)+G1305+I1305+J1305</f>
        <v>0</v>
      </c>
      <c r="L1305" s="6"/>
      <c r="M1305" s="11">
        <f t="shared" ref="M1305:M1320" si="261">K1305</f>
        <v>0</v>
      </c>
      <c r="N1305" s="130"/>
      <c r="P1305" s="48" t="str">
        <f t="shared" si="256"/>
        <v>leeg</v>
      </c>
      <c r="Q1305" s="48"/>
      <c r="R1305" s="48"/>
      <c r="S1305" s="48"/>
      <c r="T1305" s="84"/>
      <c r="W1305" s="82" t="str" cm="1">
        <f t="array" ref="W1305">IF(V1305="h",_xlfn.XLOOKUP(X1305,X1306:$X$2963,V1306:$V$2963,""),IF(V1305="l",IF(X1304&lt;&gt;"","sub",""),""))</f>
        <v/>
      </c>
      <c r="X1305" s="82" t="str">
        <f t="shared" si="257"/>
        <v/>
      </c>
    </row>
    <row r="1306" spans="1:24" ht="13.5" hidden="1" customHeight="1" x14ac:dyDescent="0.2">
      <c r="A1306" s="8"/>
      <c r="B1306" s="8"/>
      <c r="C1306" s="9"/>
      <c r="D1306" s="10"/>
      <c r="E1306" s="11">
        <f t="shared" si="251"/>
        <v>0</v>
      </c>
      <c r="F1306" s="10"/>
      <c r="G1306" s="11">
        <f t="shared" si="258"/>
        <v>0</v>
      </c>
      <c r="H1306" s="10"/>
      <c r="I1306" s="11">
        <f t="shared" si="259"/>
        <v>0</v>
      </c>
      <c r="J1306" s="10"/>
      <c r="K1306" s="11">
        <f t="shared" si="260"/>
        <v>0</v>
      </c>
      <c r="L1306" s="6"/>
      <c r="M1306" s="11">
        <f t="shared" si="261"/>
        <v>0</v>
      </c>
      <c r="N1306" s="130"/>
      <c r="P1306" s="48" t="str">
        <f t="shared" si="256"/>
        <v>leeg</v>
      </c>
      <c r="Q1306" s="48"/>
      <c r="R1306" s="48"/>
      <c r="S1306" s="48"/>
      <c r="T1306" s="84"/>
      <c r="W1306" s="82" t="str" cm="1">
        <f t="array" ref="W1306">IF(V1306="h",_xlfn.XLOOKUP(X1306,X1307:$X$2963,V1307:$V$2963,""),IF(V1306="l",IF(X1305&lt;&gt;"","sub",""),""))</f>
        <v/>
      </c>
      <c r="X1306" s="82" t="str">
        <f t="shared" si="257"/>
        <v/>
      </c>
    </row>
    <row r="1307" spans="1:24" ht="13.5" hidden="1" customHeight="1" x14ac:dyDescent="0.2">
      <c r="A1307" s="8"/>
      <c r="B1307" s="8"/>
      <c r="C1307" s="9"/>
      <c r="D1307" s="10"/>
      <c r="E1307" s="11">
        <f t="shared" si="251"/>
        <v>0</v>
      </c>
      <c r="F1307" s="10"/>
      <c r="G1307" s="11">
        <f t="shared" si="258"/>
        <v>0</v>
      </c>
      <c r="H1307" s="10"/>
      <c r="I1307" s="11">
        <f t="shared" si="259"/>
        <v>0</v>
      </c>
      <c r="J1307" s="10"/>
      <c r="K1307" s="11">
        <f t="shared" si="260"/>
        <v>0</v>
      </c>
      <c r="L1307" s="6"/>
      <c r="M1307" s="11">
        <f t="shared" si="261"/>
        <v>0</v>
      </c>
      <c r="N1307" s="130"/>
      <c r="P1307" s="48" t="str">
        <f t="shared" si="256"/>
        <v>leeg</v>
      </c>
      <c r="Q1307" s="48"/>
      <c r="R1307" s="48"/>
      <c r="S1307" s="48"/>
      <c r="T1307" s="84"/>
      <c r="W1307" s="82" t="str" cm="1">
        <f t="array" ref="W1307">IF(V1307="h",_xlfn.XLOOKUP(X1307,X1308:$X$2963,V1308:$V$2963,""),IF(V1307="l",IF(X1306&lt;&gt;"","sub",""),""))</f>
        <v/>
      </c>
      <c r="X1307" s="82" t="str">
        <f t="shared" si="257"/>
        <v/>
      </c>
    </row>
    <row r="1308" spans="1:24" ht="13.5" hidden="1" customHeight="1" x14ac:dyDescent="0.2">
      <c r="A1308" s="8"/>
      <c r="B1308" s="8"/>
      <c r="C1308" s="9"/>
      <c r="D1308" s="10"/>
      <c r="E1308" s="11">
        <f t="shared" si="251"/>
        <v>0</v>
      </c>
      <c r="F1308" s="10"/>
      <c r="G1308" s="11">
        <f t="shared" si="258"/>
        <v>0</v>
      </c>
      <c r="H1308" s="10"/>
      <c r="I1308" s="11">
        <f t="shared" si="259"/>
        <v>0</v>
      </c>
      <c r="J1308" s="10"/>
      <c r="K1308" s="11">
        <f t="shared" si="260"/>
        <v>0</v>
      </c>
      <c r="L1308" s="6"/>
      <c r="M1308" s="11">
        <f t="shared" si="261"/>
        <v>0</v>
      </c>
      <c r="N1308" s="130"/>
      <c r="P1308" s="48" t="str">
        <f t="shared" si="256"/>
        <v>leeg</v>
      </c>
      <c r="Q1308" s="48"/>
      <c r="R1308" s="48"/>
      <c r="S1308" s="48"/>
      <c r="T1308" s="84"/>
      <c r="W1308" s="82" t="str" cm="1">
        <f t="array" ref="W1308">IF(V1308="h",_xlfn.XLOOKUP(X1308,X1309:$X$2963,V1309:$V$2963,""),IF(V1308="l",IF(X1307&lt;&gt;"","sub",""),""))</f>
        <v/>
      </c>
      <c r="X1308" s="82" t="str">
        <f t="shared" si="257"/>
        <v/>
      </c>
    </row>
    <row r="1309" spans="1:24" ht="13.5" hidden="1" customHeight="1" x14ac:dyDescent="0.2">
      <c r="A1309" s="8"/>
      <c r="B1309" s="8"/>
      <c r="C1309" s="9"/>
      <c r="D1309" s="10"/>
      <c r="E1309" s="11">
        <f t="shared" si="251"/>
        <v>0</v>
      </c>
      <c r="F1309" s="10"/>
      <c r="G1309" s="11">
        <f t="shared" si="258"/>
        <v>0</v>
      </c>
      <c r="H1309" s="10"/>
      <c r="I1309" s="11">
        <f t="shared" si="259"/>
        <v>0</v>
      </c>
      <c r="J1309" s="10"/>
      <c r="K1309" s="11">
        <f t="shared" si="260"/>
        <v>0</v>
      </c>
      <c r="L1309" s="6"/>
      <c r="M1309" s="11">
        <f t="shared" si="261"/>
        <v>0</v>
      </c>
      <c r="N1309" s="130"/>
      <c r="P1309" s="48" t="str">
        <f t="shared" si="256"/>
        <v>leeg</v>
      </c>
      <c r="Q1309" s="48"/>
      <c r="R1309" s="48"/>
      <c r="S1309" s="48"/>
      <c r="T1309" s="84"/>
      <c r="W1309" s="82" t="str" cm="1">
        <f t="array" ref="W1309">IF(V1309="h",_xlfn.XLOOKUP(X1309,X1310:$X$2963,V1310:$V$2963,""),IF(V1309="l",IF(X1308&lt;&gt;"","sub",""),""))</f>
        <v/>
      </c>
      <c r="X1309" s="82" t="str">
        <f t="shared" si="257"/>
        <v/>
      </c>
    </row>
    <row r="1310" spans="1:24" ht="13.5" hidden="1" customHeight="1" x14ac:dyDescent="0.2">
      <c r="A1310" s="8"/>
      <c r="B1310" s="8"/>
      <c r="C1310" s="9"/>
      <c r="D1310" s="10"/>
      <c r="E1310" s="11">
        <f t="shared" si="251"/>
        <v>0</v>
      </c>
      <c r="F1310" s="10"/>
      <c r="G1310" s="11">
        <f t="shared" si="258"/>
        <v>0</v>
      </c>
      <c r="H1310" s="10"/>
      <c r="I1310" s="11">
        <f t="shared" si="259"/>
        <v>0</v>
      </c>
      <c r="J1310" s="10"/>
      <c r="K1310" s="11">
        <f t="shared" si="260"/>
        <v>0</v>
      </c>
      <c r="L1310" s="6"/>
      <c r="M1310" s="11">
        <f t="shared" si="261"/>
        <v>0</v>
      </c>
      <c r="N1310" s="130"/>
      <c r="P1310" s="48" t="str">
        <f t="shared" si="256"/>
        <v>leeg</v>
      </c>
      <c r="Q1310" s="48"/>
      <c r="R1310" s="48"/>
      <c r="S1310" s="48"/>
      <c r="T1310" s="84"/>
      <c r="W1310" s="82" t="str" cm="1">
        <f t="array" ref="W1310">IF(V1310="h",_xlfn.XLOOKUP(X1310,X1311:$X$2963,V1311:$V$2963,""),IF(V1310="l",IF(X1309&lt;&gt;"","sub",""),""))</f>
        <v/>
      </c>
      <c r="X1310" s="82" t="str">
        <f t="shared" si="257"/>
        <v/>
      </c>
    </row>
    <row r="1311" spans="1:24" ht="13.5" hidden="1" customHeight="1" x14ac:dyDescent="0.2">
      <c r="A1311" s="8"/>
      <c r="B1311" s="8"/>
      <c r="C1311" s="9"/>
      <c r="D1311" s="10"/>
      <c r="E1311" s="11">
        <f t="shared" si="251"/>
        <v>0</v>
      </c>
      <c r="F1311" s="10"/>
      <c r="G1311" s="11">
        <f t="shared" si="258"/>
        <v>0</v>
      </c>
      <c r="H1311" s="10"/>
      <c r="I1311" s="11">
        <f t="shared" si="259"/>
        <v>0</v>
      </c>
      <c r="J1311" s="10"/>
      <c r="K1311" s="11">
        <f t="shared" si="260"/>
        <v>0</v>
      </c>
      <c r="L1311" s="6"/>
      <c r="M1311" s="11">
        <f t="shared" si="261"/>
        <v>0</v>
      </c>
      <c r="N1311" s="130"/>
      <c r="P1311" s="48" t="str">
        <f t="shared" si="256"/>
        <v>leeg</v>
      </c>
      <c r="Q1311" s="48"/>
      <c r="R1311" s="48"/>
      <c r="S1311" s="48"/>
      <c r="T1311" s="84"/>
      <c r="W1311" s="82" t="str" cm="1">
        <f t="array" ref="W1311">IF(V1311="h",_xlfn.XLOOKUP(X1311,X1312:$X$2963,V1312:$V$2963,""),IF(V1311="l",IF(X1310&lt;&gt;"","sub",""),""))</f>
        <v/>
      </c>
      <c r="X1311" s="82" t="str">
        <f t="shared" si="257"/>
        <v/>
      </c>
    </row>
    <row r="1312" spans="1:24" ht="13.5" hidden="1" customHeight="1" x14ac:dyDescent="0.2">
      <c r="A1312" s="8"/>
      <c r="B1312" s="8"/>
      <c r="C1312" s="9"/>
      <c r="D1312" s="10"/>
      <c r="E1312" s="11">
        <f t="shared" si="251"/>
        <v>0</v>
      </c>
      <c r="F1312" s="10"/>
      <c r="G1312" s="11">
        <f t="shared" si="258"/>
        <v>0</v>
      </c>
      <c r="H1312" s="10"/>
      <c r="I1312" s="11">
        <f t="shared" si="259"/>
        <v>0</v>
      </c>
      <c r="J1312" s="10"/>
      <c r="K1312" s="11">
        <f t="shared" si="260"/>
        <v>0</v>
      </c>
      <c r="L1312" s="6"/>
      <c r="M1312" s="11">
        <f t="shared" si="261"/>
        <v>0</v>
      </c>
      <c r="N1312" s="130"/>
      <c r="P1312" s="48" t="str">
        <f t="shared" si="256"/>
        <v>leeg</v>
      </c>
      <c r="Q1312" s="48"/>
      <c r="R1312" s="48"/>
      <c r="S1312" s="48"/>
      <c r="T1312" s="84"/>
      <c r="W1312" s="82" t="str" cm="1">
        <f t="array" ref="W1312">IF(V1312="h",_xlfn.XLOOKUP(X1312,X1313:$X$2963,V1313:$V$2963,""),IF(V1312="l",IF(X1311&lt;&gt;"","sub",""),""))</f>
        <v/>
      </c>
      <c r="X1312" s="82" t="str">
        <f t="shared" si="257"/>
        <v/>
      </c>
    </row>
    <row r="1313" spans="1:24" ht="13.5" hidden="1" customHeight="1" x14ac:dyDescent="0.2">
      <c r="A1313" s="8"/>
      <c r="B1313" s="8"/>
      <c r="C1313" s="9"/>
      <c r="D1313" s="10"/>
      <c r="E1313" s="11">
        <f t="shared" si="251"/>
        <v>0</v>
      </c>
      <c r="F1313" s="10"/>
      <c r="G1313" s="11">
        <f t="shared" si="258"/>
        <v>0</v>
      </c>
      <c r="H1313" s="10"/>
      <c r="I1313" s="11">
        <f t="shared" si="259"/>
        <v>0</v>
      </c>
      <c r="J1313" s="10"/>
      <c r="K1313" s="11">
        <f t="shared" si="260"/>
        <v>0</v>
      </c>
      <c r="L1313" s="6"/>
      <c r="M1313" s="11">
        <f t="shared" si="261"/>
        <v>0</v>
      </c>
      <c r="N1313" s="130"/>
      <c r="P1313" s="48" t="str">
        <f t="shared" si="256"/>
        <v>leeg</v>
      </c>
      <c r="Q1313" s="48"/>
      <c r="R1313" s="48"/>
      <c r="S1313" s="48"/>
      <c r="T1313" s="84"/>
      <c r="W1313" s="82" t="str" cm="1">
        <f t="array" ref="W1313">IF(V1313="h",_xlfn.XLOOKUP(X1313,X1314:$X$2963,V1314:$V$2963,""),IF(V1313="l",IF(X1312&lt;&gt;"","sub",""),""))</f>
        <v/>
      </c>
      <c r="X1313" s="82" t="str">
        <f t="shared" si="257"/>
        <v/>
      </c>
    </row>
    <row r="1314" spans="1:24" ht="13.5" hidden="1" customHeight="1" x14ac:dyDescent="0.2">
      <c r="A1314" s="8"/>
      <c r="B1314" s="8"/>
      <c r="C1314" s="9"/>
      <c r="D1314" s="10"/>
      <c r="E1314" s="11">
        <f t="shared" si="251"/>
        <v>0</v>
      </c>
      <c r="F1314" s="10"/>
      <c r="G1314" s="11">
        <f t="shared" si="258"/>
        <v>0</v>
      </c>
      <c r="H1314" s="10"/>
      <c r="I1314" s="11">
        <f t="shared" si="259"/>
        <v>0</v>
      </c>
      <c r="J1314" s="10"/>
      <c r="K1314" s="11">
        <f t="shared" si="260"/>
        <v>0</v>
      </c>
      <c r="L1314" s="6"/>
      <c r="M1314" s="11">
        <f t="shared" si="261"/>
        <v>0</v>
      </c>
      <c r="N1314" s="130"/>
      <c r="P1314" s="48" t="str">
        <f t="shared" si="256"/>
        <v>leeg</v>
      </c>
      <c r="Q1314" s="48"/>
      <c r="R1314" s="48"/>
      <c r="S1314" s="48"/>
      <c r="T1314" s="84"/>
      <c r="W1314" s="82" t="str" cm="1">
        <f t="array" ref="W1314">IF(V1314="h",_xlfn.XLOOKUP(X1314,X1315:$X$2963,V1315:$V$2963,""),IF(V1314="l",IF(X1313&lt;&gt;"","sub",""),""))</f>
        <v/>
      </c>
      <c r="X1314" s="82" t="str">
        <f t="shared" si="257"/>
        <v/>
      </c>
    </row>
    <row r="1315" spans="1:24" ht="13.5" hidden="1" customHeight="1" x14ac:dyDescent="0.2">
      <c r="A1315" s="8"/>
      <c r="B1315" s="8"/>
      <c r="C1315" s="9"/>
      <c r="D1315" s="10"/>
      <c r="E1315" s="11">
        <f t="shared" si="251"/>
        <v>0</v>
      </c>
      <c r="F1315" s="10"/>
      <c r="G1315" s="11">
        <f t="shared" si="258"/>
        <v>0</v>
      </c>
      <c r="H1315" s="10"/>
      <c r="I1315" s="11">
        <f t="shared" si="259"/>
        <v>0</v>
      </c>
      <c r="J1315" s="10"/>
      <c r="K1315" s="11">
        <f t="shared" si="260"/>
        <v>0</v>
      </c>
      <c r="L1315" s="6"/>
      <c r="M1315" s="11">
        <f t="shared" si="261"/>
        <v>0</v>
      </c>
      <c r="N1315" s="130"/>
      <c r="P1315" s="48" t="str">
        <f t="shared" si="256"/>
        <v>leeg</v>
      </c>
      <c r="Q1315" s="48"/>
      <c r="R1315" s="48"/>
      <c r="S1315" s="48"/>
      <c r="T1315" s="84"/>
      <c r="W1315" s="82" t="str" cm="1">
        <f t="array" ref="W1315">IF(V1315="h",_xlfn.XLOOKUP(X1315,X1316:$X$2963,V1316:$V$2963,""),IF(V1315="l",IF(X1314&lt;&gt;"","sub",""),""))</f>
        <v/>
      </c>
      <c r="X1315" s="82" t="str">
        <f t="shared" si="257"/>
        <v/>
      </c>
    </row>
    <row r="1316" spans="1:24" ht="13.5" hidden="1" customHeight="1" x14ac:dyDescent="0.2">
      <c r="A1316" s="8"/>
      <c r="B1316" s="8"/>
      <c r="C1316" s="9"/>
      <c r="D1316" s="10"/>
      <c r="E1316" s="11">
        <f t="shared" si="251"/>
        <v>0</v>
      </c>
      <c r="F1316" s="10"/>
      <c r="G1316" s="11">
        <f t="shared" si="258"/>
        <v>0</v>
      </c>
      <c r="H1316" s="10"/>
      <c r="I1316" s="11">
        <f t="shared" si="259"/>
        <v>0</v>
      </c>
      <c r="J1316" s="10"/>
      <c r="K1316" s="11">
        <f t="shared" si="260"/>
        <v>0</v>
      </c>
      <c r="L1316" s="6"/>
      <c r="M1316" s="11">
        <f t="shared" si="261"/>
        <v>0</v>
      </c>
      <c r="N1316" s="130"/>
      <c r="P1316" s="48" t="str">
        <f t="shared" si="256"/>
        <v>leeg</v>
      </c>
      <c r="Q1316" s="48"/>
      <c r="R1316" s="48"/>
      <c r="S1316" s="48"/>
      <c r="T1316" s="84"/>
      <c r="W1316" s="82" t="str" cm="1">
        <f t="array" ref="W1316">IF(V1316="h",_xlfn.XLOOKUP(X1316,X1317:$X$2963,V1317:$V$2963,""),IF(V1316="l",IF(X1315&lt;&gt;"","sub",""),""))</f>
        <v/>
      </c>
      <c r="X1316" s="82" t="str">
        <f t="shared" ref="X1316:X1320" si="262">IF(V1316="h",LEFT(A1316,2),IF(SUM(B1316:M1316)&gt;0,IF(V1316="sub",RIGHT(A1316,2),""),""))</f>
        <v/>
      </c>
    </row>
    <row r="1317" spans="1:24" ht="13.5" hidden="1" customHeight="1" x14ac:dyDescent="0.2">
      <c r="A1317" s="8"/>
      <c r="B1317" s="8"/>
      <c r="C1317" s="9"/>
      <c r="D1317" s="10"/>
      <c r="E1317" s="11">
        <f t="shared" si="251"/>
        <v>0</v>
      </c>
      <c r="F1317" s="10"/>
      <c r="G1317" s="11">
        <f t="shared" si="258"/>
        <v>0</v>
      </c>
      <c r="H1317" s="10"/>
      <c r="I1317" s="11">
        <f t="shared" si="259"/>
        <v>0</v>
      </c>
      <c r="J1317" s="10"/>
      <c r="K1317" s="11">
        <f t="shared" si="260"/>
        <v>0</v>
      </c>
      <c r="L1317" s="6"/>
      <c r="M1317" s="11">
        <f t="shared" si="261"/>
        <v>0</v>
      </c>
      <c r="N1317" s="130"/>
      <c r="P1317" s="48" t="str">
        <f t="shared" si="256"/>
        <v>leeg</v>
      </c>
      <c r="Q1317" s="48"/>
      <c r="R1317" s="48"/>
      <c r="S1317" s="48"/>
      <c r="T1317" s="84"/>
      <c r="W1317" s="82" t="str" cm="1">
        <f t="array" ref="W1317">IF(V1317="h",_xlfn.XLOOKUP(X1317,X1318:$X$2963,V1318:$V$2963,""),IF(V1317="l",IF(X1316&lt;&gt;"","sub",""),""))</f>
        <v/>
      </c>
      <c r="X1317" s="82" t="str">
        <f t="shared" si="262"/>
        <v/>
      </c>
    </row>
    <row r="1318" spans="1:24" ht="13.5" hidden="1" customHeight="1" x14ac:dyDescent="0.2">
      <c r="A1318" s="8"/>
      <c r="B1318" s="8"/>
      <c r="C1318" s="9"/>
      <c r="D1318" s="10"/>
      <c r="E1318" s="11">
        <f t="shared" si="251"/>
        <v>0</v>
      </c>
      <c r="F1318" s="10"/>
      <c r="G1318" s="11">
        <f t="shared" si="258"/>
        <v>0</v>
      </c>
      <c r="H1318" s="10"/>
      <c r="I1318" s="11">
        <f t="shared" si="259"/>
        <v>0</v>
      </c>
      <c r="J1318" s="10"/>
      <c r="K1318" s="11">
        <f t="shared" si="260"/>
        <v>0</v>
      </c>
      <c r="L1318" s="6"/>
      <c r="M1318" s="11">
        <f t="shared" si="261"/>
        <v>0</v>
      </c>
      <c r="N1318" s="130"/>
      <c r="P1318" s="48" t="str">
        <f t="shared" si="256"/>
        <v>leeg</v>
      </c>
      <c r="Q1318" s="48"/>
      <c r="R1318" s="48"/>
      <c r="S1318" s="48"/>
      <c r="T1318" s="84"/>
      <c r="W1318" s="82" t="str" cm="1">
        <f t="array" ref="W1318">IF(V1318="h",_xlfn.XLOOKUP(X1318,X1319:$X$2963,V1319:$V$2963,""),IF(V1318="l",IF(X1317&lt;&gt;"","sub",""),""))</f>
        <v/>
      </c>
      <c r="X1318" s="82" t="str">
        <f t="shared" si="262"/>
        <v/>
      </c>
    </row>
    <row r="1319" spans="1:24" ht="13.5" hidden="1" customHeight="1" x14ac:dyDescent="0.2">
      <c r="A1319" s="8"/>
      <c r="B1319" s="8"/>
      <c r="C1319" s="9"/>
      <c r="D1319" s="10"/>
      <c r="E1319" s="11">
        <f t="shared" si="251"/>
        <v>0</v>
      </c>
      <c r="F1319" s="10"/>
      <c r="G1319" s="11">
        <f t="shared" si="258"/>
        <v>0</v>
      </c>
      <c r="H1319" s="10"/>
      <c r="I1319" s="11">
        <f t="shared" si="259"/>
        <v>0</v>
      </c>
      <c r="J1319" s="10"/>
      <c r="K1319" s="11">
        <f t="shared" si="260"/>
        <v>0</v>
      </c>
      <c r="L1319" s="6"/>
      <c r="M1319" s="11">
        <f t="shared" si="261"/>
        <v>0</v>
      </c>
      <c r="N1319" s="130"/>
      <c r="P1319" s="48" t="str">
        <f t="shared" si="256"/>
        <v>leeg</v>
      </c>
      <c r="Q1319" s="48"/>
      <c r="R1319" s="48"/>
      <c r="S1319" s="48"/>
      <c r="T1319" s="84"/>
      <c r="W1319" s="82" t="str" cm="1">
        <f t="array" ref="W1319">IF(V1319="h",_xlfn.XLOOKUP(X1319,X1320:$X$2963,V1320:$V$2963,""),IF(V1319="l",IF(X1318&lt;&gt;"","sub",""),""))</f>
        <v/>
      </c>
      <c r="X1319" s="82" t="str">
        <f t="shared" si="262"/>
        <v/>
      </c>
    </row>
    <row r="1320" spans="1:24" ht="13.5" hidden="1" customHeight="1" x14ac:dyDescent="0.2">
      <c r="A1320" s="8"/>
      <c r="B1320" s="8"/>
      <c r="C1320" s="9"/>
      <c r="D1320" s="10"/>
      <c r="E1320" s="11">
        <f t="shared" si="251"/>
        <v>0</v>
      </c>
      <c r="F1320" s="10"/>
      <c r="G1320" s="11">
        <f t="shared" si="258"/>
        <v>0</v>
      </c>
      <c r="H1320" s="10"/>
      <c r="I1320" s="11">
        <f t="shared" si="259"/>
        <v>0</v>
      </c>
      <c r="J1320" s="10"/>
      <c r="K1320" s="11">
        <f t="shared" si="260"/>
        <v>0</v>
      </c>
      <c r="L1320" s="6"/>
      <c r="M1320" s="11">
        <f t="shared" si="261"/>
        <v>0</v>
      </c>
      <c r="N1320" s="130"/>
      <c r="P1320" s="48" t="str">
        <f t="shared" si="256"/>
        <v>leeg</v>
      </c>
      <c r="Q1320" s="48"/>
      <c r="R1320" s="48"/>
      <c r="S1320" s="48"/>
      <c r="T1320" s="84"/>
      <c r="W1320" s="82" t="str" cm="1">
        <f t="array" ref="W1320">IF(V1320="h",_xlfn.XLOOKUP(X1320,X1321:$X$2963,V1321:$V$2963,""),IF(V1320="l",IF(X1319&lt;&gt;"","sub",""),""))</f>
        <v/>
      </c>
      <c r="X1320" s="82" t="str">
        <f t="shared" si="262"/>
        <v/>
      </c>
    </row>
    <row r="1321" spans="1:24" ht="13.5" hidden="1" customHeight="1" x14ac:dyDescent="0.2">
      <c r="A1321" s="8"/>
      <c r="B1321" s="8"/>
      <c r="C1321" s="9"/>
      <c r="D1321" s="10"/>
      <c r="E1321" s="11">
        <f t="shared" si="251"/>
        <v>0</v>
      </c>
      <c r="F1321" s="10"/>
      <c r="G1321" s="11">
        <f t="shared" si="252"/>
        <v>0</v>
      </c>
      <c r="H1321" s="10"/>
      <c r="I1321" s="11">
        <f t="shared" si="253"/>
        <v>0</v>
      </c>
      <c r="J1321" s="10"/>
      <c r="K1321" s="11">
        <f t="shared" si="254"/>
        <v>0</v>
      </c>
      <c r="L1321" s="6"/>
      <c r="M1321" s="11">
        <f t="shared" si="255"/>
        <v>0</v>
      </c>
      <c r="N1321" s="130"/>
      <c r="P1321" s="48" t="str">
        <f t="shared" si="256"/>
        <v>leeg</v>
      </c>
      <c r="Q1321" s="48"/>
      <c r="R1321" s="48"/>
      <c r="S1321" s="48"/>
      <c r="T1321" s="84"/>
      <c r="W1321" s="82" t="str" cm="1">
        <f t="array" ref="W1321">IF(V1321="h",_xlfn.XLOOKUP(X1321,X1322:$X$2963,V1322:$V$2963,""),IF(V1321="l",IF(X1320&lt;&gt;"","sub",""),""))</f>
        <v/>
      </c>
      <c r="X1321" s="82" t="str">
        <f t="shared" si="257"/>
        <v/>
      </c>
    </row>
    <row r="1322" spans="1:24" ht="13.5" hidden="1" customHeight="1" x14ac:dyDescent="0.2">
      <c r="A1322" s="8"/>
      <c r="B1322" s="8"/>
      <c r="C1322" s="9"/>
      <c r="D1322" s="10"/>
      <c r="E1322" s="11">
        <f t="shared" si="251"/>
        <v>0</v>
      </c>
      <c r="F1322" s="10"/>
      <c r="G1322" s="11">
        <f t="shared" si="252"/>
        <v>0</v>
      </c>
      <c r="H1322" s="10"/>
      <c r="I1322" s="11">
        <f t="shared" si="253"/>
        <v>0</v>
      </c>
      <c r="J1322" s="10"/>
      <c r="K1322" s="11">
        <f t="shared" si="254"/>
        <v>0</v>
      </c>
      <c r="L1322" s="6"/>
      <c r="M1322" s="11">
        <f t="shared" si="255"/>
        <v>0</v>
      </c>
      <c r="N1322" s="130"/>
      <c r="P1322" s="48" t="str">
        <f t="shared" si="256"/>
        <v>leeg</v>
      </c>
      <c r="Q1322" s="48"/>
      <c r="R1322" s="48"/>
      <c r="S1322" s="48"/>
      <c r="T1322" s="84"/>
      <c r="W1322" s="82" t="str" cm="1">
        <f t="array" ref="W1322">IF(V1322="h",_xlfn.XLOOKUP(X1322,X1323:$X$2963,V1323:$V$2963,""),IF(V1322="l",IF(X1321&lt;&gt;"","sub",""),""))</f>
        <v/>
      </c>
      <c r="X1322" s="82" t="str">
        <f t="shared" si="257"/>
        <v/>
      </c>
    </row>
    <row r="1323" spans="1:24" ht="13.5" hidden="1" customHeight="1" x14ac:dyDescent="0.2">
      <c r="A1323" s="8"/>
      <c r="B1323" s="8"/>
      <c r="C1323" s="9"/>
      <c r="D1323" s="10"/>
      <c r="E1323" s="11">
        <f t="shared" si="251"/>
        <v>0</v>
      </c>
      <c r="F1323" s="10"/>
      <c r="G1323" s="11">
        <f t="shared" si="252"/>
        <v>0</v>
      </c>
      <c r="H1323" s="10"/>
      <c r="I1323" s="11">
        <f t="shared" si="253"/>
        <v>0</v>
      </c>
      <c r="J1323" s="10"/>
      <c r="K1323" s="11">
        <f t="shared" si="254"/>
        <v>0</v>
      </c>
      <c r="L1323" s="6"/>
      <c r="M1323" s="11">
        <f t="shared" si="255"/>
        <v>0</v>
      </c>
      <c r="N1323" s="130"/>
      <c r="P1323" s="48" t="str">
        <f t="shared" si="256"/>
        <v>leeg</v>
      </c>
      <c r="Q1323" s="48"/>
      <c r="R1323" s="48"/>
      <c r="S1323" s="48"/>
      <c r="T1323" s="84"/>
      <c r="W1323" s="82" t="str" cm="1">
        <f t="array" ref="W1323">IF(V1323="h",_xlfn.XLOOKUP(X1323,X1324:$X$2963,V1324:$V$2963,""),IF(V1323="l",IF(X1322&lt;&gt;"","sub",""),""))</f>
        <v/>
      </c>
      <c r="X1323" s="82" t="str">
        <f t="shared" si="257"/>
        <v/>
      </c>
    </row>
    <row r="1324" spans="1:24" ht="13.5" hidden="1" customHeight="1" x14ac:dyDescent="0.2">
      <c r="A1324" s="8"/>
      <c r="B1324" s="8"/>
      <c r="C1324" s="9"/>
      <c r="D1324" s="10"/>
      <c r="E1324" s="11">
        <f t="shared" si="251"/>
        <v>0</v>
      </c>
      <c r="F1324" s="10"/>
      <c r="G1324" s="11">
        <f t="shared" si="252"/>
        <v>0</v>
      </c>
      <c r="H1324" s="10"/>
      <c r="I1324" s="11">
        <f t="shared" si="253"/>
        <v>0</v>
      </c>
      <c r="J1324" s="10"/>
      <c r="K1324" s="11">
        <f t="shared" si="254"/>
        <v>0</v>
      </c>
      <c r="L1324" s="6"/>
      <c r="M1324" s="11">
        <f t="shared" si="255"/>
        <v>0</v>
      </c>
      <c r="N1324" s="130"/>
      <c r="P1324" s="48" t="str">
        <f t="shared" si="256"/>
        <v>leeg</v>
      </c>
      <c r="Q1324" s="48"/>
      <c r="R1324" s="48"/>
      <c r="S1324" s="48"/>
      <c r="T1324" s="84"/>
      <c r="W1324" s="82" t="str" cm="1">
        <f t="array" ref="W1324">IF(V1324="h",_xlfn.XLOOKUP(X1324,X1325:$X$2963,V1325:$V$2963,""),IF(V1324="l",IF(X1323&lt;&gt;"","sub",""),""))</f>
        <v/>
      </c>
      <c r="X1324" s="82" t="str">
        <f t="shared" si="257"/>
        <v/>
      </c>
    </row>
    <row r="1325" spans="1:24" ht="13.5" hidden="1" customHeight="1" x14ac:dyDescent="0.2">
      <c r="A1325" s="8"/>
      <c r="B1325" s="8"/>
      <c r="C1325" s="9"/>
      <c r="D1325" s="10"/>
      <c r="E1325" s="11">
        <f t="shared" si="251"/>
        <v>0</v>
      </c>
      <c r="F1325" s="10"/>
      <c r="G1325" s="11">
        <f t="shared" si="252"/>
        <v>0</v>
      </c>
      <c r="H1325" s="10"/>
      <c r="I1325" s="11">
        <f t="shared" si="253"/>
        <v>0</v>
      </c>
      <c r="J1325" s="10"/>
      <c r="K1325" s="11">
        <f t="shared" si="254"/>
        <v>0</v>
      </c>
      <c r="L1325" s="6"/>
      <c r="M1325" s="11">
        <f t="shared" si="255"/>
        <v>0</v>
      </c>
      <c r="N1325" s="130"/>
      <c r="P1325" s="48" t="str">
        <f t="shared" si="256"/>
        <v>leeg</v>
      </c>
      <c r="Q1325" s="48"/>
      <c r="R1325" s="48"/>
      <c r="S1325" s="48"/>
      <c r="T1325" s="84"/>
      <c r="W1325" s="82" t="str" cm="1">
        <f t="array" ref="W1325">IF(V1325="h",_xlfn.XLOOKUP(X1325,X1326:$X$2963,V1326:$V$2963,""),IF(V1325="l",IF(X1324&lt;&gt;"","sub",""),""))</f>
        <v/>
      </c>
      <c r="X1325" s="82" t="str">
        <f t="shared" si="257"/>
        <v/>
      </c>
    </row>
    <row r="1326" spans="1:24" ht="13.5" hidden="1" customHeight="1" x14ac:dyDescent="0.2">
      <c r="A1326" s="8"/>
      <c r="B1326" s="8"/>
      <c r="C1326" s="9"/>
      <c r="D1326" s="10"/>
      <c r="E1326" s="11">
        <f t="shared" si="251"/>
        <v>0</v>
      </c>
      <c r="F1326" s="10"/>
      <c r="G1326" s="11">
        <f t="shared" si="252"/>
        <v>0</v>
      </c>
      <c r="H1326" s="10"/>
      <c r="I1326" s="11">
        <f t="shared" si="253"/>
        <v>0</v>
      </c>
      <c r="J1326" s="10"/>
      <c r="K1326" s="11">
        <f t="shared" si="254"/>
        <v>0</v>
      </c>
      <c r="L1326" s="6"/>
      <c r="M1326" s="11">
        <f t="shared" si="255"/>
        <v>0</v>
      </c>
      <c r="N1326" s="130"/>
      <c r="P1326" s="48" t="str">
        <f t="shared" si="256"/>
        <v>leeg</v>
      </c>
      <c r="Q1326" s="48"/>
      <c r="R1326" s="48"/>
      <c r="S1326" s="48"/>
      <c r="T1326" s="84"/>
      <c r="W1326" s="82" t="str" cm="1">
        <f t="array" ref="W1326">IF(V1326="h",_xlfn.XLOOKUP(X1326,X1327:$X$2963,V1327:$V$2963,""),IF(V1326="l",IF(X1325&lt;&gt;"","sub",""),""))</f>
        <v/>
      </c>
      <c r="X1326" s="82" t="str">
        <f t="shared" si="257"/>
        <v/>
      </c>
    </row>
    <row r="1327" spans="1:24" ht="13.5" hidden="1" customHeight="1" x14ac:dyDescent="0.2">
      <c r="A1327" s="8"/>
      <c r="B1327" s="8"/>
      <c r="C1327" s="9"/>
      <c r="D1327" s="10"/>
      <c r="E1327" s="11">
        <f t="shared" si="251"/>
        <v>0</v>
      </c>
      <c r="F1327" s="10"/>
      <c r="G1327" s="11">
        <f t="shared" si="252"/>
        <v>0</v>
      </c>
      <c r="H1327" s="10"/>
      <c r="I1327" s="11">
        <f t="shared" si="253"/>
        <v>0</v>
      </c>
      <c r="J1327" s="10"/>
      <c r="K1327" s="11">
        <f t="shared" si="254"/>
        <v>0</v>
      </c>
      <c r="L1327" s="6"/>
      <c r="M1327" s="11">
        <f t="shared" si="255"/>
        <v>0</v>
      </c>
      <c r="N1327" s="130"/>
      <c r="P1327" s="48" t="str">
        <f t="shared" si="256"/>
        <v>leeg</v>
      </c>
      <c r="Q1327" s="48"/>
      <c r="R1327" s="48"/>
      <c r="S1327" s="48"/>
      <c r="T1327" s="84"/>
      <c r="W1327" s="82" t="str" cm="1">
        <f t="array" ref="W1327">IF(V1327="h",_xlfn.XLOOKUP(X1327,X1328:$X$2963,V1328:$V$2963,""),IF(V1327="l",IF(X1326&lt;&gt;"","sub",""),""))</f>
        <v/>
      </c>
      <c r="X1327" s="82" t="str">
        <f t="shared" si="257"/>
        <v/>
      </c>
    </row>
    <row r="1328" spans="1:24" x14ac:dyDescent="0.2">
      <c r="A1328" s="16" t="s">
        <v>110</v>
      </c>
      <c r="B1328" s="138"/>
      <c r="C1328" s="138"/>
      <c r="D1328" s="17"/>
      <c r="E1328" s="172">
        <f>SUM(E1288:E1327)</f>
        <v>0</v>
      </c>
      <c r="F1328" s="17"/>
      <c r="G1328" s="172">
        <f>SUM(G1288:G1327)</f>
        <v>0</v>
      </c>
      <c r="H1328" s="17"/>
      <c r="I1328" s="172">
        <f>SUM(I1288:I1327)</f>
        <v>0</v>
      </c>
      <c r="J1328" s="17"/>
      <c r="K1328" s="172">
        <f>SUM(K1288:K1327)</f>
        <v>0</v>
      </c>
      <c r="L1328" s="6"/>
      <c r="M1328" s="172">
        <f t="shared" ref="M1328" si="263">SUM(M1288:M1327)</f>
        <v>0</v>
      </c>
      <c r="N1328" s="182"/>
      <c r="P1328" s="48" t="str">
        <f t="shared" si="256"/>
        <v>niet leeg</v>
      </c>
      <c r="Q1328" s="48"/>
      <c r="R1328" s="48"/>
      <c r="S1328" s="48"/>
      <c r="T1328" s="84"/>
      <c r="V1328" s="82" t="s">
        <v>169</v>
      </c>
      <c r="W1328" s="82" t="str" cm="1">
        <f t="array" ref="W1328">IF(V1328="h",_xlfn.XLOOKUP(X1328,X1329:$X$2963,V1329:$V$2963,""),IF(V1328="l",IF(X1327&lt;&gt;"","sub",""),""))</f>
        <v/>
      </c>
      <c r="X1328" s="82" t="str">
        <f t="shared" si="257"/>
        <v/>
      </c>
    </row>
    <row r="1329" spans="1:24" x14ac:dyDescent="0.2">
      <c r="A1329" s="8"/>
      <c r="B1329" s="18"/>
      <c r="C1329" s="8"/>
      <c r="D1329" s="10"/>
      <c r="E1329" s="170"/>
      <c r="F1329" s="10"/>
      <c r="G1329" s="171"/>
      <c r="H1329" s="10"/>
      <c r="I1329" s="171"/>
      <c r="J1329" s="10"/>
      <c r="K1329" s="171"/>
      <c r="L1329" s="6"/>
      <c r="M1329" s="171"/>
      <c r="N1329" s="211"/>
      <c r="P1329" s="48" t="str">
        <f t="shared" si="256"/>
        <v>leeg</v>
      </c>
      <c r="Q1329" s="48"/>
      <c r="R1329" s="48"/>
      <c r="S1329" s="48"/>
      <c r="T1329" s="84"/>
      <c r="V1329" s="82" t="s">
        <v>177</v>
      </c>
      <c r="W1329" s="82" t="str" cm="1">
        <f t="array" ref="W1329">IF(V1329="h",_xlfn.XLOOKUP(X1329,X1330:$X$2963,V1330:$V$2963,""),IF(V1329="l",IF(X1328&lt;&gt;"","sub",""),""))</f>
        <v/>
      </c>
      <c r="X1329" s="82" t="str">
        <f t="shared" si="257"/>
        <v/>
      </c>
    </row>
    <row r="1330" spans="1:24" x14ac:dyDescent="0.2">
      <c r="A1330" s="7" t="s">
        <v>48</v>
      </c>
      <c r="B1330" s="8"/>
      <c r="C1330" s="9"/>
      <c r="D1330" s="8"/>
      <c r="E1330" s="170"/>
      <c r="F1330" s="10"/>
      <c r="G1330" s="171"/>
      <c r="H1330" s="10"/>
      <c r="I1330" s="171"/>
      <c r="J1330" s="10"/>
      <c r="K1330" s="171"/>
      <c r="L1330" s="6"/>
      <c r="M1330" s="171"/>
      <c r="N1330" s="211"/>
      <c r="P1330" s="48" t="str">
        <f t="shared" si="256"/>
        <v>leeg</v>
      </c>
      <c r="Q1330" s="48"/>
      <c r="R1330" s="48"/>
      <c r="S1330" s="48"/>
      <c r="T1330" s="84"/>
      <c r="V1330" s="82" t="s">
        <v>170</v>
      </c>
      <c r="W1330" s="82" t="str" cm="1">
        <f t="array" ref="W1330">IF(V1330="h",_xlfn.XLOOKUP(X1330,X1331:$X$2963,V1331:$V$2963,""),IF(V1330="l",IF(X1329&lt;&gt;"","sub",""),""))</f>
        <v/>
      </c>
      <c r="X1330" s="82" t="str">
        <f t="shared" si="257"/>
        <v>37</v>
      </c>
    </row>
    <row r="1331" spans="1:24" x14ac:dyDescent="0.2">
      <c r="A1331" s="8"/>
      <c r="B1331" s="8"/>
      <c r="C1331" s="9"/>
      <c r="D1331" s="10"/>
      <c r="E1331" s="171">
        <f t="shared" ref="E1331:E1370" si="264">B1331*D1331</f>
        <v>0</v>
      </c>
      <c r="F1331" s="10"/>
      <c r="G1331" s="171">
        <f t="shared" ref="G1331:G1370" si="265">B1331*F1331</f>
        <v>0</v>
      </c>
      <c r="H1331" s="10"/>
      <c r="I1331" s="171">
        <f t="shared" ref="I1331:I1370" si="266">B1331*H1331</f>
        <v>0</v>
      </c>
      <c r="J1331" s="10"/>
      <c r="K1331" s="171">
        <f t="shared" ref="K1331:K1370" si="267">(E1331*$J$6)+G1331+I1331+J1331</f>
        <v>0</v>
      </c>
      <c r="L1331" s="6"/>
      <c r="M1331" s="171">
        <f t="shared" ref="M1331:M1370" si="268">K1331</f>
        <v>0</v>
      </c>
      <c r="N1331" s="211"/>
      <c r="P1331" s="48" t="str">
        <f t="shared" si="256"/>
        <v>leeg</v>
      </c>
      <c r="Q1331" s="48"/>
      <c r="R1331" s="48"/>
      <c r="S1331" s="48"/>
      <c r="T1331" s="84"/>
      <c r="W1331" s="82" t="str" cm="1">
        <f t="array" ref="W1331">IF(V1331="h",_xlfn.XLOOKUP(X1331,X1332:$X$2963,V1332:$V$2963,""),IF(V1331="l",IF(X1330&lt;&gt;"","sub",""),""))</f>
        <v/>
      </c>
      <c r="X1331" s="82" t="str">
        <f t="shared" si="257"/>
        <v/>
      </c>
    </row>
    <row r="1332" spans="1:24" x14ac:dyDescent="0.2">
      <c r="A1332" s="8"/>
      <c r="B1332" s="8"/>
      <c r="C1332" s="9"/>
      <c r="D1332" s="10"/>
      <c r="E1332" s="171">
        <f t="shared" si="264"/>
        <v>0</v>
      </c>
      <c r="F1332" s="10"/>
      <c r="G1332" s="171">
        <f t="shared" ref="G1332:G1355" si="269">B1332*F1332</f>
        <v>0</v>
      </c>
      <c r="H1332" s="10"/>
      <c r="I1332" s="171">
        <f t="shared" ref="I1332:I1355" si="270">B1332*H1332</f>
        <v>0</v>
      </c>
      <c r="J1332" s="10"/>
      <c r="K1332" s="171">
        <f t="shared" ref="K1332:K1355" si="271">(E1332*$J$6)+G1332+I1332+J1332</f>
        <v>0</v>
      </c>
      <c r="L1332" s="6"/>
      <c r="M1332" s="171">
        <f t="shared" ref="M1332:M1355" si="272">K1332</f>
        <v>0</v>
      </c>
      <c r="N1332" s="211"/>
      <c r="P1332" s="48" t="str">
        <f t="shared" si="256"/>
        <v>leeg</v>
      </c>
      <c r="Q1332" s="48"/>
      <c r="R1332" s="48"/>
      <c r="S1332" s="48"/>
      <c r="T1332" s="84"/>
      <c r="W1332" s="82" t="str" cm="1">
        <f t="array" ref="W1332">IF(V1332="h",_xlfn.XLOOKUP(X1332,X1333:$X$2963,V1333:$V$2963,""),IF(V1332="l",IF(X1331&lt;&gt;"","sub",""),""))</f>
        <v/>
      </c>
      <c r="X1332" s="82" t="str">
        <f t="shared" ref="X1332:X1355" si="273">IF(V1332="h",LEFT(A1332,2),IF(SUM(B1332:M1332)&gt;0,IF(V1332="sub",RIGHT(A1332,2),""),""))</f>
        <v/>
      </c>
    </row>
    <row r="1333" spans="1:24" x14ac:dyDescent="0.2">
      <c r="A1333" s="8"/>
      <c r="B1333" s="8"/>
      <c r="C1333" s="9"/>
      <c r="D1333" s="10"/>
      <c r="E1333" s="171">
        <f t="shared" si="264"/>
        <v>0</v>
      </c>
      <c r="F1333" s="10"/>
      <c r="G1333" s="171">
        <f t="shared" si="269"/>
        <v>0</v>
      </c>
      <c r="H1333" s="10"/>
      <c r="I1333" s="171">
        <f t="shared" si="270"/>
        <v>0</v>
      </c>
      <c r="J1333" s="10"/>
      <c r="K1333" s="171">
        <f t="shared" si="271"/>
        <v>0</v>
      </c>
      <c r="L1333" s="6"/>
      <c r="M1333" s="171">
        <f t="shared" si="272"/>
        <v>0</v>
      </c>
      <c r="N1333" s="211"/>
      <c r="P1333" s="48" t="str">
        <f t="shared" si="256"/>
        <v>leeg</v>
      </c>
      <c r="Q1333" s="48"/>
      <c r="R1333" s="48"/>
      <c r="S1333" s="48"/>
      <c r="T1333" s="84"/>
      <c r="W1333" s="82" t="str" cm="1">
        <f t="array" ref="W1333">IF(V1333="h",_xlfn.XLOOKUP(X1333,X1334:$X$2963,V1334:$V$2963,""),IF(V1333="l",IF(X1332&lt;&gt;"","sub",""),""))</f>
        <v/>
      </c>
      <c r="X1333" s="82" t="str">
        <f t="shared" si="273"/>
        <v/>
      </c>
    </row>
    <row r="1334" spans="1:24" x14ac:dyDescent="0.2">
      <c r="A1334" s="8"/>
      <c r="B1334" s="8"/>
      <c r="C1334" s="9"/>
      <c r="D1334" s="10"/>
      <c r="E1334" s="171">
        <f t="shared" si="264"/>
        <v>0</v>
      </c>
      <c r="F1334" s="10"/>
      <c r="G1334" s="171">
        <f t="shared" si="269"/>
        <v>0</v>
      </c>
      <c r="H1334" s="10"/>
      <c r="I1334" s="171">
        <f t="shared" si="270"/>
        <v>0</v>
      </c>
      <c r="J1334" s="10"/>
      <c r="K1334" s="171">
        <f t="shared" si="271"/>
        <v>0</v>
      </c>
      <c r="L1334" s="6"/>
      <c r="M1334" s="171">
        <f t="shared" si="272"/>
        <v>0</v>
      </c>
      <c r="N1334" s="211"/>
      <c r="P1334" s="48" t="str">
        <f t="shared" si="256"/>
        <v>leeg</v>
      </c>
      <c r="Q1334" s="48"/>
      <c r="R1334" s="48"/>
      <c r="S1334" s="48"/>
      <c r="T1334" s="84"/>
      <c r="W1334" s="82" t="str" cm="1">
        <f t="array" ref="W1334">IF(V1334="h",_xlfn.XLOOKUP(X1334,X1335:$X$2963,V1335:$V$2963,""),IF(V1334="l",IF(X1333&lt;&gt;"","sub",""),""))</f>
        <v/>
      </c>
      <c r="X1334" s="82" t="str">
        <f t="shared" si="273"/>
        <v/>
      </c>
    </row>
    <row r="1335" spans="1:24" x14ac:dyDescent="0.2">
      <c r="A1335" s="8"/>
      <c r="B1335" s="8"/>
      <c r="C1335" s="9"/>
      <c r="D1335" s="10"/>
      <c r="E1335" s="171">
        <f t="shared" si="264"/>
        <v>0</v>
      </c>
      <c r="F1335" s="10"/>
      <c r="G1335" s="171">
        <f t="shared" si="269"/>
        <v>0</v>
      </c>
      <c r="H1335" s="10"/>
      <c r="I1335" s="171">
        <f t="shared" si="270"/>
        <v>0</v>
      </c>
      <c r="J1335" s="10"/>
      <c r="K1335" s="171">
        <f t="shared" si="271"/>
        <v>0</v>
      </c>
      <c r="L1335" s="6"/>
      <c r="M1335" s="171">
        <f t="shared" si="272"/>
        <v>0</v>
      </c>
      <c r="N1335" s="211"/>
      <c r="P1335" s="48" t="str">
        <f t="shared" si="256"/>
        <v>leeg</v>
      </c>
      <c r="Q1335" s="48"/>
      <c r="R1335" s="48"/>
      <c r="S1335" s="48"/>
      <c r="T1335" s="84"/>
      <c r="W1335" s="82" t="str" cm="1">
        <f t="array" ref="W1335">IF(V1335="h",_xlfn.XLOOKUP(X1335,X1336:$X$2963,V1336:$V$2963,""),IF(V1335="l",IF(X1334&lt;&gt;"","sub",""),""))</f>
        <v/>
      </c>
      <c r="X1335" s="82" t="str">
        <f t="shared" si="273"/>
        <v/>
      </c>
    </row>
    <row r="1336" spans="1:24" x14ac:dyDescent="0.2">
      <c r="A1336" s="8"/>
      <c r="B1336" s="8"/>
      <c r="C1336" s="9"/>
      <c r="D1336" s="10"/>
      <c r="E1336" s="171">
        <f t="shared" si="264"/>
        <v>0</v>
      </c>
      <c r="F1336" s="10"/>
      <c r="G1336" s="171">
        <f t="shared" si="269"/>
        <v>0</v>
      </c>
      <c r="H1336" s="10"/>
      <c r="I1336" s="171">
        <f t="shared" si="270"/>
        <v>0</v>
      </c>
      <c r="J1336" s="10"/>
      <c r="K1336" s="171">
        <f t="shared" si="271"/>
        <v>0</v>
      </c>
      <c r="L1336" s="6"/>
      <c r="M1336" s="171">
        <f t="shared" si="272"/>
        <v>0</v>
      </c>
      <c r="N1336" s="211"/>
      <c r="P1336" s="48" t="str">
        <f t="shared" si="256"/>
        <v>leeg</v>
      </c>
      <c r="Q1336" s="48"/>
      <c r="R1336" s="48"/>
      <c r="S1336" s="48"/>
      <c r="T1336" s="84"/>
      <c r="W1336" s="82" t="str" cm="1">
        <f t="array" ref="W1336">IF(V1336="h",_xlfn.XLOOKUP(X1336,X1337:$X$2963,V1337:$V$2963,""),IF(V1336="l",IF(X1335&lt;&gt;"","sub",""),""))</f>
        <v/>
      </c>
      <c r="X1336" s="82" t="str">
        <f t="shared" si="273"/>
        <v/>
      </c>
    </row>
    <row r="1337" spans="1:24" x14ac:dyDescent="0.2">
      <c r="A1337" s="8"/>
      <c r="B1337" s="8"/>
      <c r="C1337" s="9"/>
      <c r="D1337" s="10"/>
      <c r="E1337" s="171">
        <f t="shared" si="264"/>
        <v>0</v>
      </c>
      <c r="F1337" s="10"/>
      <c r="G1337" s="171">
        <f t="shared" si="269"/>
        <v>0</v>
      </c>
      <c r="H1337" s="10"/>
      <c r="I1337" s="171">
        <f t="shared" si="270"/>
        <v>0</v>
      </c>
      <c r="J1337" s="10"/>
      <c r="K1337" s="171">
        <f t="shared" si="271"/>
        <v>0</v>
      </c>
      <c r="L1337" s="6"/>
      <c r="M1337" s="171">
        <f t="shared" si="272"/>
        <v>0</v>
      </c>
      <c r="N1337" s="211"/>
      <c r="P1337" s="48" t="str">
        <f t="shared" si="256"/>
        <v>leeg</v>
      </c>
      <c r="Q1337" s="48"/>
      <c r="R1337" s="48"/>
      <c r="S1337" s="48"/>
      <c r="T1337" s="84"/>
      <c r="W1337" s="82" t="str" cm="1">
        <f t="array" ref="W1337">IF(V1337="h",_xlfn.XLOOKUP(X1337,X1338:$X$2963,V1338:$V$2963,""),IF(V1337="l",IF(X1336&lt;&gt;"","sub",""),""))</f>
        <v/>
      </c>
      <c r="X1337" s="82" t="str">
        <f t="shared" si="273"/>
        <v/>
      </c>
    </row>
    <row r="1338" spans="1:24" x14ac:dyDescent="0.2">
      <c r="A1338" s="8"/>
      <c r="B1338" s="8"/>
      <c r="C1338" s="9"/>
      <c r="D1338" s="10"/>
      <c r="E1338" s="171">
        <f t="shared" si="264"/>
        <v>0</v>
      </c>
      <c r="F1338" s="10"/>
      <c r="G1338" s="171">
        <f t="shared" si="269"/>
        <v>0</v>
      </c>
      <c r="H1338" s="10"/>
      <c r="I1338" s="171">
        <f t="shared" si="270"/>
        <v>0</v>
      </c>
      <c r="J1338" s="10"/>
      <c r="K1338" s="171">
        <f t="shared" si="271"/>
        <v>0</v>
      </c>
      <c r="L1338" s="6"/>
      <c r="M1338" s="171">
        <f t="shared" si="272"/>
        <v>0</v>
      </c>
      <c r="N1338" s="211"/>
      <c r="P1338" s="48" t="str">
        <f t="shared" si="256"/>
        <v>leeg</v>
      </c>
      <c r="Q1338" s="48"/>
      <c r="R1338" s="48"/>
      <c r="S1338" s="48"/>
      <c r="T1338" s="84"/>
      <c r="W1338" s="82" t="str" cm="1">
        <f t="array" ref="W1338">IF(V1338="h",_xlfn.XLOOKUP(X1338,X1339:$X$2963,V1339:$V$2963,""),IF(V1338="l",IF(X1337&lt;&gt;"","sub",""),""))</f>
        <v/>
      </c>
      <c r="X1338" s="82" t="str">
        <f t="shared" si="273"/>
        <v/>
      </c>
    </row>
    <row r="1339" spans="1:24" x14ac:dyDescent="0.2">
      <c r="A1339" s="8"/>
      <c r="B1339" s="8"/>
      <c r="C1339" s="9"/>
      <c r="D1339" s="10"/>
      <c r="E1339" s="171">
        <f t="shared" si="264"/>
        <v>0</v>
      </c>
      <c r="F1339" s="10"/>
      <c r="G1339" s="171">
        <f t="shared" si="269"/>
        <v>0</v>
      </c>
      <c r="H1339" s="10"/>
      <c r="I1339" s="171">
        <f t="shared" si="270"/>
        <v>0</v>
      </c>
      <c r="J1339" s="10"/>
      <c r="K1339" s="171">
        <f t="shared" si="271"/>
        <v>0</v>
      </c>
      <c r="L1339" s="6"/>
      <c r="M1339" s="171">
        <f t="shared" si="272"/>
        <v>0</v>
      </c>
      <c r="N1339" s="211"/>
      <c r="P1339" s="48" t="str">
        <f t="shared" si="256"/>
        <v>leeg</v>
      </c>
      <c r="Q1339" s="48"/>
      <c r="R1339" s="48"/>
      <c r="S1339" s="48"/>
      <c r="T1339" s="84"/>
      <c r="W1339" s="82" t="str" cm="1">
        <f t="array" ref="W1339">IF(V1339="h",_xlfn.XLOOKUP(X1339,X1340:$X$2963,V1340:$V$2963,""),IF(V1339="l",IF(X1338&lt;&gt;"","sub",""),""))</f>
        <v/>
      </c>
      <c r="X1339" s="82" t="str">
        <f t="shared" si="273"/>
        <v/>
      </c>
    </row>
    <row r="1340" spans="1:24" x14ac:dyDescent="0.2">
      <c r="A1340" s="8"/>
      <c r="B1340" s="8"/>
      <c r="C1340" s="9"/>
      <c r="D1340" s="10"/>
      <c r="E1340" s="171">
        <f t="shared" si="264"/>
        <v>0</v>
      </c>
      <c r="F1340" s="10"/>
      <c r="G1340" s="171">
        <f t="shared" si="269"/>
        <v>0</v>
      </c>
      <c r="H1340" s="10"/>
      <c r="I1340" s="171">
        <f t="shared" si="270"/>
        <v>0</v>
      </c>
      <c r="J1340" s="10"/>
      <c r="K1340" s="171">
        <f t="shared" si="271"/>
        <v>0</v>
      </c>
      <c r="L1340" s="6"/>
      <c r="M1340" s="171">
        <f t="shared" si="272"/>
        <v>0</v>
      </c>
      <c r="N1340" s="211"/>
      <c r="P1340" s="48" t="str">
        <f t="shared" si="256"/>
        <v>leeg</v>
      </c>
      <c r="Q1340" s="48"/>
      <c r="R1340" s="48"/>
      <c r="S1340" s="48"/>
      <c r="T1340" s="84"/>
      <c r="W1340" s="82" t="str" cm="1">
        <f t="array" ref="W1340">IF(V1340="h",_xlfn.XLOOKUP(X1340,X1341:$X$2963,V1341:$V$2963,""),IF(V1340="l",IF(X1339&lt;&gt;"","sub",""),""))</f>
        <v/>
      </c>
      <c r="X1340" s="82" t="str">
        <f t="shared" si="273"/>
        <v/>
      </c>
    </row>
    <row r="1341" spans="1:24" ht="13.5" hidden="1" customHeight="1" x14ac:dyDescent="0.2">
      <c r="A1341" s="8"/>
      <c r="B1341" s="8"/>
      <c r="C1341" s="9"/>
      <c r="D1341" s="10"/>
      <c r="E1341" s="11">
        <f t="shared" si="264"/>
        <v>0</v>
      </c>
      <c r="F1341" s="10"/>
      <c r="G1341" s="11">
        <f t="shared" si="269"/>
        <v>0</v>
      </c>
      <c r="H1341" s="10"/>
      <c r="I1341" s="11">
        <f t="shared" si="270"/>
        <v>0</v>
      </c>
      <c r="J1341" s="10"/>
      <c r="K1341" s="11">
        <f t="shared" si="271"/>
        <v>0</v>
      </c>
      <c r="L1341" s="6"/>
      <c r="M1341" s="11">
        <f t="shared" si="272"/>
        <v>0</v>
      </c>
      <c r="N1341" s="130"/>
      <c r="P1341" s="48" t="str">
        <f t="shared" si="256"/>
        <v>leeg</v>
      </c>
      <c r="Q1341" s="48"/>
      <c r="R1341" s="48"/>
      <c r="S1341" s="48"/>
      <c r="T1341" s="84"/>
      <c r="W1341" s="82" t="str" cm="1">
        <f t="array" ref="W1341">IF(V1341="h",_xlfn.XLOOKUP(X1341,X1342:$X$2963,V1342:$V$2963,""),IF(V1341="l",IF(X1340&lt;&gt;"","sub",""),""))</f>
        <v/>
      </c>
      <c r="X1341" s="82" t="str">
        <f t="shared" si="273"/>
        <v/>
      </c>
    </row>
    <row r="1342" spans="1:24" ht="13.5" hidden="1" customHeight="1" x14ac:dyDescent="0.2">
      <c r="A1342" s="8"/>
      <c r="B1342" s="8"/>
      <c r="C1342" s="9"/>
      <c r="D1342" s="10"/>
      <c r="E1342" s="11">
        <f t="shared" si="264"/>
        <v>0</v>
      </c>
      <c r="F1342" s="10"/>
      <c r="G1342" s="11">
        <f t="shared" si="269"/>
        <v>0</v>
      </c>
      <c r="H1342" s="10"/>
      <c r="I1342" s="11">
        <f t="shared" si="270"/>
        <v>0</v>
      </c>
      <c r="J1342" s="10"/>
      <c r="K1342" s="11">
        <f t="shared" si="271"/>
        <v>0</v>
      </c>
      <c r="L1342" s="6"/>
      <c r="M1342" s="11">
        <f t="shared" si="272"/>
        <v>0</v>
      </c>
      <c r="N1342" s="130"/>
      <c r="P1342" s="48" t="str">
        <f t="shared" si="256"/>
        <v>leeg</v>
      </c>
      <c r="Q1342" s="48"/>
      <c r="R1342" s="48"/>
      <c r="S1342" s="48"/>
      <c r="T1342" s="84"/>
      <c r="W1342" s="82" t="str" cm="1">
        <f t="array" ref="W1342">IF(V1342="h",_xlfn.XLOOKUP(X1342,X1343:$X$2963,V1343:$V$2963,""),IF(V1342="l",IF(X1341&lt;&gt;"","sub",""),""))</f>
        <v/>
      </c>
      <c r="X1342" s="82" t="str">
        <f t="shared" si="273"/>
        <v/>
      </c>
    </row>
    <row r="1343" spans="1:24" ht="13.5" hidden="1" customHeight="1" x14ac:dyDescent="0.2">
      <c r="A1343" s="8"/>
      <c r="B1343" s="8"/>
      <c r="C1343" s="9"/>
      <c r="D1343" s="10"/>
      <c r="E1343" s="11">
        <f t="shared" si="264"/>
        <v>0</v>
      </c>
      <c r="F1343" s="10"/>
      <c r="G1343" s="11">
        <f t="shared" ref="G1343:G1352" si="274">B1343*F1343</f>
        <v>0</v>
      </c>
      <c r="H1343" s="10"/>
      <c r="I1343" s="11">
        <f t="shared" ref="I1343:I1352" si="275">B1343*H1343</f>
        <v>0</v>
      </c>
      <c r="J1343" s="10"/>
      <c r="K1343" s="11">
        <f t="shared" ref="K1343:K1352" si="276">(E1343*$J$6)+G1343+I1343+J1343</f>
        <v>0</v>
      </c>
      <c r="L1343" s="6"/>
      <c r="M1343" s="11">
        <f t="shared" ref="M1343:M1352" si="277">K1343</f>
        <v>0</v>
      </c>
      <c r="N1343" s="130"/>
      <c r="P1343" s="48" t="str">
        <f t="shared" si="256"/>
        <v>leeg</v>
      </c>
      <c r="Q1343" s="48"/>
      <c r="R1343" s="48"/>
      <c r="S1343" s="48"/>
      <c r="T1343" s="84"/>
      <c r="W1343" s="82" t="str" cm="1">
        <f t="array" ref="W1343">IF(V1343="h",_xlfn.XLOOKUP(X1343,X1344:$X$2963,V1344:$V$2963,""),IF(V1343="l",IF(X1342&lt;&gt;"","sub",""),""))</f>
        <v/>
      </c>
      <c r="X1343" s="82" t="str">
        <f t="shared" ref="X1343:X1352" si="278">IF(V1343="h",LEFT(A1343,2),IF(SUM(B1343:M1343)&gt;0,IF(V1343="sub",RIGHT(A1343,2),""),""))</f>
        <v/>
      </c>
    </row>
    <row r="1344" spans="1:24" ht="13.5" hidden="1" customHeight="1" x14ac:dyDescent="0.2">
      <c r="A1344" s="8"/>
      <c r="B1344" s="8"/>
      <c r="C1344" s="9"/>
      <c r="D1344" s="10"/>
      <c r="E1344" s="11">
        <f t="shared" si="264"/>
        <v>0</v>
      </c>
      <c r="F1344" s="10"/>
      <c r="G1344" s="11">
        <f t="shared" si="274"/>
        <v>0</v>
      </c>
      <c r="H1344" s="10"/>
      <c r="I1344" s="11">
        <f t="shared" si="275"/>
        <v>0</v>
      </c>
      <c r="J1344" s="10"/>
      <c r="K1344" s="11">
        <f t="shared" si="276"/>
        <v>0</v>
      </c>
      <c r="L1344" s="6"/>
      <c r="M1344" s="11">
        <f t="shared" si="277"/>
        <v>0</v>
      </c>
      <c r="N1344" s="130"/>
      <c r="P1344" s="48" t="str">
        <f t="shared" si="256"/>
        <v>leeg</v>
      </c>
      <c r="Q1344" s="48"/>
      <c r="R1344" s="48"/>
      <c r="S1344" s="48"/>
      <c r="T1344" s="84"/>
      <c r="W1344" s="82" t="str" cm="1">
        <f t="array" ref="W1344">IF(V1344="h",_xlfn.XLOOKUP(X1344,X1345:$X$2963,V1345:$V$2963,""),IF(V1344="l",IF(X1343&lt;&gt;"","sub",""),""))</f>
        <v/>
      </c>
      <c r="X1344" s="82" t="str">
        <f t="shared" si="278"/>
        <v/>
      </c>
    </row>
    <row r="1345" spans="1:24" ht="13.5" hidden="1" customHeight="1" x14ac:dyDescent="0.2">
      <c r="A1345" s="8"/>
      <c r="B1345" s="8"/>
      <c r="C1345" s="9"/>
      <c r="D1345" s="10"/>
      <c r="E1345" s="11">
        <f t="shared" si="264"/>
        <v>0</v>
      </c>
      <c r="F1345" s="10"/>
      <c r="G1345" s="11">
        <f t="shared" si="274"/>
        <v>0</v>
      </c>
      <c r="H1345" s="10"/>
      <c r="I1345" s="11">
        <f t="shared" si="275"/>
        <v>0</v>
      </c>
      <c r="J1345" s="10"/>
      <c r="K1345" s="11">
        <f t="shared" si="276"/>
        <v>0</v>
      </c>
      <c r="L1345" s="6"/>
      <c r="M1345" s="11">
        <f t="shared" si="277"/>
        <v>0</v>
      </c>
      <c r="N1345" s="130"/>
      <c r="P1345" s="48" t="str">
        <f t="shared" si="256"/>
        <v>leeg</v>
      </c>
      <c r="Q1345" s="48"/>
      <c r="R1345" s="48"/>
      <c r="S1345" s="48"/>
      <c r="T1345" s="84"/>
      <c r="W1345" s="82" t="str" cm="1">
        <f t="array" ref="W1345">IF(V1345="h",_xlfn.XLOOKUP(X1345,X1346:$X$2963,V1346:$V$2963,""),IF(V1345="l",IF(X1344&lt;&gt;"","sub",""),""))</f>
        <v/>
      </c>
      <c r="X1345" s="82" t="str">
        <f t="shared" si="278"/>
        <v/>
      </c>
    </row>
    <row r="1346" spans="1:24" ht="13.5" hidden="1" customHeight="1" x14ac:dyDescent="0.2">
      <c r="A1346" s="8"/>
      <c r="B1346" s="8"/>
      <c r="C1346" s="9"/>
      <c r="D1346" s="10"/>
      <c r="E1346" s="11">
        <f t="shared" si="264"/>
        <v>0</v>
      </c>
      <c r="F1346" s="10"/>
      <c r="G1346" s="11">
        <f t="shared" si="274"/>
        <v>0</v>
      </c>
      <c r="H1346" s="10"/>
      <c r="I1346" s="11">
        <f t="shared" si="275"/>
        <v>0</v>
      </c>
      <c r="J1346" s="10"/>
      <c r="K1346" s="11">
        <f t="shared" si="276"/>
        <v>0</v>
      </c>
      <c r="L1346" s="6"/>
      <c r="M1346" s="11">
        <f t="shared" si="277"/>
        <v>0</v>
      </c>
      <c r="N1346" s="130"/>
      <c r="P1346" s="48" t="str">
        <f t="shared" si="256"/>
        <v>leeg</v>
      </c>
      <c r="Q1346" s="48"/>
      <c r="R1346" s="48"/>
      <c r="S1346" s="48"/>
      <c r="T1346" s="84"/>
      <c r="W1346" s="82" t="str" cm="1">
        <f t="array" ref="W1346">IF(V1346="h",_xlfn.XLOOKUP(X1346,X1347:$X$2963,V1347:$V$2963,""),IF(V1346="l",IF(X1345&lt;&gt;"","sub",""),""))</f>
        <v/>
      </c>
      <c r="X1346" s="82" t="str">
        <f t="shared" si="278"/>
        <v/>
      </c>
    </row>
    <row r="1347" spans="1:24" ht="13.5" hidden="1" customHeight="1" x14ac:dyDescent="0.2">
      <c r="A1347" s="8"/>
      <c r="B1347" s="8"/>
      <c r="C1347" s="9"/>
      <c r="D1347" s="10"/>
      <c r="E1347" s="11">
        <f t="shared" si="264"/>
        <v>0</v>
      </c>
      <c r="F1347" s="10"/>
      <c r="G1347" s="11">
        <f t="shared" si="274"/>
        <v>0</v>
      </c>
      <c r="H1347" s="10"/>
      <c r="I1347" s="11">
        <f t="shared" si="275"/>
        <v>0</v>
      </c>
      <c r="J1347" s="10"/>
      <c r="K1347" s="11">
        <f t="shared" si="276"/>
        <v>0</v>
      </c>
      <c r="L1347" s="6"/>
      <c r="M1347" s="11">
        <f t="shared" si="277"/>
        <v>0</v>
      </c>
      <c r="N1347" s="130"/>
      <c r="P1347" s="48" t="str">
        <f t="shared" si="256"/>
        <v>leeg</v>
      </c>
      <c r="Q1347" s="48"/>
      <c r="R1347" s="48"/>
      <c r="S1347" s="48"/>
      <c r="T1347" s="84"/>
      <c r="W1347" s="82" t="str" cm="1">
        <f t="array" ref="W1347">IF(V1347="h",_xlfn.XLOOKUP(X1347,X1348:$X$2963,V1348:$V$2963,""),IF(V1347="l",IF(X1346&lt;&gt;"","sub",""),""))</f>
        <v/>
      </c>
      <c r="X1347" s="82" t="str">
        <f t="shared" si="278"/>
        <v/>
      </c>
    </row>
    <row r="1348" spans="1:24" ht="13.5" hidden="1" customHeight="1" x14ac:dyDescent="0.2">
      <c r="A1348" s="8"/>
      <c r="B1348" s="8"/>
      <c r="C1348" s="9"/>
      <c r="D1348" s="10"/>
      <c r="E1348" s="11">
        <f t="shared" si="264"/>
        <v>0</v>
      </c>
      <c r="F1348" s="10"/>
      <c r="G1348" s="11">
        <f t="shared" si="274"/>
        <v>0</v>
      </c>
      <c r="H1348" s="10"/>
      <c r="I1348" s="11">
        <f t="shared" si="275"/>
        <v>0</v>
      </c>
      <c r="J1348" s="10"/>
      <c r="K1348" s="11">
        <f t="shared" si="276"/>
        <v>0</v>
      </c>
      <c r="L1348" s="6"/>
      <c r="M1348" s="11">
        <f t="shared" si="277"/>
        <v>0</v>
      </c>
      <c r="N1348" s="130"/>
      <c r="P1348" s="48" t="str">
        <f t="shared" si="256"/>
        <v>leeg</v>
      </c>
      <c r="Q1348" s="48"/>
      <c r="R1348" s="48"/>
      <c r="S1348" s="48"/>
      <c r="T1348" s="84"/>
      <c r="W1348" s="82" t="str" cm="1">
        <f t="array" ref="W1348">IF(V1348="h",_xlfn.XLOOKUP(X1348,X1349:$X$2963,V1349:$V$2963,""),IF(V1348="l",IF(X1347&lt;&gt;"","sub",""),""))</f>
        <v/>
      </c>
      <c r="X1348" s="82" t="str">
        <f t="shared" si="278"/>
        <v/>
      </c>
    </row>
    <row r="1349" spans="1:24" ht="13.5" hidden="1" customHeight="1" x14ac:dyDescent="0.2">
      <c r="A1349" s="8"/>
      <c r="B1349" s="8"/>
      <c r="C1349" s="9"/>
      <c r="D1349" s="10"/>
      <c r="E1349" s="11">
        <f t="shared" si="264"/>
        <v>0</v>
      </c>
      <c r="F1349" s="10"/>
      <c r="G1349" s="11">
        <f t="shared" si="274"/>
        <v>0</v>
      </c>
      <c r="H1349" s="10"/>
      <c r="I1349" s="11">
        <f t="shared" si="275"/>
        <v>0</v>
      </c>
      <c r="J1349" s="10"/>
      <c r="K1349" s="11">
        <f t="shared" si="276"/>
        <v>0</v>
      </c>
      <c r="L1349" s="6"/>
      <c r="M1349" s="11">
        <f t="shared" si="277"/>
        <v>0</v>
      </c>
      <c r="N1349" s="130"/>
      <c r="P1349" s="48" t="str">
        <f t="shared" si="256"/>
        <v>leeg</v>
      </c>
      <c r="Q1349" s="48"/>
      <c r="R1349" s="48"/>
      <c r="S1349" s="48"/>
      <c r="T1349" s="84"/>
      <c r="W1349" s="82" t="str" cm="1">
        <f t="array" ref="W1349">IF(V1349="h",_xlfn.XLOOKUP(X1349,X1350:$X$2963,V1350:$V$2963,""),IF(V1349="l",IF(X1348&lt;&gt;"","sub",""),""))</f>
        <v/>
      </c>
      <c r="X1349" s="82" t="str">
        <f t="shared" si="278"/>
        <v/>
      </c>
    </row>
    <row r="1350" spans="1:24" ht="13.5" hidden="1" customHeight="1" x14ac:dyDescent="0.2">
      <c r="A1350" s="8"/>
      <c r="B1350" s="8"/>
      <c r="C1350" s="9"/>
      <c r="D1350" s="10"/>
      <c r="E1350" s="11">
        <f t="shared" si="264"/>
        <v>0</v>
      </c>
      <c r="F1350" s="10"/>
      <c r="G1350" s="11">
        <f t="shared" si="274"/>
        <v>0</v>
      </c>
      <c r="H1350" s="10"/>
      <c r="I1350" s="11">
        <f t="shared" si="275"/>
        <v>0</v>
      </c>
      <c r="J1350" s="10"/>
      <c r="K1350" s="11">
        <f t="shared" si="276"/>
        <v>0</v>
      </c>
      <c r="L1350" s="6"/>
      <c r="M1350" s="11">
        <f t="shared" si="277"/>
        <v>0</v>
      </c>
      <c r="N1350" s="130"/>
      <c r="P1350" s="48" t="str">
        <f t="shared" si="256"/>
        <v>leeg</v>
      </c>
      <c r="Q1350" s="48"/>
      <c r="R1350" s="48"/>
      <c r="S1350" s="48"/>
      <c r="T1350" s="84"/>
      <c r="W1350" s="82" t="str" cm="1">
        <f t="array" ref="W1350">IF(V1350="h",_xlfn.XLOOKUP(X1350,X1351:$X$2963,V1351:$V$2963,""),IF(V1350="l",IF(X1349&lt;&gt;"","sub",""),""))</f>
        <v/>
      </c>
      <c r="X1350" s="82" t="str">
        <f t="shared" si="278"/>
        <v/>
      </c>
    </row>
    <row r="1351" spans="1:24" ht="13.5" hidden="1" customHeight="1" x14ac:dyDescent="0.2">
      <c r="A1351" s="8"/>
      <c r="B1351" s="8"/>
      <c r="C1351" s="9"/>
      <c r="D1351" s="10"/>
      <c r="E1351" s="11">
        <f t="shared" si="264"/>
        <v>0</v>
      </c>
      <c r="F1351" s="10"/>
      <c r="G1351" s="11">
        <f t="shared" si="274"/>
        <v>0</v>
      </c>
      <c r="H1351" s="10"/>
      <c r="I1351" s="11">
        <f t="shared" si="275"/>
        <v>0</v>
      </c>
      <c r="J1351" s="10"/>
      <c r="K1351" s="11">
        <f t="shared" si="276"/>
        <v>0</v>
      </c>
      <c r="L1351" s="6"/>
      <c r="M1351" s="11">
        <f t="shared" si="277"/>
        <v>0</v>
      </c>
      <c r="N1351" s="130"/>
      <c r="P1351" s="48" t="str">
        <f t="shared" si="256"/>
        <v>leeg</v>
      </c>
      <c r="Q1351" s="48"/>
      <c r="R1351" s="48"/>
      <c r="S1351" s="48"/>
      <c r="T1351" s="84"/>
      <c r="W1351" s="82" t="str" cm="1">
        <f t="array" ref="W1351">IF(V1351="h",_xlfn.XLOOKUP(X1351,X1352:$X$2963,V1352:$V$2963,""),IF(V1351="l",IF(X1350&lt;&gt;"","sub",""),""))</f>
        <v/>
      </c>
      <c r="X1351" s="82" t="str">
        <f t="shared" si="278"/>
        <v/>
      </c>
    </row>
    <row r="1352" spans="1:24" ht="13.5" hidden="1" customHeight="1" x14ac:dyDescent="0.2">
      <c r="A1352" s="8"/>
      <c r="B1352" s="8"/>
      <c r="C1352" s="9"/>
      <c r="D1352" s="10"/>
      <c r="E1352" s="11">
        <f t="shared" si="264"/>
        <v>0</v>
      </c>
      <c r="F1352" s="10"/>
      <c r="G1352" s="11">
        <f t="shared" si="274"/>
        <v>0</v>
      </c>
      <c r="H1352" s="10"/>
      <c r="I1352" s="11">
        <f t="shared" si="275"/>
        <v>0</v>
      </c>
      <c r="J1352" s="10"/>
      <c r="K1352" s="11">
        <f t="shared" si="276"/>
        <v>0</v>
      </c>
      <c r="L1352" s="6"/>
      <c r="M1352" s="11">
        <f t="shared" si="277"/>
        <v>0</v>
      </c>
      <c r="N1352" s="130"/>
      <c r="P1352" s="48" t="str">
        <f t="shared" si="256"/>
        <v>leeg</v>
      </c>
      <c r="Q1352" s="48"/>
      <c r="R1352" s="48"/>
      <c r="S1352" s="48"/>
      <c r="T1352" s="84"/>
      <c r="W1352" s="82" t="str" cm="1">
        <f t="array" ref="W1352">IF(V1352="h",_xlfn.XLOOKUP(X1352,X1353:$X$2963,V1353:$V$2963,""),IF(V1352="l",IF(X1351&lt;&gt;"","sub",""),""))</f>
        <v/>
      </c>
      <c r="X1352" s="82" t="str">
        <f t="shared" si="278"/>
        <v/>
      </c>
    </row>
    <row r="1353" spans="1:24" ht="13.5" hidden="1" customHeight="1" x14ac:dyDescent="0.2">
      <c r="A1353" s="8"/>
      <c r="B1353" s="8"/>
      <c r="C1353" s="9"/>
      <c r="D1353" s="10"/>
      <c r="E1353" s="11">
        <f t="shared" si="264"/>
        <v>0</v>
      </c>
      <c r="F1353" s="10"/>
      <c r="G1353" s="11">
        <f t="shared" si="269"/>
        <v>0</v>
      </c>
      <c r="H1353" s="10"/>
      <c r="I1353" s="11">
        <f t="shared" si="270"/>
        <v>0</v>
      </c>
      <c r="J1353" s="10"/>
      <c r="K1353" s="11">
        <f t="shared" si="271"/>
        <v>0</v>
      </c>
      <c r="L1353" s="6"/>
      <c r="M1353" s="11">
        <f t="shared" si="272"/>
        <v>0</v>
      </c>
      <c r="N1353" s="130"/>
      <c r="P1353" s="48" t="str">
        <f t="shared" si="256"/>
        <v>leeg</v>
      </c>
      <c r="Q1353" s="48"/>
      <c r="R1353" s="48"/>
      <c r="S1353" s="48"/>
      <c r="T1353" s="84"/>
      <c r="W1353" s="82" t="str" cm="1">
        <f t="array" ref="W1353">IF(V1353="h",_xlfn.XLOOKUP(X1353,X1354:$X$2963,V1354:$V$2963,""),IF(V1353="l",IF(X1352&lt;&gt;"","sub",""),""))</f>
        <v/>
      </c>
      <c r="X1353" s="82" t="str">
        <f t="shared" si="273"/>
        <v/>
      </c>
    </row>
    <row r="1354" spans="1:24" ht="13.5" hidden="1" customHeight="1" x14ac:dyDescent="0.2">
      <c r="A1354" s="8"/>
      <c r="B1354" s="8"/>
      <c r="C1354" s="9"/>
      <c r="D1354" s="10"/>
      <c r="E1354" s="11">
        <f t="shared" si="264"/>
        <v>0</v>
      </c>
      <c r="F1354" s="10"/>
      <c r="G1354" s="11">
        <f t="shared" si="269"/>
        <v>0</v>
      </c>
      <c r="H1354" s="10"/>
      <c r="I1354" s="11">
        <f t="shared" si="270"/>
        <v>0</v>
      </c>
      <c r="J1354" s="10"/>
      <c r="K1354" s="11">
        <f t="shared" si="271"/>
        <v>0</v>
      </c>
      <c r="L1354" s="6"/>
      <c r="M1354" s="11">
        <f t="shared" si="272"/>
        <v>0</v>
      </c>
      <c r="N1354" s="130"/>
      <c r="P1354" s="48" t="str">
        <f t="shared" si="256"/>
        <v>leeg</v>
      </c>
      <c r="Q1354" s="48"/>
      <c r="R1354" s="48"/>
      <c r="S1354" s="48"/>
      <c r="T1354" s="84"/>
      <c r="W1354" s="82" t="str" cm="1">
        <f t="array" ref="W1354">IF(V1354="h",_xlfn.XLOOKUP(X1354,X1355:$X$2963,V1355:$V$2963,""),IF(V1354="l",IF(X1353&lt;&gt;"","sub",""),""))</f>
        <v/>
      </c>
      <c r="X1354" s="82" t="str">
        <f t="shared" si="273"/>
        <v/>
      </c>
    </row>
    <row r="1355" spans="1:24" ht="13.5" hidden="1" customHeight="1" x14ac:dyDescent="0.2">
      <c r="A1355" s="8"/>
      <c r="B1355" s="8"/>
      <c r="C1355" s="9"/>
      <c r="D1355" s="10"/>
      <c r="E1355" s="11">
        <f t="shared" si="264"/>
        <v>0</v>
      </c>
      <c r="F1355" s="10"/>
      <c r="G1355" s="11">
        <f t="shared" si="269"/>
        <v>0</v>
      </c>
      <c r="H1355" s="10"/>
      <c r="I1355" s="11">
        <f t="shared" si="270"/>
        <v>0</v>
      </c>
      <c r="J1355" s="10"/>
      <c r="K1355" s="11">
        <f t="shared" si="271"/>
        <v>0</v>
      </c>
      <c r="L1355" s="6"/>
      <c r="M1355" s="11">
        <f t="shared" si="272"/>
        <v>0</v>
      </c>
      <c r="N1355" s="130"/>
      <c r="P1355" s="48" t="str">
        <f t="shared" si="256"/>
        <v>leeg</v>
      </c>
      <c r="Q1355" s="48"/>
      <c r="R1355" s="48"/>
      <c r="S1355" s="48"/>
      <c r="T1355" s="84"/>
      <c r="W1355" s="82" t="str" cm="1">
        <f t="array" ref="W1355">IF(V1355="h",_xlfn.XLOOKUP(X1355,X1356:$X$2963,V1356:$V$2963,""),IF(V1355="l",IF(X1354&lt;&gt;"","sub",""),""))</f>
        <v/>
      </c>
      <c r="X1355" s="82" t="str">
        <f t="shared" si="273"/>
        <v/>
      </c>
    </row>
    <row r="1356" spans="1:24" ht="13.5" hidden="1" customHeight="1" x14ac:dyDescent="0.2">
      <c r="A1356" s="8"/>
      <c r="B1356" s="8"/>
      <c r="C1356" s="9"/>
      <c r="D1356" s="10"/>
      <c r="E1356" s="11">
        <f t="shared" si="264"/>
        <v>0</v>
      </c>
      <c r="F1356" s="10"/>
      <c r="G1356" s="11">
        <f t="shared" si="265"/>
        <v>0</v>
      </c>
      <c r="H1356" s="10"/>
      <c r="I1356" s="11">
        <f t="shared" si="266"/>
        <v>0</v>
      </c>
      <c r="J1356" s="10"/>
      <c r="K1356" s="11">
        <f t="shared" si="267"/>
        <v>0</v>
      </c>
      <c r="L1356" s="6"/>
      <c r="M1356" s="11">
        <f t="shared" si="268"/>
        <v>0</v>
      </c>
      <c r="N1356" s="130"/>
      <c r="P1356" s="48" t="str">
        <f t="shared" si="256"/>
        <v>leeg</v>
      </c>
      <c r="Q1356" s="48"/>
      <c r="R1356" s="48"/>
      <c r="S1356" s="48"/>
      <c r="T1356" s="84"/>
      <c r="W1356" s="82" t="str" cm="1">
        <f t="array" ref="W1356">IF(V1356="h",_xlfn.XLOOKUP(X1356,X1357:$X$2963,V1357:$V$2963,""),IF(V1356="l",IF(X1355&lt;&gt;"","sub",""),""))</f>
        <v/>
      </c>
      <c r="X1356" s="82" t="str">
        <f t="shared" si="257"/>
        <v/>
      </c>
    </row>
    <row r="1357" spans="1:24" ht="13.5" hidden="1" customHeight="1" x14ac:dyDescent="0.2">
      <c r="A1357" s="8"/>
      <c r="B1357" s="8"/>
      <c r="C1357" s="9"/>
      <c r="D1357" s="10"/>
      <c r="E1357" s="11">
        <f t="shared" si="264"/>
        <v>0</v>
      </c>
      <c r="F1357" s="10"/>
      <c r="G1357" s="11">
        <f t="shared" si="265"/>
        <v>0</v>
      </c>
      <c r="H1357" s="10"/>
      <c r="I1357" s="11">
        <f t="shared" si="266"/>
        <v>0</v>
      </c>
      <c r="J1357" s="10"/>
      <c r="K1357" s="11">
        <f t="shared" si="267"/>
        <v>0</v>
      </c>
      <c r="L1357" s="6"/>
      <c r="M1357" s="11">
        <f t="shared" si="268"/>
        <v>0</v>
      </c>
      <c r="N1357" s="130"/>
      <c r="P1357" s="48" t="str">
        <f t="shared" si="256"/>
        <v>leeg</v>
      </c>
      <c r="Q1357" s="48"/>
      <c r="R1357" s="48"/>
      <c r="S1357" s="48"/>
      <c r="T1357" s="84"/>
      <c r="W1357" s="82" t="str" cm="1">
        <f t="array" ref="W1357">IF(V1357="h",_xlfn.XLOOKUP(X1357,X1358:$X$2963,V1358:$V$2963,""),IF(V1357="l",IF(X1356&lt;&gt;"","sub",""),""))</f>
        <v/>
      </c>
      <c r="X1357" s="82" t="str">
        <f t="shared" si="257"/>
        <v/>
      </c>
    </row>
    <row r="1358" spans="1:24" ht="13.5" hidden="1" customHeight="1" x14ac:dyDescent="0.2">
      <c r="A1358" s="8"/>
      <c r="B1358" s="8"/>
      <c r="C1358" s="9"/>
      <c r="D1358" s="10"/>
      <c r="E1358" s="11">
        <f t="shared" si="264"/>
        <v>0</v>
      </c>
      <c r="F1358" s="10"/>
      <c r="G1358" s="11">
        <f t="shared" si="265"/>
        <v>0</v>
      </c>
      <c r="H1358" s="10"/>
      <c r="I1358" s="11">
        <f t="shared" si="266"/>
        <v>0</v>
      </c>
      <c r="J1358" s="10"/>
      <c r="K1358" s="11">
        <f t="shared" si="267"/>
        <v>0</v>
      </c>
      <c r="L1358" s="6"/>
      <c r="M1358" s="11">
        <f t="shared" si="268"/>
        <v>0</v>
      </c>
      <c r="N1358" s="130"/>
      <c r="P1358" s="48" t="str">
        <f t="shared" si="256"/>
        <v>leeg</v>
      </c>
      <c r="Q1358" s="48"/>
      <c r="R1358" s="48"/>
      <c r="S1358" s="48"/>
      <c r="T1358" s="84"/>
      <c r="W1358" s="82" t="str" cm="1">
        <f t="array" ref="W1358">IF(V1358="h",_xlfn.XLOOKUP(X1358,X1359:$X$2963,V1359:$V$2963,""),IF(V1358="l",IF(X1357&lt;&gt;"","sub",""),""))</f>
        <v/>
      </c>
      <c r="X1358" s="82" t="str">
        <f t="shared" si="257"/>
        <v/>
      </c>
    </row>
    <row r="1359" spans="1:24" ht="13.5" hidden="1" customHeight="1" x14ac:dyDescent="0.2">
      <c r="A1359" s="8"/>
      <c r="B1359" s="8"/>
      <c r="C1359" s="9"/>
      <c r="D1359" s="10"/>
      <c r="E1359" s="11">
        <f t="shared" si="264"/>
        <v>0</v>
      </c>
      <c r="F1359" s="10"/>
      <c r="G1359" s="11">
        <f t="shared" si="265"/>
        <v>0</v>
      </c>
      <c r="H1359" s="10"/>
      <c r="I1359" s="11">
        <f t="shared" si="266"/>
        <v>0</v>
      </c>
      <c r="J1359" s="10"/>
      <c r="K1359" s="11">
        <f t="shared" si="267"/>
        <v>0</v>
      </c>
      <c r="L1359" s="6"/>
      <c r="M1359" s="11">
        <f t="shared" si="268"/>
        <v>0</v>
      </c>
      <c r="N1359" s="130"/>
      <c r="P1359" s="48" t="str">
        <f t="shared" si="256"/>
        <v>leeg</v>
      </c>
      <c r="Q1359" s="48"/>
      <c r="R1359" s="48"/>
      <c r="S1359" s="48"/>
      <c r="T1359" s="84"/>
      <c r="W1359" s="82" t="str" cm="1">
        <f t="array" ref="W1359">IF(V1359="h",_xlfn.XLOOKUP(X1359,X1360:$X$2963,V1360:$V$2963,""),IF(V1359="l",IF(X1358&lt;&gt;"","sub",""),""))</f>
        <v/>
      </c>
      <c r="X1359" s="82" t="str">
        <f t="shared" si="257"/>
        <v/>
      </c>
    </row>
    <row r="1360" spans="1:24" ht="13.5" hidden="1" customHeight="1" x14ac:dyDescent="0.2">
      <c r="A1360" s="8"/>
      <c r="B1360" s="8"/>
      <c r="C1360" s="9"/>
      <c r="D1360" s="10"/>
      <c r="E1360" s="11">
        <f t="shared" si="264"/>
        <v>0</v>
      </c>
      <c r="F1360" s="10"/>
      <c r="G1360" s="11">
        <f t="shared" si="265"/>
        <v>0</v>
      </c>
      <c r="H1360" s="10"/>
      <c r="I1360" s="11">
        <f t="shared" si="266"/>
        <v>0</v>
      </c>
      <c r="J1360" s="10"/>
      <c r="K1360" s="11">
        <f t="shared" si="267"/>
        <v>0</v>
      </c>
      <c r="L1360" s="6"/>
      <c r="M1360" s="11">
        <f t="shared" si="268"/>
        <v>0</v>
      </c>
      <c r="N1360" s="130"/>
      <c r="P1360" s="48" t="str">
        <f t="shared" ref="P1360:P1423" si="279">IF(V1360="staart","niet leeg",IF(OR(V1360="h",V1360="l"),IF(W1360="sub","niet leeg","leeg"),IF(AND(AND(A1360="",M1360=0),SUM(B1360:M1360)=0),"leeg","niet leeg")))</f>
        <v>leeg</v>
      </c>
      <c r="Q1360" s="48"/>
      <c r="R1360" s="48"/>
      <c r="S1360" s="48"/>
      <c r="T1360" s="84"/>
      <c r="W1360" s="82" t="str" cm="1">
        <f t="array" ref="W1360">IF(V1360="h",_xlfn.XLOOKUP(X1360,X1361:$X$2963,V1361:$V$2963,""),IF(V1360="l",IF(X1359&lt;&gt;"","sub",""),""))</f>
        <v/>
      </c>
      <c r="X1360" s="82" t="str">
        <f t="shared" si="257"/>
        <v/>
      </c>
    </row>
    <row r="1361" spans="1:24" ht="13.5" hidden="1" customHeight="1" x14ac:dyDescent="0.2">
      <c r="A1361" s="8"/>
      <c r="B1361" s="8"/>
      <c r="C1361" s="9"/>
      <c r="D1361" s="10"/>
      <c r="E1361" s="11">
        <f t="shared" si="264"/>
        <v>0</v>
      </c>
      <c r="F1361" s="10"/>
      <c r="G1361" s="11">
        <f t="shared" si="265"/>
        <v>0</v>
      </c>
      <c r="H1361" s="10"/>
      <c r="I1361" s="11">
        <f t="shared" si="266"/>
        <v>0</v>
      </c>
      <c r="J1361" s="10"/>
      <c r="K1361" s="11">
        <f t="shared" si="267"/>
        <v>0</v>
      </c>
      <c r="L1361" s="6"/>
      <c r="M1361" s="11">
        <f t="shared" si="268"/>
        <v>0</v>
      </c>
      <c r="N1361" s="130"/>
      <c r="P1361" s="48" t="str">
        <f t="shared" si="279"/>
        <v>leeg</v>
      </c>
      <c r="Q1361" s="48"/>
      <c r="R1361" s="48"/>
      <c r="S1361" s="48"/>
      <c r="T1361" s="84"/>
      <c r="W1361" s="82" t="str" cm="1">
        <f t="array" ref="W1361">IF(V1361="h",_xlfn.XLOOKUP(X1361,X1362:$X$2963,V1362:$V$2963,""),IF(V1361="l",IF(X1360&lt;&gt;"","sub",""),""))</f>
        <v/>
      </c>
      <c r="X1361" s="82" t="str">
        <f t="shared" si="257"/>
        <v/>
      </c>
    </row>
    <row r="1362" spans="1:24" ht="13.5" hidden="1" customHeight="1" x14ac:dyDescent="0.2">
      <c r="A1362" s="8"/>
      <c r="B1362" s="8"/>
      <c r="C1362" s="9"/>
      <c r="D1362" s="10"/>
      <c r="E1362" s="11">
        <f t="shared" si="264"/>
        <v>0</v>
      </c>
      <c r="F1362" s="10"/>
      <c r="G1362" s="11">
        <f t="shared" si="265"/>
        <v>0</v>
      </c>
      <c r="H1362" s="10"/>
      <c r="I1362" s="11">
        <f t="shared" si="266"/>
        <v>0</v>
      </c>
      <c r="J1362" s="10"/>
      <c r="K1362" s="11">
        <f t="shared" si="267"/>
        <v>0</v>
      </c>
      <c r="L1362" s="6"/>
      <c r="M1362" s="11">
        <f t="shared" si="268"/>
        <v>0</v>
      </c>
      <c r="N1362" s="130"/>
      <c r="P1362" s="48" t="str">
        <f t="shared" si="279"/>
        <v>leeg</v>
      </c>
      <c r="Q1362" s="48"/>
      <c r="R1362" s="48"/>
      <c r="S1362" s="48"/>
      <c r="T1362" s="84"/>
      <c r="W1362" s="82" t="str" cm="1">
        <f t="array" ref="W1362">IF(V1362="h",_xlfn.XLOOKUP(X1362,X1363:$X$2963,V1363:$V$2963,""),IF(V1362="l",IF(X1361&lt;&gt;"","sub",""),""))</f>
        <v/>
      </c>
      <c r="X1362" s="82" t="str">
        <f t="shared" si="257"/>
        <v/>
      </c>
    </row>
    <row r="1363" spans="1:24" ht="13.5" hidden="1" customHeight="1" x14ac:dyDescent="0.2">
      <c r="A1363" s="8"/>
      <c r="B1363" s="8"/>
      <c r="C1363" s="9"/>
      <c r="D1363" s="10"/>
      <c r="E1363" s="11">
        <f t="shared" si="264"/>
        <v>0</v>
      </c>
      <c r="F1363" s="10"/>
      <c r="G1363" s="11">
        <f t="shared" si="265"/>
        <v>0</v>
      </c>
      <c r="H1363" s="10"/>
      <c r="I1363" s="11">
        <f t="shared" si="266"/>
        <v>0</v>
      </c>
      <c r="J1363" s="10"/>
      <c r="K1363" s="11">
        <f t="shared" si="267"/>
        <v>0</v>
      </c>
      <c r="L1363" s="6"/>
      <c r="M1363" s="11">
        <f t="shared" si="268"/>
        <v>0</v>
      </c>
      <c r="N1363" s="130"/>
      <c r="P1363" s="48" t="str">
        <f t="shared" si="279"/>
        <v>leeg</v>
      </c>
      <c r="Q1363" s="48"/>
      <c r="R1363" s="48"/>
      <c r="S1363" s="48"/>
      <c r="T1363" s="84"/>
      <c r="W1363" s="82" t="str" cm="1">
        <f t="array" ref="W1363">IF(V1363="h",_xlfn.XLOOKUP(X1363,X1364:$X$2963,V1364:$V$2963,""),IF(V1363="l",IF(X1362&lt;&gt;"","sub",""),""))</f>
        <v/>
      </c>
      <c r="X1363" s="82" t="str">
        <f t="shared" si="257"/>
        <v/>
      </c>
    </row>
    <row r="1364" spans="1:24" ht="13.5" hidden="1" customHeight="1" x14ac:dyDescent="0.2">
      <c r="A1364" s="8"/>
      <c r="B1364" s="8"/>
      <c r="C1364" s="9"/>
      <c r="D1364" s="10"/>
      <c r="E1364" s="11">
        <f t="shared" si="264"/>
        <v>0</v>
      </c>
      <c r="F1364" s="10"/>
      <c r="G1364" s="11">
        <f t="shared" si="265"/>
        <v>0</v>
      </c>
      <c r="H1364" s="10"/>
      <c r="I1364" s="11">
        <f t="shared" si="266"/>
        <v>0</v>
      </c>
      <c r="J1364" s="10"/>
      <c r="K1364" s="11">
        <f t="shared" si="267"/>
        <v>0</v>
      </c>
      <c r="L1364" s="6"/>
      <c r="M1364" s="11">
        <f t="shared" si="268"/>
        <v>0</v>
      </c>
      <c r="N1364" s="130"/>
      <c r="P1364" s="48" t="str">
        <f t="shared" si="279"/>
        <v>leeg</v>
      </c>
      <c r="Q1364" s="48"/>
      <c r="R1364" s="48"/>
      <c r="S1364" s="48"/>
      <c r="T1364" s="84"/>
      <c r="W1364" s="82" t="str" cm="1">
        <f t="array" ref="W1364">IF(V1364="h",_xlfn.XLOOKUP(X1364,X1365:$X$2963,V1365:$V$2963,""),IF(V1364="l",IF(X1363&lt;&gt;"","sub",""),""))</f>
        <v/>
      </c>
      <c r="X1364" s="82" t="str">
        <f t="shared" si="257"/>
        <v/>
      </c>
    </row>
    <row r="1365" spans="1:24" ht="13.5" hidden="1" customHeight="1" x14ac:dyDescent="0.2">
      <c r="A1365" s="8"/>
      <c r="B1365" s="8"/>
      <c r="C1365" s="9"/>
      <c r="D1365" s="10"/>
      <c r="E1365" s="11">
        <f t="shared" si="264"/>
        <v>0</v>
      </c>
      <c r="F1365" s="10"/>
      <c r="G1365" s="11">
        <f t="shared" si="265"/>
        <v>0</v>
      </c>
      <c r="H1365" s="10"/>
      <c r="I1365" s="11">
        <f t="shared" si="266"/>
        <v>0</v>
      </c>
      <c r="J1365" s="10"/>
      <c r="K1365" s="11">
        <f t="shared" si="267"/>
        <v>0</v>
      </c>
      <c r="L1365" s="6"/>
      <c r="M1365" s="11">
        <f t="shared" si="268"/>
        <v>0</v>
      </c>
      <c r="N1365" s="130"/>
      <c r="P1365" s="48" t="str">
        <f t="shared" si="279"/>
        <v>leeg</v>
      </c>
      <c r="Q1365" s="48"/>
      <c r="R1365" s="48"/>
      <c r="S1365" s="48"/>
      <c r="T1365" s="84"/>
      <c r="W1365" s="82" t="str" cm="1">
        <f t="array" ref="W1365">IF(V1365="h",_xlfn.XLOOKUP(X1365,X1366:$X$2963,V1366:$V$2963,""),IF(V1365="l",IF(X1364&lt;&gt;"","sub",""),""))</f>
        <v/>
      </c>
      <c r="X1365" s="82" t="str">
        <f t="shared" si="257"/>
        <v/>
      </c>
    </row>
    <row r="1366" spans="1:24" ht="13.5" hidden="1" customHeight="1" x14ac:dyDescent="0.2">
      <c r="A1366" s="8"/>
      <c r="B1366" s="8"/>
      <c r="C1366" s="9"/>
      <c r="D1366" s="10"/>
      <c r="E1366" s="11">
        <f t="shared" si="264"/>
        <v>0</v>
      </c>
      <c r="F1366" s="10"/>
      <c r="G1366" s="11">
        <f t="shared" si="265"/>
        <v>0</v>
      </c>
      <c r="H1366" s="10"/>
      <c r="I1366" s="11">
        <f t="shared" si="266"/>
        <v>0</v>
      </c>
      <c r="J1366" s="10"/>
      <c r="K1366" s="11">
        <f t="shared" si="267"/>
        <v>0</v>
      </c>
      <c r="L1366" s="6"/>
      <c r="M1366" s="11">
        <f t="shared" si="268"/>
        <v>0</v>
      </c>
      <c r="N1366" s="130"/>
      <c r="P1366" s="48" t="str">
        <f t="shared" si="279"/>
        <v>leeg</v>
      </c>
      <c r="Q1366" s="48"/>
      <c r="R1366" s="48"/>
      <c r="S1366" s="48"/>
      <c r="T1366" s="84"/>
      <c r="W1366" s="82" t="str" cm="1">
        <f t="array" ref="W1366">IF(V1366="h",_xlfn.XLOOKUP(X1366,X1367:$X$2963,V1367:$V$2963,""),IF(V1366="l",IF(X1365&lt;&gt;"","sub",""),""))</f>
        <v/>
      </c>
      <c r="X1366" s="82" t="str">
        <f t="shared" si="257"/>
        <v/>
      </c>
    </row>
    <row r="1367" spans="1:24" ht="13.5" hidden="1" customHeight="1" x14ac:dyDescent="0.2">
      <c r="A1367" s="8"/>
      <c r="B1367" s="8"/>
      <c r="C1367" s="9"/>
      <c r="D1367" s="10"/>
      <c r="E1367" s="11">
        <f t="shared" si="264"/>
        <v>0</v>
      </c>
      <c r="F1367" s="10"/>
      <c r="G1367" s="11">
        <f t="shared" si="265"/>
        <v>0</v>
      </c>
      <c r="H1367" s="10"/>
      <c r="I1367" s="11">
        <f t="shared" si="266"/>
        <v>0</v>
      </c>
      <c r="J1367" s="10"/>
      <c r="K1367" s="11">
        <f t="shared" si="267"/>
        <v>0</v>
      </c>
      <c r="L1367" s="6"/>
      <c r="M1367" s="11">
        <f t="shared" si="268"/>
        <v>0</v>
      </c>
      <c r="N1367" s="130"/>
      <c r="P1367" s="48" t="str">
        <f t="shared" si="279"/>
        <v>leeg</v>
      </c>
      <c r="Q1367" s="48"/>
      <c r="R1367" s="48"/>
      <c r="S1367" s="48"/>
      <c r="T1367" s="84"/>
      <c r="W1367" s="82" t="str" cm="1">
        <f t="array" ref="W1367">IF(V1367="h",_xlfn.XLOOKUP(X1367,X1368:$X$2963,V1368:$V$2963,""),IF(V1367="l",IF(X1366&lt;&gt;"","sub",""),""))</f>
        <v/>
      </c>
      <c r="X1367" s="82" t="str">
        <f t="shared" si="257"/>
        <v/>
      </c>
    </row>
    <row r="1368" spans="1:24" ht="13.5" hidden="1" customHeight="1" x14ac:dyDescent="0.2">
      <c r="A1368" s="8"/>
      <c r="B1368" s="8"/>
      <c r="C1368" s="9"/>
      <c r="D1368" s="10"/>
      <c r="E1368" s="11">
        <f t="shared" si="264"/>
        <v>0</v>
      </c>
      <c r="F1368" s="10"/>
      <c r="G1368" s="11">
        <f t="shared" si="265"/>
        <v>0</v>
      </c>
      <c r="H1368" s="10"/>
      <c r="I1368" s="11">
        <f t="shared" si="266"/>
        <v>0</v>
      </c>
      <c r="J1368" s="10"/>
      <c r="K1368" s="11">
        <f t="shared" si="267"/>
        <v>0</v>
      </c>
      <c r="L1368" s="6"/>
      <c r="M1368" s="11">
        <f t="shared" si="268"/>
        <v>0</v>
      </c>
      <c r="N1368" s="130"/>
      <c r="P1368" s="48" t="str">
        <f t="shared" si="279"/>
        <v>leeg</v>
      </c>
      <c r="Q1368" s="48"/>
      <c r="R1368" s="48"/>
      <c r="S1368" s="48"/>
      <c r="T1368" s="84"/>
      <c r="W1368" s="82" t="str" cm="1">
        <f t="array" ref="W1368">IF(V1368="h",_xlfn.XLOOKUP(X1368,X1369:$X$2963,V1369:$V$2963,""),IF(V1368="l",IF(X1367&lt;&gt;"","sub",""),""))</f>
        <v/>
      </c>
      <c r="X1368" s="82" t="str">
        <f t="shared" si="257"/>
        <v/>
      </c>
    </row>
    <row r="1369" spans="1:24" ht="13.5" hidden="1" customHeight="1" x14ac:dyDescent="0.2">
      <c r="A1369" s="8"/>
      <c r="B1369" s="8"/>
      <c r="C1369" s="9"/>
      <c r="D1369" s="10"/>
      <c r="E1369" s="11">
        <f t="shared" si="264"/>
        <v>0</v>
      </c>
      <c r="F1369" s="10"/>
      <c r="G1369" s="11">
        <f t="shared" si="265"/>
        <v>0</v>
      </c>
      <c r="H1369" s="10"/>
      <c r="I1369" s="11">
        <f t="shared" si="266"/>
        <v>0</v>
      </c>
      <c r="J1369" s="10"/>
      <c r="K1369" s="11">
        <f t="shared" si="267"/>
        <v>0</v>
      </c>
      <c r="L1369" s="6"/>
      <c r="M1369" s="11">
        <f t="shared" si="268"/>
        <v>0</v>
      </c>
      <c r="N1369" s="130"/>
      <c r="P1369" s="48" t="str">
        <f t="shared" si="279"/>
        <v>leeg</v>
      </c>
      <c r="Q1369" s="48"/>
      <c r="R1369" s="48"/>
      <c r="S1369" s="48"/>
      <c r="T1369" s="84"/>
      <c r="W1369" s="82" t="str" cm="1">
        <f t="array" ref="W1369">IF(V1369="h",_xlfn.XLOOKUP(X1369,X1370:$X$2963,V1370:$V$2963,""),IF(V1369="l",IF(X1368&lt;&gt;"","sub",""),""))</f>
        <v/>
      </c>
      <c r="X1369" s="82" t="str">
        <f t="shared" si="257"/>
        <v/>
      </c>
    </row>
    <row r="1370" spans="1:24" ht="13.5" hidden="1" customHeight="1" x14ac:dyDescent="0.2">
      <c r="A1370" s="8"/>
      <c r="B1370" s="8"/>
      <c r="C1370" s="9"/>
      <c r="D1370" s="10"/>
      <c r="E1370" s="11">
        <f t="shared" si="264"/>
        <v>0</v>
      </c>
      <c r="F1370" s="10"/>
      <c r="G1370" s="11">
        <f t="shared" si="265"/>
        <v>0</v>
      </c>
      <c r="H1370" s="10"/>
      <c r="I1370" s="11">
        <f t="shared" si="266"/>
        <v>0</v>
      </c>
      <c r="J1370" s="10"/>
      <c r="K1370" s="11">
        <f t="shared" si="267"/>
        <v>0</v>
      </c>
      <c r="L1370" s="6"/>
      <c r="M1370" s="11">
        <f t="shared" si="268"/>
        <v>0</v>
      </c>
      <c r="N1370" s="130"/>
      <c r="P1370" s="48" t="str">
        <f t="shared" si="279"/>
        <v>leeg</v>
      </c>
      <c r="Q1370" s="48"/>
      <c r="R1370" s="48"/>
      <c r="S1370" s="48"/>
      <c r="T1370" s="84"/>
      <c r="W1370" s="82" t="str" cm="1">
        <f t="array" ref="W1370">IF(V1370="h",_xlfn.XLOOKUP(X1370,X1371:$X$2963,V1371:$V$2963,""),IF(V1370="l",IF(X1369&lt;&gt;"","sub",""),""))</f>
        <v/>
      </c>
      <c r="X1370" s="82" t="str">
        <f t="shared" si="257"/>
        <v/>
      </c>
    </row>
    <row r="1371" spans="1:24" x14ac:dyDescent="0.2">
      <c r="A1371" s="16" t="s">
        <v>111</v>
      </c>
      <c r="B1371" s="138"/>
      <c r="C1371" s="138"/>
      <c r="D1371" s="17"/>
      <c r="E1371" s="172">
        <f>SUM(E1331:E1370)</f>
        <v>0</v>
      </c>
      <c r="F1371" s="17"/>
      <c r="G1371" s="172">
        <f>SUM(G1331:G1370)</f>
        <v>0</v>
      </c>
      <c r="H1371" s="17"/>
      <c r="I1371" s="172">
        <f>SUM(I1331:I1370)</f>
        <v>0</v>
      </c>
      <c r="J1371" s="17"/>
      <c r="K1371" s="172">
        <f>SUM(K1331:K1370)</f>
        <v>0</v>
      </c>
      <c r="L1371" s="6"/>
      <c r="M1371" s="172">
        <f t="shared" ref="M1371" si="280">SUM(M1331:M1370)</f>
        <v>0</v>
      </c>
      <c r="N1371" s="182"/>
      <c r="P1371" s="48" t="str">
        <f t="shared" si="279"/>
        <v>niet leeg</v>
      </c>
      <c r="Q1371" s="48"/>
      <c r="R1371" s="48"/>
      <c r="S1371" s="48"/>
      <c r="T1371" s="84"/>
      <c r="V1371" s="82" t="s">
        <v>169</v>
      </c>
      <c r="W1371" s="82" t="str" cm="1">
        <f t="array" ref="W1371">IF(V1371="h",_xlfn.XLOOKUP(X1371,X1372:$X$2963,V1372:$V$2963,""),IF(V1371="l",IF(X1370&lt;&gt;"","sub",""),""))</f>
        <v/>
      </c>
      <c r="X1371" s="82" t="str">
        <f t="shared" si="257"/>
        <v/>
      </c>
    </row>
    <row r="1372" spans="1:24" x14ac:dyDescent="0.2">
      <c r="A1372" s="8"/>
      <c r="B1372" s="18"/>
      <c r="C1372" s="8"/>
      <c r="D1372" s="10"/>
      <c r="E1372" s="170"/>
      <c r="F1372" s="10"/>
      <c r="G1372" s="171"/>
      <c r="H1372" s="10"/>
      <c r="I1372" s="171"/>
      <c r="J1372" s="10"/>
      <c r="K1372" s="171"/>
      <c r="L1372" s="6"/>
      <c r="M1372" s="171"/>
      <c r="N1372" s="211"/>
      <c r="P1372" s="48" t="str">
        <f t="shared" si="279"/>
        <v>leeg</v>
      </c>
      <c r="Q1372" s="48"/>
      <c r="R1372" s="48"/>
      <c r="S1372" s="48"/>
      <c r="T1372" s="84"/>
      <c r="V1372" s="82" t="s">
        <v>177</v>
      </c>
      <c r="W1372" s="82" t="str" cm="1">
        <f t="array" ref="W1372">IF(V1372="h",_xlfn.XLOOKUP(X1372,X1373:$X$2963,V1373:$V$2963,""),IF(V1372="l",IF(X1371&lt;&gt;"","sub",""),""))</f>
        <v/>
      </c>
      <c r="X1372" s="82" t="str">
        <f t="shared" si="257"/>
        <v/>
      </c>
    </row>
    <row r="1373" spans="1:24" x14ac:dyDescent="0.2">
      <c r="A1373" s="7" t="s">
        <v>49</v>
      </c>
      <c r="B1373" s="8"/>
      <c r="C1373" s="9"/>
      <c r="D1373" s="8"/>
      <c r="E1373" s="170"/>
      <c r="F1373" s="10"/>
      <c r="G1373" s="171"/>
      <c r="H1373" s="10"/>
      <c r="I1373" s="171"/>
      <c r="J1373" s="10"/>
      <c r="K1373" s="171"/>
      <c r="L1373" s="6"/>
      <c r="M1373" s="171"/>
      <c r="N1373" s="211"/>
      <c r="P1373" s="48" t="str">
        <f t="shared" si="279"/>
        <v>leeg</v>
      </c>
      <c r="Q1373" s="48"/>
      <c r="R1373" s="48"/>
      <c r="S1373" s="48"/>
      <c r="T1373" s="84"/>
      <c r="V1373" s="82" t="s">
        <v>170</v>
      </c>
      <c r="W1373" s="82" t="str" cm="1">
        <f t="array" ref="W1373">IF(V1373="h",_xlfn.XLOOKUP(X1373,X1374:$X$2963,V1374:$V$2963,""),IF(V1373="l",IF(X1372&lt;&gt;"","sub",""),""))</f>
        <v/>
      </c>
      <c r="X1373" s="82" t="str">
        <f t="shared" si="257"/>
        <v>38</v>
      </c>
    </row>
    <row r="1374" spans="1:24" x14ac:dyDescent="0.2">
      <c r="A1374" s="8"/>
      <c r="B1374" s="8"/>
      <c r="C1374" s="9"/>
      <c r="D1374" s="10"/>
      <c r="E1374" s="171">
        <f t="shared" ref="E1374:E1413" si="281">B1374*D1374</f>
        <v>0</v>
      </c>
      <c r="F1374" s="10"/>
      <c r="G1374" s="171">
        <f t="shared" ref="G1374:G1413" si="282">B1374*F1374</f>
        <v>0</v>
      </c>
      <c r="H1374" s="10"/>
      <c r="I1374" s="171">
        <f t="shared" ref="I1374:I1413" si="283">B1374*H1374</f>
        <v>0</v>
      </c>
      <c r="J1374" s="10"/>
      <c r="K1374" s="171">
        <f t="shared" ref="K1374:K1413" si="284">(E1374*$J$6)+G1374+I1374+J1374</f>
        <v>0</v>
      </c>
      <c r="L1374" s="6"/>
      <c r="M1374" s="171">
        <f t="shared" ref="M1374:M1413" si="285">K1374</f>
        <v>0</v>
      </c>
      <c r="N1374" s="211"/>
      <c r="P1374" s="48" t="str">
        <f t="shared" si="279"/>
        <v>leeg</v>
      </c>
      <c r="Q1374" s="48"/>
      <c r="R1374" s="48"/>
      <c r="S1374" s="48"/>
      <c r="T1374" s="84"/>
      <c r="W1374" s="82" t="str" cm="1">
        <f t="array" ref="W1374">IF(V1374="h",_xlfn.XLOOKUP(X1374,X1375:$X$2963,V1375:$V$2963,""),IF(V1374="l",IF(X1373&lt;&gt;"","sub",""),""))</f>
        <v/>
      </c>
      <c r="X1374" s="82" t="str">
        <f t="shared" si="257"/>
        <v/>
      </c>
    </row>
    <row r="1375" spans="1:24" x14ac:dyDescent="0.2">
      <c r="A1375" s="8"/>
      <c r="B1375" s="8"/>
      <c r="C1375" s="9"/>
      <c r="D1375" s="10"/>
      <c r="E1375" s="171">
        <f t="shared" si="281"/>
        <v>0</v>
      </c>
      <c r="F1375" s="10"/>
      <c r="G1375" s="171">
        <f t="shared" ref="G1375:G1390" si="286">B1375*F1375</f>
        <v>0</v>
      </c>
      <c r="H1375" s="10"/>
      <c r="I1375" s="171">
        <f t="shared" ref="I1375:I1390" si="287">B1375*H1375</f>
        <v>0</v>
      </c>
      <c r="J1375" s="10"/>
      <c r="K1375" s="171">
        <f t="shared" ref="K1375:K1390" si="288">(E1375*$J$6)+G1375+I1375+J1375</f>
        <v>0</v>
      </c>
      <c r="L1375" s="6"/>
      <c r="M1375" s="171">
        <f t="shared" ref="M1375:M1390" si="289">K1375</f>
        <v>0</v>
      </c>
      <c r="N1375" s="211"/>
      <c r="P1375" s="48" t="str">
        <f t="shared" si="279"/>
        <v>leeg</v>
      </c>
      <c r="Q1375" s="48"/>
      <c r="R1375" s="48"/>
      <c r="S1375" s="48"/>
      <c r="T1375" s="84"/>
      <c r="W1375" s="82" t="str" cm="1">
        <f t="array" ref="W1375">IF(V1375="h",_xlfn.XLOOKUP(X1375,X1376:$X$2963,V1376:$V$2963,""),IF(V1375="l",IF(X1374&lt;&gt;"","sub",""),""))</f>
        <v/>
      </c>
      <c r="X1375" s="82" t="str">
        <f t="shared" ref="X1375:X1390" si="290">IF(V1375="h",LEFT(A1375,2),IF(SUM(B1375:M1375)&gt;0,IF(V1375="sub",RIGHT(A1375,2),""),""))</f>
        <v/>
      </c>
    </row>
    <row r="1376" spans="1:24" x14ac:dyDescent="0.2">
      <c r="A1376" s="8"/>
      <c r="B1376" s="8"/>
      <c r="C1376" s="9"/>
      <c r="D1376" s="10"/>
      <c r="E1376" s="171">
        <f t="shared" si="281"/>
        <v>0</v>
      </c>
      <c r="F1376" s="10"/>
      <c r="G1376" s="171">
        <f t="shared" si="286"/>
        <v>0</v>
      </c>
      <c r="H1376" s="10"/>
      <c r="I1376" s="171">
        <f t="shared" si="287"/>
        <v>0</v>
      </c>
      <c r="J1376" s="10"/>
      <c r="K1376" s="171">
        <f t="shared" si="288"/>
        <v>0</v>
      </c>
      <c r="L1376" s="6"/>
      <c r="M1376" s="171">
        <f t="shared" si="289"/>
        <v>0</v>
      </c>
      <c r="N1376" s="211"/>
      <c r="P1376" s="48" t="str">
        <f t="shared" si="279"/>
        <v>leeg</v>
      </c>
      <c r="Q1376" s="48"/>
      <c r="R1376" s="48"/>
      <c r="S1376" s="48"/>
      <c r="T1376" s="84"/>
      <c r="W1376" s="82" t="str" cm="1">
        <f t="array" ref="W1376">IF(V1376="h",_xlfn.XLOOKUP(X1376,X1377:$X$2963,V1377:$V$2963,""),IF(V1376="l",IF(X1375&lt;&gt;"","sub",""),""))</f>
        <v/>
      </c>
      <c r="X1376" s="82" t="str">
        <f t="shared" si="290"/>
        <v/>
      </c>
    </row>
    <row r="1377" spans="1:24" x14ac:dyDescent="0.2">
      <c r="A1377" s="8"/>
      <c r="B1377" s="8"/>
      <c r="C1377" s="9"/>
      <c r="D1377" s="10"/>
      <c r="E1377" s="171">
        <f t="shared" si="281"/>
        <v>0</v>
      </c>
      <c r="F1377" s="10"/>
      <c r="G1377" s="171">
        <f t="shared" si="286"/>
        <v>0</v>
      </c>
      <c r="H1377" s="10"/>
      <c r="I1377" s="171">
        <f t="shared" si="287"/>
        <v>0</v>
      </c>
      <c r="J1377" s="10"/>
      <c r="K1377" s="171">
        <f t="shared" si="288"/>
        <v>0</v>
      </c>
      <c r="L1377" s="6"/>
      <c r="M1377" s="171">
        <f t="shared" si="289"/>
        <v>0</v>
      </c>
      <c r="N1377" s="211"/>
      <c r="P1377" s="48" t="str">
        <f t="shared" si="279"/>
        <v>leeg</v>
      </c>
      <c r="Q1377" s="48"/>
      <c r="R1377" s="48"/>
      <c r="S1377" s="48"/>
      <c r="T1377" s="84"/>
      <c r="W1377" s="82" t="str" cm="1">
        <f t="array" ref="W1377">IF(V1377="h",_xlfn.XLOOKUP(X1377,X1378:$X$2963,V1378:$V$2963,""),IF(V1377="l",IF(X1376&lt;&gt;"","sub",""),""))</f>
        <v/>
      </c>
      <c r="X1377" s="82" t="str">
        <f t="shared" si="290"/>
        <v/>
      </c>
    </row>
    <row r="1378" spans="1:24" x14ac:dyDescent="0.2">
      <c r="A1378" s="8"/>
      <c r="B1378" s="8"/>
      <c r="C1378" s="9"/>
      <c r="D1378" s="10"/>
      <c r="E1378" s="171">
        <f t="shared" si="281"/>
        <v>0</v>
      </c>
      <c r="F1378" s="10"/>
      <c r="G1378" s="171">
        <f t="shared" si="286"/>
        <v>0</v>
      </c>
      <c r="H1378" s="10"/>
      <c r="I1378" s="171">
        <f t="shared" si="287"/>
        <v>0</v>
      </c>
      <c r="J1378" s="10"/>
      <c r="K1378" s="171">
        <f t="shared" si="288"/>
        <v>0</v>
      </c>
      <c r="L1378" s="6"/>
      <c r="M1378" s="171">
        <f t="shared" si="289"/>
        <v>0</v>
      </c>
      <c r="N1378" s="211"/>
      <c r="P1378" s="48" t="str">
        <f t="shared" si="279"/>
        <v>leeg</v>
      </c>
      <c r="Q1378" s="48"/>
      <c r="R1378" s="48"/>
      <c r="S1378" s="48"/>
      <c r="T1378" s="84"/>
      <c r="W1378" s="82" t="str" cm="1">
        <f t="array" ref="W1378">IF(V1378="h",_xlfn.XLOOKUP(X1378,X1379:$X$2963,V1379:$V$2963,""),IF(V1378="l",IF(X1377&lt;&gt;"","sub",""),""))</f>
        <v/>
      </c>
      <c r="X1378" s="82" t="str">
        <f t="shared" si="290"/>
        <v/>
      </c>
    </row>
    <row r="1379" spans="1:24" x14ac:dyDescent="0.2">
      <c r="A1379" s="8"/>
      <c r="B1379" s="8"/>
      <c r="C1379" s="9"/>
      <c r="D1379" s="10"/>
      <c r="E1379" s="171">
        <f t="shared" si="281"/>
        <v>0</v>
      </c>
      <c r="F1379" s="10"/>
      <c r="G1379" s="171">
        <f t="shared" si="286"/>
        <v>0</v>
      </c>
      <c r="H1379" s="10"/>
      <c r="I1379" s="171">
        <f t="shared" si="287"/>
        <v>0</v>
      </c>
      <c r="J1379" s="10"/>
      <c r="K1379" s="171">
        <f t="shared" si="288"/>
        <v>0</v>
      </c>
      <c r="L1379" s="6"/>
      <c r="M1379" s="171">
        <f t="shared" si="289"/>
        <v>0</v>
      </c>
      <c r="N1379" s="211"/>
      <c r="P1379" s="48" t="str">
        <f t="shared" si="279"/>
        <v>leeg</v>
      </c>
      <c r="Q1379" s="48"/>
      <c r="R1379" s="48"/>
      <c r="S1379" s="48"/>
      <c r="T1379" s="84"/>
      <c r="W1379" s="82" t="str" cm="1">
        <f t="array" ref="W1379">IF(V1379="h",_xlfn.XLOOKUP(X1379,X1380:$X$2963,V1380:$V$2963,""),IF(V1379="l",IF(X1378&lt;&gt;"","sub",""),""))</f>
        <v/>
      </c>
      <c r="X1379" s="82" t="str">
        <f t="shared" si="290"/>
        <v/>
      </c>
    </row>
    <row r="1380" spans="1:24" x14ac:dyDescent="0.2">
      <c r="A1380" s="8"/>
      <c r="B1380" s="8"/>
      <c r="C1380" s="9"/>
      <c r="D1380" s="10"/>
      <c r="E1380" s="171">
        <f t="shared" si="281"/>
        <v>0</v>
      </c>
      <c r="F1380" s="10"/>
      <c r="G1380" s="171">
        <f t="shared" si="286"/>
        <v>0</v>
      </c>
      <c r="H1380" s="10"/>
      <c r="I1380" s="171">
        <f t="shared" si="287"/>
        <v>0</v>
      </c>
      <c r="J1380" s="10"/>
      <c r="K1380" s="171">
        <f t="shared" si="288"/>
        <v>0</v>
      </c>
      <c r="L1380" s="6"/>
      <c r="M1380" s="171">
        <f t="shared" si="289"/>
        <v>0</v>
      </c>
      <c r="N1380" s="211"/>
      <c r="P1380" s="48" t="str">
        <f t="shared" si="279"/>
        <v>leeg</v>
      </c>
      <c r="Q1380" s="48"/>
      <c r="R1380" s="48"/>
      <c r="S1380" s="48"/>
      <c r="T1380" s="84"/>
      <c r="W1380" s="82" t="str" cm="1">
        <f t="array" ref="W1380">IF(V1380="h",_xlfn.XLOOKUP(X1380,X1381:$X$2963,V1381:$V$2963,""),IF(V1380="l",IF(X1379&lt;&gt;"","sub",""),""))</f>
        <v/>
      </c>
      <c r="X1380" s="82" t="str">
        <f t="shared" si="290"/>
        <v/>
      </c>
    </row>
    <row r="1381" spans="1:24" x14ac:dyDescent="0.2">
      <c r="A1381" s="8"/>
      <c r="B1381" s="8"/>
      <c r="C1381" s="9"/>
      <c r="D1381" s="10"/>
      <c r="E1381" s="171">
        <f t="shared" si="281"/>
        <v>0</v>
      </c>
      <c r="F1381" s="10"/>
      <c r="G1381" s="171">
        <f t="shared" si="286"/>
        <v>0</v>
      </c>
      <c r="H1381" s="10"/>
      <c r="I1381" s="171">
        <f t="shared" si="287"/>
        <v>0</v>
      </c>
      <c r="J1381" s="10"/>
      <c r="K1381" s="171">
        <f t="shared" si="288"/>
        <v>0</v>
      </c>
      <c r="L1381" s="6"/>
      <c r="M1381" s="171">
        <f t="shared" si="289"/>
        <v>0</v>
      </c>
      <c r="N1381" s="211"/>
      <c r="P1381" s="48" t="str">
        <f t="shared" si="279"/>
        <v>leeg</v>
      </c>
      <c r="Q1381" s="48"/>
      <c r="R1381" s="48"/>
      <c r="S1381" s="48"/>
      <c r="T1381" s="84"/>
      <c r="W1381" s="82" t="str" cm="1">
        <f t="array" ref="W1381">IF(V1381="h",_xlfn.XLOOKUP(X1381,X1382:$X$2963,V1382:$V$2963,""),IF(V1381="l",IF(X1380&lt;&gt;"","sub",""),""))</f>
        <v/>
      </c>
      <c r="X1381" s="82" t="str">
        <f t="shared" si="290"/>
        <v/>
      </c>
    </row>
    <row r="1382" spans="1:24" x14ac:dyDescent="0.2">
      <c r="A1382" s="8"/>
      <c r="B1382" s="8"/>
      <c r="C1382" s="9"/>
      <c r="D1382" s="10"/>
      <c r="E1382" s="171">
        <f t="shared" si="281"/>
        <v>0</v>
      </c>
      <c r="F1382" s="10"/>
      <c r="G1382" s="171">
        <f t="shared" si="286"/>
        <v>0</v>
      </c>
      <c r="H1382" s="10"/>
      <c r="I1382" s="171">
        <f t="shared" si="287"/>
        <v>0</v>
      </c>
      <c r="J1382" s="10"/>
      <c r="K1382" s="171">
        <f t="shared" si="288"/>
        <v>0</v>
      </c>
      <c r="L1382" s="6"/>
      <c r="M1382" s="171">
        <f t="shared" si="289"/>
        <v>0</v>
      </c>
      <c r="N1382" s="211"/>
      <c r="P1382" s="48" t="str">
        <f t="shared" si="279"/>
        <v>leeg</v>
      </c>
      <c r="Q1382" s="48"/>
      <c r="R1382" s="48"/>
      <c r="S1382" s="48"/>
      <c r="T1382" s="84"/>
      <c r="W1382" s="82" t="str" cm="1">
        <f t="array" ref="W1382">IF(V1382="h",_xlfn.XLOOKUP(X1382,X1383:$X$2963,V1383:$V$2963,""),IF(V1382="l",IF(X1381&lt;&gt;"","sub",""),""))</f>
        <v/>
      </c>
      <c r="X1382" s="82" t="str">
        <f t="shared" si="290"/>
        <v/>
      </c>
    </row>
    <row r="1383" spans="1:24" x14ac:dyDescent="0.2">
      <c r="A1383" s="8"/>
      <c r="B1383" s="8"/>
      <c r="C1383" s="9"/>
      <c r="D1383" s="10"/>
      <c r="E1383" s="171">
        <f t="shared" si="281"/>
        <v>0</v>
      </c>
      <c r="F1383" s="10"/>
      <c r="G1383" s="171">
        <f t="shared" si="286"/>
        <v>0</v>
      </c>
      <c r="H1383" s="10"/>
      <c r="I1383" s="171">
        <f t="shared" si="287"/>
        <v>0</v>
      </c>
      <c r="J1383" s="10"/>
      <c r="K1383" s="171">
        <f t="shared" si="288"/>
        <v>0</v>
      </c>
      <c r="L1383" s="6"/>
      <c r="M1383" s="171">
        <f t="shared" si="289"/>
        <v>0</v>
      </c>
      <c r="N1383" s="211"/>
      <c r="P1383" s="48" t="str">
        <f t="shared" si="279"/>
        <v>leeg</v>
      </c>
      <c r="Q1383" s="48"/>
      <c r="R1383" s="48"/>
      <c r="S1383" s="48"/>
      <c r="T1383" s="84"/>
      <c r="W1383" s="82" t="str" cm="1">
        <f t="array" ref="W1383">IF(V1383="h",_xlfn.XLOOKUP(X1383,X1384:$X$2963,V1384:$V$2963,""),IF(V1383="l",IF(X1382&lt;&gt;"","sub",""),""))</f>
        <v/>
      </c>
      <c r="X1383" s="82" t="str">
        <f t="shared" si="290"/>
        <v/>
      </c>
    </row>
    <row r="1384" spans="1:24" ht="13.5" hidden="1" customHeight="1" x14ac:dyDescent="0.2">
      <c r="A1384" s="8"/>
      <c r="B1384" s="8"/>
      <c r="C1384" s="9"/>
      <c r="D1384" s="10"/>
      <c r="E1384" s="11">
        <f t="shared" si="281"/>
        <v>0</v>
      </c>
      <c r="F1384" s="10"/>
      <c r="G1384" s="11">
        <f t="shared" si="286"/>
        <v>0</v>
      </c>
      <c r="H1384" s="10"/>
      <c r="I1384" s="11">
        <f t="shared" si="287"/>
        <v>0</v>
      </c>
      <c r="J1384" s="10"/>
      <c r="K1384" s="11">
        <f t="shared" si="288"/>
        <v>0</v>
      </c>
      <c r="L1384" s="6"/>
      <c r="M1384" s="11">
        <f t="shared" si="289"/>
        <v>0</v>
      </c>
      <c r="N1384" s="130"/>
      <c r="P1384" s="48" t="str">
        <f t="shared" si="279"/>
        <v>leeg</v>
      </c>
      <c r="Q1384" s="48"/>
      <c r="R1384" s="48"/>
      <c r="S1384" s="48"/>
      <c r="T1384" s="84"/>
      <c r="W1384" s="82" t="str" cm="1">
        <f t="array" ref="W1384">IF(V1384="h",_xlfn.XLOOKUP(X1384,X1385:$X$2963,V1385:$V$2963,""),IF(V1384="l",IF(X1383&lt;&gt;"","sub",""),""))</f>
        <v/>
      </c>
      <c r="X1384" s="82" t="str">
        <f t="shared" si="290"/>
        <v/>
      </c>
    </row>
    <row r="1385" spans="1:24" ht="13.5" hidden="1" customHeight="1" x14ac:dyDescent="0.2">
      <c r="A1385" s="8"/>
      <c r="B1385" s="8"/>
      <c r="C1385" s="9"/>
      <c r="D1385" s="10"/>
      <c r="E1385" s="11">
        <f t="shared" si="281"/>
        <v>0</v>
      </c>
      <c r="F1385" s="10"/>
      <c r="G1385" s="11">
        <f t="shared" si="286"/>
        <v>0</v>
      </c>
      <c r="H1385" s="10"/>
      <c r="I1385" s="11">
        <f t="shared" si="287"/>
        <v>0</v>
      </c>
      <c r="J1385" s="10"/>
      <c r="K1385" s="11">
        <f t="shared" si="288"/>
        <v>0</v>
      </c>
      <c r="L1385" s="6"/>
      <c r="M1385" s="11">
        <f t="shared" si="289"/>
        <v>0</v>
      </c>
      <c r="N1385" s="130"/>
      <c r="P1385" s="48" t="str">
        <f t="shared" si="279"/>
        <v>leeg</v>
      </c>
      <c r="Q1385" s="48"/>
      <c r="R1385" s="48"/>
      <c r="S1385" s="48"/>
      <c r="T1385" s="84"/>
      <c r="W1385" s="82" t="str" cm="1">
        <f t="array" ref="W1385">IF(V1385="h",_xlfn.XLOOKUP(X1385,X1386:$X$2963,V1386:$V$2963,""),IF(V1385="l",IF(X1384&lt;&gt;"","sub",""),""))</f>
        <v/>
      </c>
      <c r="X1385" s="82" t="str">
        <f t="shared" si="290"/>
        <v/>
      </c>
    </row>
    <row r="1386" spans="1:24" ht="13.5" hidden="1" customHeight="1" x14ac:dyDescent="0.2">
      <c r="A1386" s="8"/>
      <c r="B1386" s="8"/>
      <c r="C1386" s="9"/>
      <c r="D1386" s="10"/>
      <c r="E1386" s="11">
        <f t="shared" si="281"/>
        <v>0</v>
      </c>
      <c r="F1386" s="10"/>
      <c r="G1386" s="11">
        <f t="shared" si="286"/>
        <v>0</v>
      </c>
      <c r="H1386" s="10"/>
      <c r="I1386" s="11">
        <f t="shared" si="287"/>
        <v>0</v>
      </c>
      <c r="J1386" s="10"/>
      <c r="K1386" s="11">
        <f t="shared" si="288"/>
        <v>0</v>
      </c>
      <c r="L1386" s="6"/>
      <c r="M1386" s="11">
        <f t="shared" si="289"/>
        <v>0</v>
      </c>
      <c r="N1386" s="130"/>
      <c r="P1386" s="48" t="str">
        <f t="shared" si="279"/>
        <v>leeg</v>
      </c>
      <c r="Q1386" s="48"/>
      <c r="R1386" s="48"/>
      <c r="S1386" s="48"/>
      <c r="T1386" s="84"/>
      <c r="W1386" s="82" t="str" cm="1">
        <f t="array" ref="W1386">IF(V1386="h",_xlfn.XLOOKUP(X1386,X1387:$X$2963,V1387:$V$2963,""),IF(V1386="l",IF(X1385&lt;&gt;"","sub",""),""))</f>
        <v/>
      </c>
      <c r="X1386" s="82" t="str">
        <f t="shared" si="290"/>
        <v/>
      </c>
    </row>
    <row r="1387" spans="1:24" ht="13.5" hidden="1" customHeight="1" x14ac:dyDescent="0.2">
      <c r="A1387" s="8"/>
      <c r="B1387" s="8"/>
      <c r="C1387" s="9"/>
      <c r="D1387" s="10"/>
      <c r="E1387" s="11">
        <f t="shared" si="281"/>
        <v>0</v>
      </c>
      <c r="F1387" s="10"/>
      <c r="G1387" s="11">
        <f t="shared" si="286"/>
        <v>0</v>
      </c>
      <c r="H1387" s="10"/>
      <c r="I1387" s="11">
        <f t="shared" si="287"/>
        <v>0</v>
      </c>
      <c r="J1387" s="10"/>
      <c r="K1387" s="11">
        <f t="shared" si="288"/>
        <v>0</v>
      </c>
      <c r="L1387" s="6"/>
      <c r="M1387" s="11">
        <f t="shared" si="289"/>
        <v>0</v>
      </c>
      <c r="N1387" s="130"/>
      <c r="P1387" s="48" t="str">
        <f t="shared" si="279"/>
        <v>leeg</v>
      </c>
      <c r="Q1387" s="48"/>
      <c r="R1387" s="48"/>
      <c r="S1387" s="48"/>
      <c r="T1387" s="84"/>
      <c r="W1387" s="82" t="str" cm="1">
        <f t="array" ref="W1387">IF(V1387="h",_xlfn.XLOOKUP(X1387,X1388:$X$2963,V1388:$V$2963,""),IF(V1387="l",IF(X1386&lt;&gt;"","sub",""),""))</f>
        <v/>
      </c>
      <c r="X1387" s="82" t="str">
        <f t="shared" si="290"/>
        <v/>
      </c>
    </row>
    <row r="1388" spans="1:24" ht="13.5" hidden="1" customHeight="1" x14ac:dyDescent="0.2">
      <c r="A1388" s="8"/>
      <c r="B1388" s="8"/>
      <c r="C1388" s="9"/>
      <c r="D1388" s="10"/>
      <c r="E1388" s="11">
        <f t="shared" si="281"/>
        <v>0</v>
      </c>
      <c r="F1388" s="10"/>
      <c r="G1388" s="11">
        <f t="shared" si="286"/>
        <v>0</v>
      </c>
      <c r="H1388" s="10"/>
      <c r="I1388" s="11">
        <f t="shared" si="287"/>
        <v>0</v>
      </c>
      <c r="J1388" s="10"/>
      <c r="K1388" s="11">
        <f t="shared" si="288"/>
        <v>0</v>
      </c>
      <c r="L1388" s="6"/>
      <c r="M1388" s="11">
        <f t="shared" si="289"/>
        <v>0</v>
      </c>
      <c r="N1388" s="130"/>
      <c r="P1388" s="48" t="str">
        <f t="shared" si="279"/>
        <v>leeg</v>
      </c>
      <c r="Q1388" s="48"/>
      <c r="R1388" s="48"/>
      <c r="S1388" s="48"/>
      <c r="T1388" s="84"/>
      <c r="W1388" s="82" t="str" cm="1">
        <f t="array" ref="W1388">IF(V1388="h",_xlfn.XLOOKUP(X1388,X1389:$X$2963,V1389:$V$2963,""),IF(V1388="l",IF(X1387&lt;&gt;"","sub",""),""))</f>
        <v/>
      </c>
      <c r="X1388" s="82" t="str">
        <f t="shared" si="290"/>
        <v/>
      </c>
    </row>
    <row r="1389" spans="1:24" ht="13.5" hidden="1" customHeight="1" x14ac:dyDescent="0.2">
      <c r="A1389" s="8"/>
      <c r="B1389" s="8"/>
      <c r="C1389" s="9"/>
      <c r="D1389" s="10"/>
      <c r="E1389" s="11">
        <f t="shared" si="281"/>
        <v>0</v>
      </c>
      <c r="F1389" s="10"/>
      <c r="G1389" s="11">
        <f t="shared" si="286"/>
        <v>0</v>
      </c>
      <c r="H1389" s="10"/>
      <c r="I1389" s="11">
        <f t="shared" si="287"/>
        <v>0</v>
      </c>
      <c r="J1389" s="10"/>
      <c r="K1389" s="11">
        <f t="shared" si="288"/>
        <v>0</v>
      </c>
      <c r="L1389" s="6"/>
      <c r="M1389" s="11">
        <f t="shared" si="289"/>
        <v>0</v>
      </c>
      <c r="N1389" s="130"/>
      <c r="P1389" s="48" t="str">
        <f t="shared" si="279"/>
        <v>leeg</v>
      </c>
      <c r="Q1389" s="48"/>
      <c r="R1389" s="48"/>
      <c r="S1389" s="48"/>
      <c r="T1389" s="84"/>
      <c r="W1389" s="82" t="str" cm="1">
        <f t="array" ref="W1389">IF(V1389="h",_xlfn.XLOOKUP(X1389,X1390:$X$2963,V1390:$V$2963,""),IF(V1389="l",IF(X1388&lt;&gt;"","sub",""),""))</f>
        <v/>
      </c>
      <c r="X1389" s="82" t="str">
        <f t="shared" si="290"/>
        <v/>
      </c>
    </row>
    <row r="1390" spans="1:24" ht="13.5" hidden="1" customHeight="1" x14ac:dyDescent="0.2">
      <c r="A1390" s="8"/>
      <c r="B1390" s="8"/>
      <c r="C1390" s="9"/>
      <c r="D1390" s="10"/>
      <c r="E1390" s="11">
        <f t="shared" si="281"/>
        <v>0</v>
      </c>
      <c r="F1390" s="10"/>
      <c r="G1390" s="11">
        <f t="shared" si="286"/>
        <v>0</v>
      </c>
      <c r="H1390" s="10"/>
      <c r="I1390" s="11">
        <f t="shared" si="287"/>
        <v>0</v>
      </c>
      <c r="J1390" s="10"/>
      <c r="K1390" s="11">
        <f t="shared" si="288"/>
        <v>0</v>
      </c>
      <c r="L1390" s="6"/>
      <c r="M1390" s="11">
        <f t="shared" si="289"/>
        <v>0</v>
      </c>
      <c r="N1390" s="130"/>
      <c r="P1390" s="48" t="str">
        <f t="shared" si="279"/>
        <v>leeg</v>
      </c>
      <c r="Q1390" s="48"/>
      <c r="R1390" s="48"/>
      <c r="S1390" s="48"/>
      <c r="T1390" s="84"/>
      <c r="W1390" s="82" t="str" cm="1">
        <f t="array" ref="W1390">IF(V1390="h",_xlfn.XLOOKUP(X1390,X1391:$X$2963,V1391:$V$2963,""),IF(V1390="l",IF(X1389&lt;&gt;"","sub",""),""))</f>
        <v/>
      </c>
      <c r="X1390" s="82" t="str">
        <f t="shared" si="290"/>
        <v/>
      </c>
    </row>
    <row r="1391" spans="1:24" ht="13.5" hidden="1" customHeight="1" x14ac:dyDescent="0.2">
      <c r="A1391" s="8"/>
      <c r="B1391" s="8"/>
      <c r="C1391" s="9"/>
      <c r="D1391" s="10"/>
      <c r="E1391" s="11">
        <f t="shared" si="281"/>
        <v>0</v>
      </c>
      <c r="F1391" s="10"/>
      <c r="G1391" s="11">
        <f t="shared" si="282"/>
        <v>0</v>
      </c>
      <c r="H1391" s="10"/>
      <c r="I1391" s="11">
        <f t="shared" si="283"/>
        <v>0</v>
      </c>
      <c r="J1391" s="10"/>
      <c r="K1391" s="11">
        <f t="shared" si="284"/>
        <v>0</v>
      </c>
      <c r="L1391" s="6"/>
      <c r="M1391" s="11">
        <f t="shared" si="285"/>
        <v>0</v>
      </c>
      <c r="N1391" s="130"/>
      <c r="P1391" s="48" t="str">
        <f t="shared" si="279"/>
        <v>leeg</v>
      </c>
      <c r="Q1391" s="48"/>
      <c r="R1391" s="48"/>
      <c r="S1391" s="48"/>
      <c r="T1391" s="84"/>
      <c r="W1391" s="82" t="str" cm="1">
        <f t="array" ref="W1391">IF(V1391="h",_xlfn.XLOOKUP(X1391,X1392:$X$2963,V1392:$V$2963,""),IF(V1391="l",IF(X1390&lt;&gt;"","sub",""),""))</f>
        <v/>
      </c>
      <c r="X1391" s="82" t="str">
        <f t="shared" si="257"/>
        <v/>
      </c>
    </row>
    <row r="1392" spans="1:24" ht="13.5" hidden="1" customHeight="1" x14ac:dyDescent="0.2">
      <c r="A1392" s="8"/>
      <c r="B1392" s="8"/>
      <c r="C1392" s="9"/>
      <c r="D1392" s="10"/>
      <c r="E1392" s="11">
        <f t="shared" si="281"/>
        <v>0</v>
      </c>
      <c r="F1392" s="10"/>
      <c r="G1392" s="11">
        <f t="shared" si="282"/>
        <v>0</v>
      </c>
      <c r="H1392" s="10"/>
      <c r="I1392" s="11">
        <f t="shared" si="283"/>
        <v>0</v>
      </c>
      <c r="J1392" s="10"/>
      <c r="K1392" s="11">
        <f t="shared" si="284"/>
        <v>0</v>
      </c>
      <c r="L1392" s="6"/>
      <c r="M1392" s="11">
        <f t="shared" si="285"/>
        <v>0</v>
      </c>
      <c r="N1392" s="130"/>
      <c r="P1392" s="48" t="str">
        <f t="shared" si="279"/>
        <v>leeg</v>
      </c>
      <c r="Q1392" s="48"/>
      <c r="R1392" s="48"/>
      <c r="S1392" s="48"/>
      <c r="T1392" s="84"/>
      <c r="W1392" s="82" t="str" cm="1">
        <f t="array" ref="W1392">IF(V1392="h",_xlfn.XLOOKUP(X1392,X1393:$X$2963,V1393:$V$2963,""),IF(V1392="l",IF(X1391&lt;&gt;"","sub",""),""))</f>
        <v/>
      </c>
      <c r="X1392" s="82" t="str">
        <f t="shared" si="257"/>
        <v/>
      </c>
    </row>
    <row r="1393" spans="1:24" ht="13.5" hidden="1" customHeight="1" x14ac:dyDescent="0.2">
      <c r="A1393" s="8"/>
      <c r="B1393" s="8"/>
      <c r="C1393" s="9"/>
      <c r="D1393" s="10"/>
      <c r="E1393" s="11">
        <f t="shared" si="281"/>
        <v>0</v>
      </c>
      <c r="F1393" s="10"/>
      <c r="G1393" s="11">
        <f t="shared" si="282"/>
        <v>0</v>
      </c>
      <c r="H1393" s="10"/>
      <c r="I1393" s="11">
        <f t="shared" si="283"/>
        <v>0</v>
      </c>
      <c r="J1393" s="10"/>
      <c r="K1393" s="11">
        <f t="shared" si="284"/>
        <v>0</v>
      </c>
      <c r="L1393" s="6"/>
      <c r="M1393" s="11">
        <f t="shared" si="285"/>
        <v>0</v>
      </c>
      <c r="N1393" s="130"/>
      <c r="P1393" s="48" t="str">
        <f t="shared" si="279"/>
        <v>leeg</v>
      </c>
      <c r="Q1393" s="48"/>
      <c r="R1393" s="48"/>
      <c r="S1393" s="48"/>
      <c r="T1393" s="84"/>
      <c r="W1393" s="82" t="str" cm="1">
        <f t="array" ref="W1393">IF(V1393="h",_xlfn.XLOOKUP(X1393,X1394:$X$2963,V1394:$V$2963,""),IF(V1393="l",IF(X1392&lt;&gt;"","sub",""),""))</f>
        <v/>
      </c>
      <c r="X1393" s="82" t="str">
        <f t="shared" si="257"/>
        <v/>
      </c>
    </row>
    <row r="1394" spans="1:24" ht="13.5" hidden="1" customHeight="1" x14ac:dyDescent="0.2">
      <c r="A1394" s="8"/>
      <c r="B1394" s="8"/>
      <c r="C1394" s="9"/>
      <c r="D1394" s="10"/>
      <c r="E1394" s="11">
        <f t="shared" si="281"/>
        <v>0</v>
      </c>
      <c r="F1394" s="10"/>
      <c r="G1394" s="11">
        <f t="shared" si="282"/>
        <v>0</v>
      </c>
      <c r="H1394" s="10"/>
      <c r="I1394" s="11">
        <f t="shared" si="283"/>
        <v>0</v>
      </c>
      <c r="J1394" s="10"/>
      <c r="K1394" s="11">
        <f t="shared" si="284"/>
        <v>0</v>
      </c>
      <c r="L1394" s="6"/>
      <c r="M1394" s="11">
        <f t="shared" si="285"/>
        <v>0</v>
      </c>
      <c r="N1394" s="130"/>
      <c r="P1394" s="48" t="str">
        <f t="shared" si="279"/>
        <v>leeg</v>
      </c>
      <c r="Q1394" s="48"/>
      <c r="R1394" s="48"/>
      <c r="S1394" s="48"/>
      <c r="T1394" s="84"/>
      <c r="W1394" s="82" t="str" cm="1">
        <f t="array" ref="W1394">IF(V1394="h",_xlfn.XLOOKUP(X1394,X1395:$X$2963,V1395:$V$2963,""),IF(V1394="l",IF(X1393&lt;&gt;"","sub",""),""))</f>
        <v/>
      </c>
      <c r="X1394" s="82" t="str">
        <f t="shared" si="257"/>
        <v/>
      </c>
    </row>
    <row r="1395" spans="1:24" ht="13.5" hidden="1" customHeight="1" x14ac:dyDescent="0.2">
      <c r="A1395" s="8"/>
      <c r="B1395" s="8"/>
      <c r="C1395" s="9"/>
      <c r="D1395" s="10"/>
      <c r="E1395" s="11">
        <f t="shared" si="281"/>
        <v>0</v>
      </c>
      <c r="F1395" s="10"/>
      <c r="G1395" s="11">
        <f t="shared" si="282"/>
        <v>0</v>
      </c>
      <c r="H1395" s="10"/>
      <c r="I1395" s="11">
        <f t="shared" si="283"/>
        <v>0</v>
      </c>
      <c r="J1395" s="10"/>
      <c r="K1395" s="11">
        <f t="shared" si="284"/>
        <v>0</v>
      </c>
      <c r="L1395" s="6"/>
      <c r="M1395" s="11">
        <f t="shared" si="285"/>
        <v>0</v>
      </c>
      <c r="N1395" s="130"/>
      <c r="P1395" s="48" t="str">
        <f t="shared" si="279"/>
        <v>leeg</v>
      </c>
      <c r="Q1395" s="48"/>
      <c r="R1395" s="48"/>
      <c r="S1395" s="48"/>
      <c r="T1395" s="84"/>
      <c r="W1395" s="82" t="str" cm="1">
        <f t="array" ref="W1395">IF(V1395="h",_xlfn.XLOOKUP(X1395,X1396:$X$2963,V1396:$V$2963,""),IF(V1395="l",IF(X1394&lt;&gt;"","sub",""),""))</f>
        <v/>
      </c>
      <c r="X1395" s="82" t="str">
        <f t="shared" si="257"/>
        <v/>
      </c>
    </row>
    <row r="1396" spans="1:24" ht="13.5" hidden="1" customHeight="1" x14ac:dyDescent="0.2">
      <c r="A1396" s="8"/>
      <c r="B1396" s="8"/>
      <c r="C1396" s="9"/>
      <c r="D1396" s="10"/>
      <c r="E1396" s="11">
        <f t="shared" si="281"/>
        <v>0</v>
      </c>
      <c r="F1396" s="10"/>
      <c r="G1396" s="11">
        <f t="shared" si="282"/>
        <v>0</v>
      </c>
      <c r="H1396" s="10"/>
      <c r="I1396" s="11">
        <f t="shared" si="283"/>
        <v>0</v>
      </c>
      <c r="J1396" s="10"/>
      <c r="K1396" s="11">
        <f t="shared" si="284"/>
        <v>0</v>
      </c>
      <c r="L1396" s="6"/>
      <c r="M1396" s="11">
        <f t="shared" si="285"/>
        <v>0</v>
      </c>
      <c r="N1396" s="130"/>
      <c r="P1396" s="48" t="str">
        <f t="shared" si="279"/>
        <v>leeg</v>
      </c>
      <c r="Q1396" s="48"/>
      <c r="R1396" s="48"/>
      <c r="S1396" s="48"/>
      <c r="T1396" s="84"/>
      <c r="W1396" s="82" t="str" cm="1">
        <f t="array" ref="W1396">IF(V1396="h",_xlfn.XLOOKUP(X1396,X1397:$X$2963,V1397:$V$2963,""),IF(V1396="l",IF(X1395&lt;&gt;"","sub",""),""))</f>
        <v/>
      </c>
      <c r="X1396" s="82" t="str">
        <f t="shared" si="257"/>
        <v/>
      </c>
    </row>
    <row r="1397" spans="1:24" ht="13.5" hidden="1" customHeight="1" x14ac:dyDescent="0.2">
      <c r="A1397" s="8"/>
      <c r="B1397" s="8"/>
      <c r="C1397" s="9"/>
      <c r="D1397" s="10"/>
      <c r="E1397" s="11">
        <f t="shared" si="281"/>
        <v>0</v>
      </c>
      <c r="F1397" s="10"/>
      <c r="G1397" s="11">
        <f t="shared" si="282"/>
        <v>0</v>
      </c>
      <c r="H1397" s="10"/>
      <c r="I1397" s="11">
        <f t="shared" si="283"/>
        <v>0</v>
      </c>
      <c r="J1397" s="10"/>
      <c r="K1397" s="11">
        <f t="shared" si="284"/>
        <v>0</v>
      </c>
      <c r="L1397" s="6"/>
      <c r="M1397" s="11">
        <f t="shared" si="285"/>
        <v>0</v>
      </c>
      <c r="N1397" s="130"/>
      <c r="P1397" s="48" t="str">
        <f t="shared" si="279"/>
        <v>leeg</v>
      </c>
      <c r="Q1397" s="48"/>
      <c r="R1397" s="48"/>
      <c r="S1397" s="48"/>
      <c r="T1397" s="84"/>
      <c r="W1397" s="82" t="str" cm="1">
        <f t="array" ref="W1397">IF(V1397="h",_xlfn.XLOOKUP(X1397,X1398:$X$2963,V1398:$V$2963,""),IF(V1397="l",IF(X1396&lt;&gt;"","sub",""),""))</f>
        <v/>
      </c>
      <c r="X1397" s="82" t="str">
        <f t="shared" si="257"/>
        <v/>
      </c>
    </row>
    <row r="1398" spans="1:24" ht="13.5" hidden="1" customHeight="1" x14ac:dyDescent="0.2">
      <c r="A1398" s="8"/>
      <c r="B1398" s="8"/>
      <c r="C1398" s="9"/>
      <c r="D1398" s="10"/>
      <c r="E1398" s="11">
        <f t="shared" si="281"/>
        <v>0</v>
      </c>
      <c r="F1398" s="10"/>
      <c r="G1398" s="11">
        <f t="shared" si="282"/>
        <v>0</v>
      </c>
      <c r="H1398" s="10"/>
      <c r="I1398" s="11">
        <f t="shared" si="283"/>
        <v>0</v>
      </c>
      <c r="J1398" s="10"/>
      <c r="K1398" s="11">
        <f t="shared" si="284"/>
        <v>0</v>
      </c>
      <c r="L1398" s="6"/>
      <c r="M1398" s="11">
        <f t="shared" si="285"/>
        <v>0</v>
      </c>
      <c r="N1398" s="130"/>
      <c r="P1398" s="48" t="str">
        <f t="shared" si="279"/>
        <v>leeg</v>
      </c>
      <c r="Q1398" s="48"/>
      <c r="R1398" s="48"/>
      <c r="S1398" s="48"/>
      <c r="T1398" s="84"/>
      <c r="W1398" s="82" t="str" cm="1">
        <f t="array" ref="W1398">IF(V1398="h",_xlfn.XLOOKUP(X1398,X1399:$X$2963,V1399:$V$2963,""),IF(V1398="l",IF(X1397&lt;&gt;"","sub",""),""))</f>
        <v/>
      </c>
      <c r="X1398" s="82" t="str">
        <f t="shared" si="257"/>
        <v/>
      </c>
    </row>
    <row r="1399" spans="1:24" ht="13.5" hidden="1" customHeight="1" x14ac:dyDescent="0.2">
      <c r="A1399" s="8"/>
      <c r="B1399" s="8"/>
      <c r="C1399" s="9"/>
      <c r="D1399" s="10"/>
      <c r="E1399" s="11">
        <f t="shared" si="281"/>
        <v>0</v>
      </c>
      <c r="F1399" s="10"/>
      <c r="G1399" s="11">
        <f t="shared" si="282"/>
        <v>0</v>
      </c>
      <c r="H1399" s="10"/>
      <c r="I1399" s="11">
        <f t="shared" si="283"/>
        <v>0</v>
      </c>
      <c r="J1399" s="10"/>
      <c r="K1399" s="11">
        <f t="shared" si="284"/>
        <v>0</v>
      </c>
      <c r="L1399" s="6"/>
      <c r="M1399" s="11">
        <f t="shared" si="285"/>
        <v>0</v>
      </c>
      <c r="N1399" s="130"/>
      <c r="P1399" s="48" t="str">
        <f t="shared" si="279"/>
        <v>leeg</v>
      </c>
      <c r="Q1399" s="48"/>
      <c r="R1399" s="48"/>
      <c r="S1399" s="48"/>
      <c r="T1399" s="84"/>
      <c r="W1399" s="82" t="str" cm="1">
        <f t="array" ref="W1399">IF(V1399="h",_xlfn.XLOOKUP(X1399,X1400:$X$2963,V1400:$V$2963,""),IF(V1399="l",IF(X1398&lt;&gt;"","sub",""),""))</f>
        <v/>
      </c>
      <c r="X1399" s="82" t="str">
        <f t="shared" si="257"/>
        <v/>
      </c>
    </row>
    <row r="1400" spans="1:24" ht="13.5" hidden="1" customHeight="1" x14ac:dyDescent="0.2">
      <c r="A1400" s="8"/>
      <c r="B1400" s="8"/>
      <c r="C1400" s="9"/>
      <c r="D1400" s="10"/>
      <c r="E1400" s="11">
        <f t="shared" si="281"/>
        <v>0</v>
      </c>
      <c r="F1400" s="10"/>
      <c r="G1400" s="11">
        <f t="shared" si="282"/>
        <v>0</v>
      </c>
      <c r="H1400" s="10"/>
      <c r="I1400" s="11">
        <f t="shared" si="283"/>
        <v>0</v>
      </c>
      <c r="J1400" s="10"/>
      <c r="K1400" s="11">
        <f t="shared" si="284"/>
        <v>0</v>
      </c>
      <c r="L1400" s="6"/>
      <c r="M1400" s="11">
        <f t="shared" si="285"/>
        <v>0</v>
      </c>
      <c r="N1400" s="130"/>
      <c r="P1400" s="48" t="str">
        <f t="shared" si="279"/>
        <v>leeg</v>
      </c>
      <c r="Q1400" s="48"/>
      <c r="R1400" s="48"/>
      <c r="S1400" s="48"/>
      <c r="T1400" s="84"/>
      <c r="W1400" s="82" t="str" cm="1">
        <f t="array" ref="W1400">IF(V1400="h",_xlfn.XLOOKUP(X1400,X1401:$X$2963,V1401:$V$2963,""),IF(V1400="l",IF(X1399&lt;&gt;"","sub",""),""))</f>
        <v/>
      </c>
      <c r="X1400" s="82" t="str">
        <f t="shared" si="257"/>
        <v/>
      </c>
    </row>
    <row r="1401" spans="1:24" ht="13.5" hidden="1" customHeight="1" x14ac:dyDescent="0.2">
      <c r="A1401" s="8"/>
      <c r="B1401" s="8"/>
      <c r="C1401" s="9"/>
      <c r="D1401" s="10"/>
      <c r="E1401" s="11">
        <f t="shared" si="281"/>
        <v>0</v>
      </c>
      <c r="F1401" s="10"/>
      <c r="G1401" s="11">
        <f t="shared" si="282"/>
        <v>0</v>
      </c>
      <c r="H1401" s="10"/>
      <c r="I1401" s="11">
        <f t="shared" si="283"/>
        <v>0</v>
      </c>
      <c r="J1401" s="10"/>
      <c r="K1401" s="11">
        <f t="shared" si="284"/>
        <v>0</v>
      </c>
      <c r="L1401" s="6"/>
      <c r="M1401" s="11">
        <f t="shared" si="285"/>
        <v>0</v>
      </c>
      <c r="N1401" s="130"/>
      <c r="P1401" s="48" t="str">
        <f t="shared" si="279"/>
        <v>leeg</v>
      </c>
      <c r="Q1401" s="48"/>
      <c r="R1401" s="48"/>
      <c r="S1401" s="48"/>
      <c r="T1401" s="84"/>
      <c r="W1401" s="82" t="str" cm="1">
        <f t="array" ref="W1401">IF(V1401="h",_xlfn.XLOOKUP(X1401,X1402:$X$2963,V1402:$V$2963,""),IF(V1401="l",IF(X1400&lt;&gt;"","sub",""),""))</f>
        <v/>
      </c>
      <c r="X1401" s="82" t="str">
        <f t="shared" si="257"/>
        <v/>
      </c>
    </row>
    <row r="1402" spans="1:24" ht="13.5" hidden="1" customHeight="1" x14ac:dyDescent="0.2">
      <c r="A1402" s="8"/>
      <c r="B1402" s="8"/>
      <c r="C1402" s="9"/>
      <c r="D1402" s="10"/>
      <c r="E1402" s="11">
        <f t="shared" si="281"/>
        <v>0</v>
      </c>
      <c r="F1402" s="10"/>
      <c r="G1402" s="11">
        <f t="shared" si="282"/>
        <v>0</v>
      </c>
      <c r="H1402" s="10"/>
      <c r="I1402" s="11">
        <f t="shared" si="283"/>
        <v>0</v>
      </c>
      <c r="J1402" s="10"/>
      <c r="K1402" s="11">
        <f t="shared" si="284"/>
        <v>0</v>
      </c>
      <c r="L1402" s="6"/>
      <c r="M1402" s="11">
        <f t="shared" si="285"/>
        <v>0</v>
      </c>
      <c r="N1402" s="130"/>
      <c r="P1402" s="48" t="str">
        <f t="shared" si="279"/>
        <v>leeg</v>
      </c>
      <c r="Q1402" s="48"/>
      <c r="R1402" s="48"/>
      <c r="S1402" s="48"/>
      <c r="T1402" s="84"/>
      <c r="W1402" s="82" t="str" cm="1">
        <f t="array" ref="W1402">IF(V1402="h",_xlfn.XLOOKUP(X1402,X1403:$X$2963,V1403:$V$2963,""),IF(V1402="l",IF(X1401&lt;&gt;"","sub",""),""))</f>
        <v/>
      </c>
      <c r="X1402" s="82" t="str">
        <f t="shared" si="257"/>
        <v/>
      </c>
    </row>
    <row r="1403" spans="1:24" ht="13.5" hidden="1" customHeight="1" x14ac:dyDescent="0.2">
      <c r="A1403" s="8"/>
      <c r="B1403" s="8"/>
      <c r="C1403" s="9"/>
      <c r="D1403" s="10"/>
      <c r="E1403" s="11">
        <f t="shared" si="281"/>
        <v>0</v>
      </c>
      <c r="F1403" s="10"/>
      <c r="G1403" s="11">
        <f t="shared" si="282"/>
        <v>0</v>
      </c>
      <c r="H1403" s="10"/>
      <c r="I1403" s="11">
        <f t="shared" si="283"/>
        <v>0</v>
      </c>
      <c r="J1403" s="10"/>
      <c r="K1403" s="11">
        <f t="shared" si="284"/>
        <v>0</v>
      </c>
      <c r="L1403" s="6"/>
      <c r="M1403" s="11">
        <f t="shared" si="285"/>
        <v>0</v>
      </c>
      <c r="N1403" s="130"/>
      <c r="P1403" s="48" t="str">
        <f t="shared" si="279"/>
        <v>leeg</v>
      </c>
      <c r="Q1403" s="48"/>
      <c r="R1403" s="48"/>
      <c r="S1403" s="48"/>
      <c r="T1403" s="84"/>
      <c r="W1403" s="82" t="str" cm="1">
        <f t="array" ref="W1403">IF(V1403="h",_xlfn.XLOOKUP(X1403,X1404:$X$2963,V1404:$V$2963,""),IF(V1403="l",IF(X1402&lt;&gt;"","sub",""),""))</f>
        <v/>
      </c>
      <c r="X1403" s="82" t="str">
        <f t="shared" si="257"/>
        <v/>
      </c>
    </row>
    <row r="1404" spans="1:24" ht="13.5" hidden="1" customHeight="1" x14ac:dyDescent="0.2">
      <c r="A1404" s="8"/>
      <c r="B1404" s="8"/>
      <c r="C1404" s="9"/>
      <c r="D1404" s="10"/>
      <c r="E1404" s="11">
        <f t="shared" si="281"/>
        <v>0</v>
      </c>
      <c r="F1404" s="10"/>
      <c r="G1404" s="11">
        <f t="shared" si="282"/>
        <v>0</v>
      </c>
      <c r="H1404" s="10"/>
      <c r="I1404" s="11">
        <f t="shared" si="283"/>
        <v>0</v>
      </c>
      <c r="J1404" s="10"/>
      <c r="K1404" s="11">
        <f t="shared" si="284"/>
        <v>0</v>
      </c>
      <c r="L1404" s="6"/>
      <c r="M1404" s="11">
        <f t="shared" si="285"/>
        <v>0</v>
      </c>
      <c r="N1404" s="130"/>
      <c r="P1404" s="48" t="str">
        <f t="shared" si="279"/>
        <v>leeg</v>
      </c>
      <c r="Q1404" s="48"/>
      <c r="R1404" s="48"/>
      <c r="S1404" s="48"/>
      <c r="T1404" s="84"/>
      <c r="W1404" s="82" t="str" cm="1">
        <f t="array" ref="W1404">IF(V1404="h",_xlfn.XLOOKUP(X1404,X1405:$X$2963,V1405:$V$2963,""),IF(V1404="l",IF(X1403&lt;&gt;"","sub",""),""))</f>
        <v/>
      </c>
      <c r="X1404" s="82" t="str">
        <f t="shared" si="257"/>
        <v/>
      </c>
    </row>
    <row r="1405" spans="1:24" ht="13.5" hidden="1" customHeight="1" x14ac:dyDescent="0.2">
      <c r="A1405" s="8"/>
      <c r="B1405" s="8"/>
      <c r="C1405" s="9"/>
      <c r="D1405" s="10"/>
      <c r="E1405" s="11">
        <f t="shared" si="281"/>
        <v>0</v>
      </c>
      <c r="F1405" s="10"/>
      <c r="G1405" s="11">
        <f t="shared" si="282"/>
        <v>0</v>
      </c>
      <c r="H1405" s="10"/>
      <c r="I1405" s="11">
        <f t="shared" si="283"/>
        <v>0</v>
      </c>
      <c r="J1405" s="10"/>
      <c r="K1405" s="11">
        <f t="shared" si="284"/>
        <v>0</v>
      </c>
      <c r="L1405" s="6"/>
      <c r="M1405" s="11">
        <f t="shared" si="285"/>
        <v>0</v>
      </c>
      <c r="N1405" s="130"/>
      <c r="P1405" s="48" t="str">
        <f t="shared" si="279"/>
        <v>leeg</v>
      </c>
      <c r="Q1405" s="48"/>
      <c r="R1405" s="48"/>
      <c r="S1405" s="48"/>
      <c r="T1405" s="84"/>
      <c r="W1405" s="82" t="str" cm="1">
        <f t="array" ref="W1405">IF(V1405="h",_xlfn.XLOOKUP(X1405,X1406:$X$2963,V1406:$V$2963,""),IF(V1405="l",IF(X1404&lt;&gt;"","sub",""),""))</f>
        <v/>
      </c>
      <c r="X1405" s="82" t="str">
        <f t="shared" si="257"/>
        <v/>
      </c>
    </row>
    <row r="1406" spans="1:24" ht="13.5" hidden="1" customHeight="1" x14ac:dyDescent="0.2">
      <c r="A1406" s="8"/>
      <c r="B1406" s="8"/>
      <c r="C1406" s="9"/>
      <c r="D1406" s="10"/>
      <c r="E1406" s="11">
        <f t="shared" si="281"/>
        <v>0</v>
      </c>
      <c r="F1406" s="10"/>
      <c r="G1406" s="11">
        <f t="shared" si="282"/>
        <v>0</v>
      </c>
      <c r="H1406" s="10"/>
      <c r="I1406" s="11">
        <f t="shared" si="283"/>
        <v>0</v>
      </c>
      <c r="J1406" s="10"/>
      <c r="K1406" s="11">
        <f t="shared" si="284"/>
        <v>0</v>
      </c>
      <c r="L1406" s="6"/>
      <c r="M1406" s="11">
        <f t="shared" si="285"/>
        <v>0</v>
      </c>
      <c r="N1406" s="130"/>
      <c r="P1406" s="48" t="str">
        <f t="shared" si="279"/>
        <v>leeg</v>
      </c>
      <c r="Q1406" s="48"/>
      <c r="R1406" s="48"/>
      <c r="S1406" s="48"/>
      <c r="T1406" s="84"/>
      <c r="W1406" s="82" t="str" cm="1">
        <f t="array" ref="W1406">IF(V1406="h",_xlfn.XLOOKUP(X1406,X1407:$X$2963,V1407:$V$2963,""),IF(V1406="l",IF(X1405&lt;&gt;"","sub",""),""))</f>
        <v/>
      </c>
      <c r="X1406" s="82" t="str">
        <f t="shared" si="257"/>
        <v/>
      </c>
    </row>
    <row r="1407" spans="1:24" ht="13.5" hidden="1" customHeight="1" x14ac:dyDescent="0.2">
      <c r="A1407" s="8"/>
      <c r="B1407" s="8"/>
      <c r="C1407" s="9"/>
      <c r="D1407" s="10"/>
      <c r="E1407" s="11">
        <f t="shared" si="281"/>
        <v>0</v>
      </c>
      <c r="F1407" s="10"/>
      <c r="G1407" s="11">
        <f t="shared" si="282"/>
        <v>0</v>
      </c>
      <c r="H1407" s="10"/>
      <c r="I1407" s="11">
        <f t="shared" si="283"/>
        <v>0</v>
      </c>
      <c r="J1407" s="10"/>
      <c r="K1407" s="11">
        <f t="shared" si="284"/>
        <v>0</v>
      </c>
      <c r="L1407" s="6"/>
      <c r="M1407" s="11">
        <f t="shared" si="285"/>
        <v>0</v>
      </c>
      <c r="N1407" s="130"/>
      <c r="P1407" s="48" t="str">
        <f t="shared" si="279"/>
        <v>leeg</v>
      </c>
      <c r="Q1407" s="48"/>
      <c r="R1407" s="48"/>
      <c r="S1407" s="48"/>
      <c r="T1407" s="84"/>
      <c r="W1407" s="82" t="str" cm="1">
        <f t="array" ref="W1407">IF(V1407="h",_xlfn.XLOOKUP(X1407,X1408:$X$2963,V1408:$V$2963,""),IF(V1407="l",IF(X1406&lt;&gt;"","sub",""),""))</f>
        <v/>
      </c>
      <c r="X1407" s="82" t="str">
        <f t="shared" si="257"/>
        <v/>
      </c>
    </row>
    <row r="1408" spans="1:24" ht="13.5" hidden="1" customHeight="1" x14ac:dyDescent="0.2">
      <c r="A1408" s="8"/>
      <c r="B1408" s="8"/>
      <c r="C1408" s="9"/>
      <c r="D1408" s="10"/>
      <c r="E1408" s="11">
        <f t="shared" si="281"/>
        <v>0</v>
      </c>
      <c r="F1408" s="10"/>
      <c r="G1408" s="11">
        <f t="shared" si="282"/>
        <v>0</v>
      </c>
      <c r="H1408" s="10"/>
      <c r="I1408" s="11">
        <f t="shared" si="283"/>
        <v>0</v>
      </c>
      <c r="J1408" s="10"/>
      <c r="K1408" s="11">
        <f t="shared" si="284"/>
        <v>0</v>
      </c>
      <c r="L1408" s="6"/>
      <c r="M1408" s="11">
        <f t="shared" si="285"/>
        <v>0</v>
      </c>
      <c r="N1408" s="130"/>
      <c r="P1408" s="48" t="str">
        <f t="shared" si="279"/>
        <v>leeg</v>
      </c>
      <c r="Q1408" s="48"/>
      <c r="R1408" s="48"/>
      <c r="S1408" s="48"/>
      <c r="T1408" s="84"/>
      <c r="W1408" s="82" t="str" cm="1">
        <f t="array" ref="W1408">IF(V1408="h",_xlfn.XLOOKUP(X1408,X1409:$X$2963,V1409:$V$2963,""),IF(V1408="l",IF(X1407&lt;&gt;"","sub",""),""))</f>
        <v/>
      </c>
      <c r="X1408" s="82" t="str">
        <f t="shared" si="257"/>
        <v/>
      </c>
    </row>
    <row r="1409" spans="1:24" ht="13.5" hidden="1" customHeight="1" x14ac:dyDescent="0.2">
      <c r="A1409" s="8"/>
      <c r="B1409" s="8"/>
      <c r="C1409" s="9"/>
      <c r="D1409" s="10"/>
      <c r="E1409" s="11">
        <f t="shared" si="281"/>
        <v>0</v>
      </c>
      <c r="F1409" s="10"/>
      <c r="G1409" s="11">
        <f t="shared" si="282"/>
        <v>0</v>
      </c>
      <c r="H1409" s="10"/>
      <c r="I1409" s="11">
        <f t="shared" si="283"/>
        <v>0</v>
      </c>
      <c r="J1409" s="10"/>
      <c r="K1409" s="11">
        <f t="shared" si="284"/>
        <v>0</v>
      </c>
      <c r="L1409" s="6"/>
      <c r="M1409" s="11">
        <f t="shared" si="285"/>
        <v>0</v>
      </c>
      <c r="N1409" s="130"/>
      <c r="P1409" s="48" t="str">
        <f t="shared" si="279"/>
        <v>leeg</v>
      </c>
      <c r="Q1409" s="48"/>
      <c r="R1409" s="48"/>
      <c r="S1409" s="48"/>
      <c r="T1409" s="84"/>
      <c r="W1409" s="82" t="str" cm="1">
        <f t="array" ref="W1409">IF(V1409="h",_xlfn.XLOOKUP(X1409,X1410:$X$2963,V1410:$V$2963,""),IF(V1409="l",IF(X1408&lt;&gt;"","sub",""),""))</f>
        <v/>
      </c>
      <c r="X1409" s="82" t="str">
        <f t="shared" si="257"/>
        <v/>
      </c>
    </row>
    <row r="1410" spans="1:24" ht="13.5" hidden="1" customHeight="1" x14ac:dyDescent="0.2">
      <c r="A1410" s="8"/>
      <c r="B1410" s="8"/>
      <c r="C1410" s="9"/>
      <c r="D1410" s="10"/>
      <c r="E1410" s="11">
        <f t="shared" si="281"/>
        <v>0</v>
      </c>
      <c r="F1410" s="10"/>
      <c r="G1410" s="11">
        <f t="shared" si="282"/>
        <v>0</v>
      </c>
      <c r="H1410" s="10"/>
      <c r="I1410" s="11">
        <f t="shared" si="283"/>
        <v>0</v>
      </c>
      <c r="J1410" s="10"/>
      <c r="K1410" s="11">
        <f t="shared" si="284"/>
        <v>0</v>
      </c>
      <c r="L1410" s="6"/>
      <c r="M1410" s="11">
        <f t="shared" si="285"/>
        <v>0</v>
      </c>
      <c r="N1410" s="130"/>
      <c r="P1410" s="48" t="str">
        <f t="shared" si="279"/>
        <v>leeg</v>
      </c>
      <c r="Q1410" s="48"/>
      <c r="R1410" s="48"/>
      <c r="S1410" s="48"/>
      <c r="T1410" s="84"/>
      <c r="W1410" s="82" t="str" cm="1">
        <f t="array" ref="W1410">IF(V1410="h",_xlfn.XLOOKUP(X1410,X1411:$X$2963,V1411:$V$2963,""),IF(V1410="l",IF(X1409&lt;&gt;"","sub",""),""))</f>
        <v/>
      </c>
      <c r="X1410" s="82" t="str">
        <f t="shared" si="257"/>
        <v/>
      </c>
    </row>
    <row r="1411" spans="1:24" ht="13.5" hidden="1" customHeight="1" x14ac:dyDescent="0.2">
      <c r="A1411" s="8"/>
      <c r="B1411" s="8"/>
      <c r="C1411" s="9"/>
      <c r="D1411" s="10"/>
      <c r="E1411" s="11">
        <f t="shared" si="281"/>
        <v>0</v>
      </c>
      <c r="F1411" s="10"/>
      <c r="G1411" s="11">
        <f t="shared" si="282"/>
        <v>0</v>
      </c>
      <c r="H1411" s="10"/>
      <c r="I1411" s="11">
        <f t="shared" si="283"/>
        <v>0</v>
      </c>
      <c r="J1411" s="10"/>
      <c r="K1411" s="11">
        <f t="shared" si="284"/>
        <v>0</v>
      </c>
      <c r="L1411" s="6"/>
      <c r="M1411" s="11">
        <f t="shared" si="285"/>
        <v>0</v>
      </c>
      <c r="N1411" s="130"/>
      <c r="P1411" s="48" t="str">
        <f t="shared" si="279"/>
        <v>leeg</v>
      </c>
      <c r="Q1411" s="48"/>
      <c r="R1411" s="48"/>
      <c r="S1411" s="48"/>
      <c r="T1411" s="84"/>
      <c r="W1411" s="82" t="str" cm="1">
        <f t="array" ref="W1411">IF(V1411="h",_xlfn.XLOOKUP(X1411,X1412:$X$2963,V1412:$V$2963,""),IF(V1411="l",IF(X1410&lt;&gt;"","sub",""),""))</f>
        <v/>
      </c>
      <c r="X1411" s="82" t="str">
        <f t="shared" si="257"/>
        <v/>
      </c>
    </row>
    <row r="1412" spans="1:24" ht="13.5" hidden="1" customHeight="1" x14ac:dyDescent="0.2">
      <c r="A1412" s="8"/>
      <c r="B1412" s="8"/>
      <c r="C1412" s="9"/>
      <c r="D1412" s="10"/>
      <c r="E1412" s="11">
        <f t="shared" si="281"/>
        <v>0</v>
      </c>
      <c r="F1412" s="10"/>
      <c r="G1412" s="11">
        <f t="shared" si="282"/>
        <v>0</v>
      </c>
      <c r="H1412" s="10"/>
      <c r="I1412" s="11">
        <f t="shared" si="283"/>
        <v>0</v>
      </c>
      <c r="J1412" s="10"/>
      <c r="K1412" s="11">
        <f t="shared" si="284"/>
        <v>0</v>
      </c>
      <c r="L1412" s="6"/>
      <c r="M1412" s="11">
        <f t="shared" si="285"/>
        <v>0</v>
      </c>
      <c r="N1412" s="130"/>
      <c r="P1412" s="48" t="str">
        <f t="shared" si="279"/>
        <v>leeg</v>
      </c>
      <c r="Q1412" s="48"/>
      <c r="R1412" s="48"/>
      <c r="S1412" s="48"/>
      <c r="T1412" s="84"/>
      <c r="W1412" s="82" t="str" cm="1">
        <f t="array" ref="W1412">IF(V1412="h",_xlfn.XLOOKUP(X1412,X1413:$X$2963,V1413:$V$2963,""),IF(V1412="l",IF(X1411&lt;&gt;"","sub",""),""))</f>
        <v/>
      </c>
      <c r="X1412" s="82" t="str">
        <f t="shared" si="257"/>
        <v/>
      </c>
    </row>
    <row r="1413" spans="1:24" ht="13.5" hidden="1" customHeight="1" x14ac:dyDescent="0.2">
      <c r="A1413" s="8"/>
      <c r="B1413" s="8"/>
      <c r="C1413" s="9"/>
      <c r="D1413" s="10"/>
      <c r="E1413" s="11">
        <f t="shared" si="281"/>
        <v>0</v>
      </c>
      <c r="F1413" s="10"/>
      <c r="G1413" s="11">
        <f t="shared" si="282"/>
        <v>0</v>
      </c>
      <c r="H1413" s="10"/>
      <c r="I1413" s="11">
        <f t="shared" si="283"/>
        <v>0</v>
      </c>
      <c r="J1413" s="10"/>
      <c r="K1413" s="11">
        <f t="shared" si="284"/>
        <v>0</v>
      </c>
      <c r="L1413" s="6"/>
      <c r="M1413" s="11">
        <f t="shared" si="285"/>
        <v>0</v>
      </c>
      <c r="N1413" s="130"/>
      <c r="P1413" s="48" t="str">
        <f t="shared" si="279"/>
        <v>leeg</v>
      </c>
      <c r="Q1413" s="48"/>
      <c r="R1413" s="48"/>
      <c r="S1413" s="48"/>
      <c r="T1413" s="84"/>
      <c r="W1413" s="82" t="str" cm="1">
        <f t="array" ref="W1413">IF(V1413="h",_xlfn.XLOOKUP(X1413,X1414:$X$2963,V1414:$V$2963,""),IF(V1413="l",IF(X1412&lt;&gt;"","sub",""),""))</f>
        <v/>
      </c>
      <c r="X1413" s="82" t="str">
        <f t="shared" si="257"/>
        <v/>
      </c>
    </row>
    <row r="1414" spans="1:24" x14ac:dyDescent="0.2">
      <c r="A1414" s="16" t="s">
        <v>112</v>
      </c>
      <c r="B1414" s="138"/>
      <c r="C1414" s="138"/>
      <c r="D1414" s="17"/>
      <c r="E1414" s="172">
        <f>SUM(E1374:E1413)</f>
        <v>0</v>
      </c>
      <c r="F1414" s="17"/>
      <c r="G1414" s="172">
        <f>SUM(G1374:G1413)</f>
        <v>0</v>
      </c>
      <c r="H1414" s="17"/>
      <c r="I1414" s="172">
        <f>SUM(I1374:I1413)</f>
        <v>0</v>
      </c>
      <c r="J1414" s="17"/>
      <c r="K1414" s="172">
        <f>SUM(K1374:K1413)</f>
        <v>0</v>
      </c>
      <c r="L1414" s="6"/>
      <c r="M1414" s="172">
        <f t="shared" ref="M1414" si="291">SUM(M1374:M1413)</f>
        <v>0</v>
      </c>
      <c r="N1414" s="182"/>
      <c r="P1414" s="48" t="str">
        <f t="shared" si="279"/>
        <v>niet leeg</v>
      </c>
      <c r="Q1414" s="48"/>
      <c r="R1414" s="48"/>
      <c r="S1414" s="48"/>
      <c r="T1414" s="84"/>
      <c r="V1414" s="82" t="s">
        <v>169</v>
      </c>
      <c r="W1414" s="82" t="str" cm="1">
        <f t="array" ref="W1414">IF(V1414="h",_xlfn.XLOOKUP(X1414,X1415:$X$2963,V1415:$V$2963,""),IF(V1414="l",IF(X1413&lt;&gt;"","sub",""),""))</f>
        <v/>
      </c>
      <c r="X1414" s="82" t="str">
        <f t="shared" si="257"/>
        <v/>
      </c>
    </row>
    <row r="1415" spans="1:24" x14ac:dyDescent="0.2">
      <c r="A1415" s="8"/>
      <c r="B1415" s="18"/>
      <c r="C1415" s="8"/>
      <c r="D1415" s="10"/>
      <c r="E1415" s="170"/>
      <c r="F1415" s="10"/>
      <c r="G1415" s="171"/>
      <c r="H1415" s="10"/>
      <c r="I1415" s="171"/>
      <c r="J1415" s="10"/>
      <c r="K1415" s="171"/>
      <c r="L1415" s="6"/>
      <c r="M1415" s="171"/>
      <c r="N1415" s="211"/>
      <c r="P1415" s="48" t="str">
        <f t="shared" si="279"/>
        <v>leeg</v>
      </c>
      <c r="Q1415" s="48"/>
      <c r="R1415" s="48"/>
      <c r="S1415" s="48"/>
      <c r="T1415" s="84"/>
      <c r="V1415" s="82" t="s">
        <v>177</v>
      </c>
      <c r="W1415" s="82" t="str" cm="1">
        <f t="array" ref="W1415">IF(V1415="h",_xlfn.XLOOKUP(X1415,X1416:$X$2963,V1416:$V$2963,""),IF(V1415="l",IF(X1414&lt;&gt;"","sub",""),""))</f>
        <v/>
      </c>
      <c r="X1415" s="82" t="str">
        <f t="shared" si="257"/>
        <v/>
      </c>
    </row>
    <row r="1416" spans="1:24" x14ac:dyDescent="0.2">
      <c r="A1416" s="7" t="s">
        <v>50</v>
      </c>
      <c r="B1416" s="8"/>
      <c r="C1416" s="9"/>
      <c r="D1416" s="8"/>
      <c r="E1416" s="170"/>
      <c r="F1416" s="10"/>
      <c r="G1416" s="171"/>
      <c r="H1416" s="10"/>
      <c r="I1416" s="171"/>
      <c r="J1416" s="10"/>
      <c r="K1416" s="171"/>
      <c r="L1416" s="6"/>
      <c r="M1416" s="171"/>
      <c r="N1416" s="211"/>
      <c r="P1416" s="48" t="str">
        <f t="shared" si="279"/>
        <v>leeg</v>
      </c>
      <c r="Q1416" s="48"/>
      <c r="R1416" s="48"/>
      <c r="S1416" s="48"/>
      <c r="T1416" s="84"/>
      <c r="V1416" s="82" t="s">
        <v>170</v>
      </c>
      <c r="W1416" s="82" t="str" cm="1">
        <f t="array" ref="W1416">IF(V1416="h",_xlfn.XLOOKUP(X1416,X1417:$X$2963,V1417:$V$2963,""),IF(V1416="l",IF(X1415&lt;&gt;"","sub",""),""))</f>
        <v/>
      </c>
      <c r="X1416" s="82" t="str">
        <f t="shared" si="257"/>
        <v>40</v>
      </c>
    </row>
    <row r="1417" spans="1:24" x14ac:dyDescent="0.2">
      <c r="A1417" s="8"/>
      <c r="B1417" s="8"/>
      <c r="C1417" s="9"/>
      <c r="D1417" s="10"/>
      <c r="E1417" s="171">
        <f t="shared" ref="E1417:E1480" si="292">B1417*D1417</f>
        <v>0</v>
      </c>
      <c r="F1417" s="10"/>
      <c r="G1417" s="171">
        <f t="shared" ref="G1417:G1480" si="293">B1417*F1417</f>
        <v>0</v>
      </c>
      <c r="H1417" s="10"/>
      <c r="I1417" s="171">
        <f t="shared" ref="I1417:I1480" si="294">B1417*H1417</f>
        <v>0</v>
      </c>
      <c r="J1417" s="10"/>
      <c r="K1417" s="171">
        <f t="shared" ref="K1417:K1480" si="295">(E1417*$J$6)+G1417+I1417+J1417</f>
        <v>0</v>
      </c>
      <c r="L1417" s="6"/>
      <c r="M1417" s="171">
        <f t="shared" ref="M1417:M1480" si="296">K1417</f>
        <v>0</v>
      </c>
      <c r="N1417" s="211"/>
      <c r="P1417" s="48" t="str">
        <f t="shared" si="279"/>
        <v>leeg</v>
      </c>
      <c r="Q1417" s="48"/>
      <c r="R1417" s="48"/>
      <c r="S1417" s="48"/>
      <c r="T1417" s="84"/>
      <c r="W1417" s="82" t="str" cm="1">
        <f t="array" ref="W1417">IF(V1417="h",_xlfn.XLOOKUP(X1417,X1418:$X$2963,V1418:$V$2963,""),IF(V1417="l",IF(X1416&lt;&gt;"","sub",""),""))</f>
        <v/>
      </c>
      <c r="X1417" s="82" t="str">
        <f t="shared" si="257"/>
        <v/>
      </c>
    </row>
    <row r="1418" spans="1:24" x14ac:dyDescent="0.2">
      <c r="A1418" s="8"/>
      <c r="B1418" s="8"/>
      <c r="C1418" s="9"/>
      <c r="D1418" s="10"/>
      <c r="E1418" s="171">
        <f t="shared" si="292"/>
        <v>0</v>
      </c>
      <c r="F1418" s="10"/>
      <c r="G1418" s="171">
        <f t="shared" si="293"/>
        <v>0</v>
      </c>
      <c r="H1418" s="10"/>
      <c r="I1418" s="171">
        <f t="shared" si="294"/>
        <v>0</v>
      </c>
      <c r="J1418" s="10"/>
      <c r="K1418" s="171">
        <f t="shared" si="295"/>
        <v>0</v>
      </c>
      <c r="L1418" s="6"/>
      <c r="M1418" s="171">
        <f t="shared" si="296"/>
        <v>0</v>
      </c>
      <c r="N1418" s="211"/>
      <c r="P1418" s="48" t="str">
        <f t="shared" si="279"/>
        <v>leeg</v>
      </c>
      <c r="Q1418" s="48"/>
      <c r="R1418" s="48"/>
      <c r="S1418" s="48"/>
      <c r="T1418" s="84"/>
      <c r="W1418" s="82" t="str" cm="1">
        <f t="array" ref="W1418">IF(V1418="h",_xlfn.XLOOKUP(X1418,X1419:$X$2963,V1419:$V$2963,""),IF(V1418="l",IF(X1417&lt;&gt;"","sub",""),""))</f>
        <v/>
      </c>
      <c r="X1418" s="82" t="str">
        <f t="shared" si="257"/>
        <v/>
      </c>
    </row>
    <row r="1419" spans="1:24" x14ac:dyDescent="0.2">
      <c r="A1419" s="8"/>
      <c r="B1419" s="8"/>
      <c r="C1419" s="9"/>
      <c r="D1419" s="10"/>
      <c r="E1419" s="171">
        <f t="shared" si="292"/>
        <v>0</v>
      </c>
      <c r="F1419" s="10"/>
      <c r="G1419" s="171">
        <f t="shared" si="293"/>
        <v>0</v>
      </c>
      <c r="H1419" s="10"/>
      <c r="I1419" s="171">
        <f t="shared" si="294"/>
        <v>0</v>
      </c>
      <c r="J1419" s="10"/>
      <c r="K1419" s="171">
        <f t="shared" si="295"/>
        <v>0</v>
      </c>
      <c r="L1419" s="6"/>
      <c r="M1419" s="171">
        <f t="shared" si="296"/>
        <v>0</v>
      </c>
      <c r="N1419" s="211"/>
      <c r="P1419" s="48" t="str">
        <f t="shared" si="279"/>
        <v>leeg</v>
      </c>
      <c r="Q1419" s="48"/>
      <c r="R1419" s="48"/>
      <c r="S1419" s="48"/>
      <c r="T1419" s="84"/>
      <c r="W1419" s="82" t="str" cm="1">
        <f t="array" ref="W1419">IF(V1419="h",_xlfn.XLOOKUP(X1419,X1420:$X$2963,V1420:$V$2963,""),IF(V1419="l",IF(X1418&lt;&gt;"","sub",""),""))</f>
        <v/>
      </c>
      <c r="X1419" s="82" t="str">
        <f t="shared" si="257"/>
        <v/>
      </c>
    </row>
    <row r="1420" spans="1:24" x14ac:dyDescent="0.2">
      <c r="A1420" s="8"/>
      <c r="B1420" s="8"/>
      <c r="C1420" s="9"/>
      <c r="D1420" s="10"/>
      <c r="E1420" s="171">
        <f t="shared" si="292"/>
        <v>0</v>
      </c>
      <c r="F1420" s="10"/>
      <c r="G1420" s="171">
        <f t="shared" si="293"/>
        <v>0</v>
      </c>
      <c r="H1420" s="10"/>
      <c r="I1420" s="171">
        <f t="shared" si="294"/>
        <v>0</v>
      </c>
      <c r="J1420" s="10"/>
      <c r="K1420" s="171">
        <f t="shared" si="295"/>
        <v>0</v>
      </c>
      <c r="L1420" s="6"/>
      <c r="M1420" s="171">
        <f t="shared" si="296"/>
        <v>0</v>
      </c>
      <c r="N1420" s="211"/>
      <c r="P1420" s="48" t="str">
        <f t="shared" si="279"/>
        <v>leeg</v>
      </c>
      <c r="Q1420" s="48"/>
      <c r="R1420" s="48"/>
      <c r="S1420" s="48"/>
      <c r="T1420" s="84"/>
      <c r="W1420" s="82" t="str" cm="1">
        <f t="array" ref="W1420">IF(V1420="h",_xlfn.XLOOKUP(X1420,X1421:$X$2963,V1421:$V$2963,""),IF(V1420="l",IF(X1419&lt;&gt;"","sub",""),""))</f>
        <v/>
      </c>
      <c r="X1420" s="82" t="str">
        <f t="shared" ref="X1420:X1483" si="297">IF(V1420="h",LEFT(A1420,2),IF(SUM(B1420:M1420)&gt;0,IF(V1420="sub",RIGHT(A1420,2),""),""))</f>
        <v/>
      </c>
    </row>
    <row r="1421" spans="1:24" x14ac:dyDescent="0.2">
      <c r="A1421" s="8"/>
      <c r="B1421" s="8"/>
      <c r="C1421" s="9"/>
      <c r="D1421" s="10"/>
      <c r="E1421" s="171">
        <f t="shared" si="292"/>
        <v>0</v>
      </c>
      <c r="F1421" s="10"/>
      <c r="G1421" s="171">
        <f t="shared" si="293"/>
        <v>0</v>
      </c>
      <c r="H1421" s="10"/>
      <c r="I1421" s="171">
        <f t="shared" si="294"/>
        <v>0</v>
      </c>
      <c r="J1421" s="10"/>
      <c r="K1421" s="171">
        <f t="shared" si="295"/>
        <v>0</v>
      </c>
      <c r="L1421" s="6"/>
      <c r="M1421" s="171">
        <f t="shared" si="296"/>
        <v>0</v>
      </c>
      <c r="N1421" s="211"/>
      <c r="P1421" s="48" t="str">
        <f t="shared" si="279"/>
        <v>leeg</v>
      </c>
      <c r="Q1421" s="48"/>
      <c r="R1421" s="48"/>
      <c r="S1421" s="48"/>
      <c r="T1421" s="84"/>
      <c r="W1421" s="82" t="str" cm="1">
        <f t="array" ref="W1421">IF(V1421="h",_xlfn.XLOOKUP(X1421,X1422:$X$2963,V1422:$V$2963,""),IF(V1421="l",IF(X1420&lt;&gt;"","sub",""),""))</f>
        <v/>
      </c>
      <c r="X1421" s="82" t="str">
        <f t="shared" si="297"/>
        <v/>
      </c>
    </row>
    <row r="1422" spans="1:24" x14ac:dyDescent="0.2">
      <c r="A1422" s="8"/>
      <c r="B1422" s="8"/>
      <c r="C1422" s="9"/>
      <c r="D1422" s="10"/>
      <c r="E1422" s="171">
        <f t="shared" si="292"/>
        <v>0</v>
      </c>
      <c r="F1422" s="10"/>
      <c r="G1422" s="171">
        <f t="shared" si="293"/>
        <v>0</v>
      </c>
      <c r="H1422" s="10"/>
      <c r="I1422" s="171">
        <f t="shared" si="294"/>
        <v>0</v>
      </c>
      <c r="J1422" s="10"/>
      <c r="K1422" s="171">
        <f t="shared" si="295"/>
        <v>0</v>
      </c>
      <c r="L1422" s="6"/>
      <c r="M1422" s="171">
        <f t="shared" si="296"/>
        <v>0</v>
      </c>
      <c r="N1422" s="211"/>
      <c r="P1422" s="48" t="str">
        <f t="shared" si="279"/>
        <v>leeg</v>
      </c>
      <c r="Q1422" s="48"/>
      <c r="R1422" s="48"/>
      <c r="S1422" s="48"/>
      <c r="T1422" s="84"/>
      <c r="W1422" s="82" t="str" cm="1">
        <f t="array" ref="W1422">IF(V1422="h",_xlfn.XLOOKUP(X1422,X1423:$X$2963,V1423:$V$2963,""),IF(V1422="l",IF(X1421&lt;&gt;"","sub",""),""))</f>
        <v/>
      </c>
      <c r="X1422" s="82" t="str">
        <f t="shared" si="297"/>
        <v/>
      </c>
    </row>
    <row r="1423" spans="1:24" x14ac:dyDescent="0.2">
      <c r="A1423" s="8"/>
      <c r="B1423" s="8"/>
      <c r="C1423" s="9"/>
      <c r="D1423" s="10"/>
      <c r="E1423" s="171">
        <f t="shared" si="292"/>
        <v>0</v>
      </c>
      <c r="F1423" s="10"/>
      <c r="G1423" s="171">
        <f t="shared" si="293"/>
        <v>0</v>
      </c>
      <c r="H1423" s="10"/>
      <c r="I1423" s="171">
        <f t="shared" si="294"/>
        <v>0</v>
      </c>
      <c r="J1423" s="10"/>
      <c r="K1423" s="171">
        <f t="shared" si="295"/>
        <v>0</v>
      </c>
      <c r="L1423" s="6"/>
      <c r="M1423" s="171">
        <f t="shared" si="296"/>
        <v>0</v>
      </c>
      <c r="N1423" s="211"/>
      <c r="P1423" s="48" t="str">
        <f t="shared" si="279"/>
        <v>leeg</v>
      </c>
      <c r="Q1423" s="48"/>
      <c r="R1423" s="48"/>
      <c r="S1423" s="48"/>
      <c r="T1423" s="84"/>
      <c r="W1423" s="82" t="str" cm="1">
        <f t="array" ref="W1423">IF(V1423="h",_xlfn.XLOOKUP(X1423,X1424:$X$2963,V1424:$V$2963,""),IF(V1423="l",IF(X1422&lt;&gt;"","sub",""),""))</f>
        <v/>
      </c>
      <c r="X1423" s="82" t="str">
        <f t="shared" si="297"/>
        <v/>
      </c>
    </row>
    <row r="1424" spans="1:24" x14ac:dyDescent="0.2">
      <c r="A1424" s="8"/>
      <c r="B1424" s="8"/>
      <c r="C1424" s="9"/>
      <c r="D1424" s="10"/>
      <c r="E1424" s="171">
        <f t="shared" si="292"/>
        <v>0</v>
      </c>
      <c r="F1424" s="10"/>
      <c r="G1424" s="171">
        <f t="shared" si="293"/>
        <v>0</v>
      </c>
      <c r="H1424" s="10"/>
      <c r="I1424" s="171">
        <f t="shared" si="294"/>
        <v>0</v>
      </c>
      <c r="J1424" s="10"/>
      <c r="K1424" s="171">
        <f t="shared" si="295"/>
        <v>0</v>
      </c>
      <c r="L1424" s="6"/>
      <c r="M1424" s="171">
        <f t="shared" si="296"/>
        <v>0</v>
      </c>
      <c r="N1424" s="211"/>
      <c r="P1424" s="48" t="str">
        <f t="shared" ref="P1424:P1487" si="298">IF(V1424="staart","niet leeg",IF(OR(V1424="h",V1424="l"),IF(W1424="sub","niet leeg","leeg"),IF(AND(AND(A1424="",M1424=0),SUM(B1424:M1424)=0),"leeg","niet leeg")))</f>
        <v>leeg</v>
      </c>
      <c r="Q1424" s="48"/>
      <c r="R1424" s="48"/>
      <c r="S1424" s="48"/>
      <c r="T1424" s="84"/>
      <c r="W1424" s="82" t="str" cm="1">
        <f t="array" ref="W1424">IF(V1424="h",_xlfn.XLOOKUP(X1424,X1425:$X$2963,V1425:$V$2963,""),IF(V1424="l",IF(X1423&lt;&gt;"","sub",""),""))</f>
        <v/>
      </c>
      <c r="X1424" s="82" t="str">
        <f t="shared" si="297"/>
        <v/>
      </c>
    </row>
    <row r="1425" spans="1:24" x14ac:dyDescent="0.2">
      <c r="A1425" s="8"/>
      <c r="B1425" s="8"/>
      <c r="C1425" s="9"/>
      <c r="D1425" s="10"/>
      <c r="E1425" s="171">
        <f t="shared" si="292"/>
        <v>0</v>
      </c>
      <c r="F1425" s="10"/>
      <c r="G1425" s="171">
        <f t="shared" si="293"/>
        <v>0</v>
      </c>
      <c r="H1425" s="10"/>
      <c r="I1425" s="171">
        <f t="shared" si="294"/>
        <v>0</v>
      </c>
      <c r="J1425" s="10"/>
      <c r="K1425" s="171">
        <f t="shared" si="295"/>
        <v>0</v>
      </c>
      <c r="L1425" s="6"/>
      <c r="M1425" s="171">
        <f t="shared" si="296"/>
        <v>0</v>
      </c>
      <c r="N1425" s="211"/>
      <c r="P1425" s="48" t="str">
        <f t="shared" si="298"/>
        <v>leeg</v>
      </c>
      <c r="Q1425" s="48"/>
      <c r="R1425" s="48"/>
      <c r="S1425" s="48"/>
      <c r="T1425" s="84"/>
      <c r="W1425" s="82" t="str" cm="1">
        <f t="array" ref="W1425">IF(V1425="h",_xlfn.XLOOKUP(X1425,X1426:$X$2963,V1426:$V$2963,""),IF(V1425="l",IF(X1424&lt;&gt;"","sub",""),""))</f>
        <v/>
      </c>
      <c r="X1425" s="82" t="str">
        <f t="shared" si="297"/>
        <v/>
      </c>
    </row>
    <row r="1426" spans="1:24" x14ac:dyDescent="0.2">
      <c r="A1426" s="8"/>
      <c r="B1426" s="8"/>
      <c r="C1426" s="9"/>
      <c r="D1426" s="10"/>
      <c r="E1426" s="171">
        <f t="shared" si="292"/>
        <v>0</v>
      </c>
      <c r="F1426" s="10"/>
      <c r="G1426" s="171">
        <f t="shared" si="293"/>
        <v>0</v>
      </c>
      <c r="H1426" s="10"/>
      <c r="I1426" s="171">
        <f t="shared" si="294"/>
        <v>0</v>
      </c>
      <c r="J1426" s="10"/>
      <c r="K1426" s="171">
        <f t="shared" si="295"/>
        <v>0</v>
      </c>
      <c r="L1426" s="6"/>
      <c r="M1426" s="171">
        <f t="shared" si="296"/>
        <v>0</v>
      </c>
      <c r="N1426" s="211"/>
      <c r="P1426" s="48" t="str">
        <f t="shared" si="298"/>
        <v>leeg</v>
      </c>
      <c r="Q1426" s="48"/>
      <c r="R1426" s="48"/>
      <c r="S1426" s="48"/>
      <c r="T1426" s="84"/>
      <c r="W1426" s="82" t="str" cm="1">
        <f t="array" ref="W1426">IF(V1426="h",_xlfn.XLOOKUP(X1426,X1427:$X$2963,V1427:$V$2963,""),IF(V1426="l",IF(X1425&lt;&gt;"","sub",""),""))</f>
        <v/>
      </c>
      <c r="X1426" s="82" t="str">
        <f t="shared" si="297"/>
        <v/>
      </c>
    </row>
    <row r="1427" spans="1:24" ht="13.5" hidden="1" customHeight="1" x14ac:dyDescent="0.2">
      <c r="A1427" s="8"/>
      <c r="B1427" s="8"/>
      <c r="C1427" s="9"/>
      <c r="D1427" s="10"/>
      <c r="E1427" s="11">
        <f t="shared" si="292"/>
        <v>0</v>
      </c>
      <c r="F1427" s="10"/>
      <c r="G1427" s="11">
        <f t="shared" si="293"/>
        <v>0</v>
      </c>
      <c r="H1427" s="10"/>
      <c r="I1427" s="11">
        <f t="shared" si="294"/>
        <v>0</v>
      </c>
      <c r="J1427" s="10"/>
      <c r="K1427" s="11">
        <f t="shared" si="295"/>
        <v>0</v>
      </c>
      <c r="L1427" s="6"/>
      <c r="M1427" s="11">
        <f t="shared" si="296"/>
        <v>0</v>
      </c>
      <c r="N1427" s="130"/>
      <c r="P1427" s="48" t="str">
        <f t="shared" si="298"/>
        <v>leeg</v>
      </c>
      <c r="Q1427" s="48"/>
      <c r="R1427" s="48"/>
      <c r="S1427" s="48"/>
      <c r="T1427" s="84"/>
      <c r="W1427" s="82" t="str" cm="1">
        <f t="array" ref="W1427">IF(V1427="h",_xlfn.XLOOKUP(X1427,X1428:$X$2963,V1428:$V$2963,""),IF(V1427="l",IF(X1426&lt;&gt;"","sub",""),""))</f>
        <v/>
      </c>
      <c r="X1427" s="82" t="str">
        <f t="shared" si="297"/>
        <v/>
      </c>
    </row>
    <row r="1428" spans="1:24" ht="13.5" hidden="1" customHeight="1" x14ac:dyDescent="0.2">
      <c r="A1428" s="8"/>
      <c r="B1428" s="8"/>
      <c r="C1428" s="9"/>
      <c r="D1428" s="10"/>
      <c r="E1428" s="11">
        <f t="shared" si="292"/>
        <v>0</v>
      </c>
      <c r="F1428" s="10"/>
      <c r="G1428" s="11">
        <f t="shared" si="293"/>
        <v>0</v>
      </c>
      <c r="H1428" s="10"/>
      <c r="I1428" s="11">
        <f t="shared" si="294"/>
        <v>0</v>
      </c>
      <c r="J1428" s="10"/>
      <c r="K1428" s="11">
        <f t="shared" si="295"/>
        <v>0</v>
      </c>
      <c r="L1428" s="6"/>
      <c r="M1428" s="11">
        <f t="shared" si="296"/>
        <v>0</v>
      </c>
      <c r="N1428" s="130"/>
      <c r="P1428" s="48" t="str">
        <f t="shared" si="298"/>
        <v>leeg</v>
      </c>
      <c r="Q1428" s="48"/>
      <c r="R1428" s="48"/>
      <c r="S1428" s="48"/>
      <c r="T1428" s="84"/>
      <c r="W1428" s="82" t="str" cm="1">
        <f t="array" ref="W1428">IF(V1428="h",_xlfn.XLOOKUP(X1428,X1429:$X$2963,V1429:$V$2963,""),IF(V1428="l",IF(X1427&lt;&gt;"","sub",""),""))</f>
        <v/>
      </c>
      <c r="X1428" s="82" t="str">
        <f t="shared" si="297"/>
        <v/>
      </c>
    </row>
    <row r="1429" spans="1:24" ht="13.5" hidden="1" customHeight="1" x14ac:dyDescent="0.2">
      <c r="A1429" s="8"/>
      <c r="B1429" s="8"/>
      <c r="C1429" s="9"/>
      <c r="D1429" s="10"/>
      <c r="E1429" s="11">
        <f t="shared" si="292"/>
        <v>0</v>
      </c>
      <c r="F1429" s="10"/>
      <c r="G1429" s="11">
        <f t="shared" si="293"/>
        <v>0</v>
      </c>
      <c r="H1429" s="10"/>
      <c r="I1429" s="11">
        <f t="shared" si="294"/>
        <v>0</v>
      </c>
      <c r="J1429" s="10"/>
      <c r="K1429" s="11">
        <f t="shared" si="295"/>
        <v>0</v>
      </c>
      <c r="L1429" s="6"/>
      <c r="M1429" s="11">
        <f t="shared" si="296"/>
        <v>0</v>
      </c>
      <c r="N1429" s="130"/>
      <c r="P1429" s="48" t="str">
        <f t="shared" si="298"/>
        <v>leeg</v>
      </c>
      <c r="Q1429" s="48"/>
      <c r="R1429" s="48"/>
      <c r="S1429" s="48"/>
      <c r="T1429" s="84"/>
      <c r="W1429" s="82" t="str" cm="1">
        <f t="array" ref="W1429">IF(V1429="h",_xlfn.XLOOKUP(X1429,X1430:$X$2963,V1430:$V$2963,""),IF(V1429="l",IF(X1428&lt;&gt;"","sub",""),""))</f>
        <v/>
      </c>
      <c r="X1429" s="82" t="str">
        <f t="shared" si="297"/>
        <v/>
      </c>
    </row>
    <row r="1430" spans="1:24" ht="13.5" hidden="1" customHeight="1" x14ac:dyDescent="0.2">
      <c r="A1430" s="8"/>
      <c r="B1430" s="8"/>
      <c r="C1430" s="9"/>
      <c r="D1430" s="10"/>
      <c r="E1430" s="11">
        <f t="shared" si="292"/>
        <v>0</v>
      </c>
      <c r="F1430" s="10"/>
      <c r="G1430" s="11">
        <f t="shared" si="293"/>
        <v>0</v>
      </c>
      <c r="H1430" s="10"/>
      <c r="I1430" s="11">
        <f t="shared" si="294"/>
        <v>0</v>
      </c>
      <c r="J1430" s="10"/>
      <c r="K1430" s="11">
        <f t="shared" si="295"/>
        <v>0</v>
      </c>
      <c r="L1430" s="6"/>
      <c r="M1430" s="11">
        <f t="shared" si="296"/>
        <v>0</v>
      </c>
      <c r="N1430" s="130"/>
      <c r="P1430" s="48" t="str">
        <f t="shared" si="298"/>
        <v>leeg</v>
      </c>
      <c r="Q1430" s="48"/>
      <c r="R1430" s="48"/>
      <c r="S1430" s="48"/>
      <c r="T1430" s="84"/>
      <c r="W1430" s="82" t="str" cm="1">
        <f t="array" ref="W1430">IF(V1430="h",_xlfn.XLOOKUP(X1430,X1431:$X$2963,V1431:$V$2963,""),IF(V1430="l",IF(X1429&lt;&gt;"","sub",""),""))</f>
        <v/>
      </c>
      <c r="X1430" s="82" t="str">
        <f t="shared" si="297"/>
        <v/>
      </c>
    </row>
    <row r="1431" spans="1:24" ht="13.5" hidden="1" customHeight="1" x14ac:dyDescent="0.2">
      <c r="A1431" s="8"/>
      <c r="B1431" s="8"/>
      <c r="C1431" s="9"/>
      <c r="D1431" s="10"/>
      <c r="E1431" s="11">
        <f t="shared" si="292"/>
        <v>0</v>
      </c>
      <c r="F1431" s="10"/>
      <c r="G1431" s="11">
        <f t="shared" si="293"/>
        <v>0</v>
      </c>
      <c r="H1431" s="10"/>
      <c r="I1431" s="11">
        <f t="shared" si="294"/>
        <v>0</v>
      </c>
      <c r="J1431" s="10"/>
      <c r="K1431" s="11">
        <f t="shared" si="295"/>
        <v>0</v>
      </c>
      <c r="L1431" s="6"/>
      <c r="M1431" s="11">
        <f t="shared" si="296"/>
        <v>0</v>
      </c>
      <c r="N1431" s="130"/>
      <c r="P1431" s="48" t="str">
        <f t="shared" si="298"/>
        <v>leeg</v>
      </c>
      <c r="Q1431" s="48"/>
      <c r="R1431" s="48"/>
      <c r="S1431" s="48"/>
      <c r="T1431" s="84"/>
      <c r="W1431" s="82" t="str" cm="1">
        <f t="array" ref="W1431">IF(V1431="h",_xlfn.XLOOKUP(X1431,X1432:$X$2963,V1432:$V$2963,""),IF(V1431="l",IF(X1430&lt;&gt;"","sub",""),""))</f>
        <v/>
      </c>
      <c r="X1431" s="82" t="str">
        <f t="shared" si="297"/>
        <v/>
      </c>
    </row>
    <row r="1432" spans="1:24" ht="13.5" hidden="1" customHeight="1" x14ac:dyDescent="0.2">
      <c r="A1432" s="8"/>
      <c r="B1432" s="8"/>
      <c r="C1432" s="9"/>
      <c r="D1432" s="10"/>
      <c r="E1432" s="11">
        <f t="shared" si="292"/>
        <v>0</v>
      </c>
      <c r="F1432" s="10"/>
      <c r="G1432" s="11">
        <f t="shared" si="293"/>
        <v>0</v>
      </c>
      <c r="H1432" s="10"/>
      <c r="I1432" s="11">
        <f t="shared" si="294"/>
        <v>0</v>
      </c>
      <c r="J1432" s="10"/>
      <c r="K1432" s="11">
        <f t="shared" si="295"/>
        <v>0</v>
      </c>
      <c r="L1432" s="6"/>
      <c r="M1432" s="11">
        <f t="shared" si="296"/>
        <v>0</v>
      </c>
      <c r="N1432" s="130"/>
      <c r="P1432" s="48" t="str">
        <f t="shared" si="298"/>
        <v>leeg</v>
      </c>
      <c r="Q1432" s="48"/>
      <c r="R1432" s="48"/>
      <c r="S1432" s="48"/>
      <c r="T1432" s="84"/>
      <c r="W1432" s="82" t="str" cm="1">
        <f t="array" ref="W1432">IF(V1432="h",_xlfn.XLOOKUP(X1432,X1433:$X$2963,V1433:$V$2963,""),IF(V1432="l",IF(X1431&lt;&gt;"","sub",""),""))</f>
        <v/>
      </c>
      <c r="X1432" s="82" t="str">
        <f t="shared" si="297"/>
        <v/>
      </c>
    </row>
    <row r="1433" spans="1:24" ht="13.5" hidden="1" customHeight="1" x14ac:dyDescent="0.2">
      <c r="A1433" s="8"/>
      <c r="B1433" s="8"/>
      <c r="C1433" s="9"/>
      <c r="D1433" s="10"/>
      <c r="E1433" s="11">
        <f t="shared" si="292"/>
        <v>0</v>
      </c>
      <c r="F1433" s="10"/>
      <c r="G1433" s="11">
        <f t="shared" si="293"/>
        <v>0</v>
      </c>
      <c r="H1433" s="10"/>
      <c r="I1433" s="11">
        <f t="shared" si="294"/>
        <v>0</v>
      </c>
      <c r="J1433" s="10"/>
      <c r="K1433" s="11">
        <f t="shared" si="295"/>
        <v>0</v>
      </c>
      <c r="L1433" s="6"/>
      <c r="M1433" s="11">
        <f t="shared" si="296"/>
        <v>0</v>
      </c>
      <c r="N1433" s="130"/>
      <c r="P1433" s="48" t="str">
        <f t="shared" si="298"/>
        <v>leeg</v>
      </c>
      <c r="Q1433" s="48"/>
      <c r="R1433" s="48"/>
      <c r="S1433" s="48"/>
      <c r="T1433" s="84"/>
      <c r="W1433" s="82" t="str" cm="1">
        <f t="array" ref="W1433">IF(V1433="h",_xlfn.XLOOKUP(X1433,X1434:$X$2963,V1434:$V$2963,""),IF(V1433="l",IF(X1432&lt;&gt;"","sub",""),""))</f>
        <v/>
      </c>
      <c r="X1433" s="82" t="str">
        <f t="shared" si="297"/>
        <v/>
      </c>
    </row>
    <row r="1434" spans="1:24" ht="13.5" hidden="1" customHeight="1" x14ac:dyDescent="0.2">
      <c r="A1434" s="8"/>
      <c r="B1434" s="8"/>
      <c r="C1434" s="9"/>
      <c r="D1434" s="10"/>
      <c r="E1434" s="11">
        <f t="shared" si="292"/>
        <v>0</v>
      </c>
      <c r="F1434" s="10"/>
      <c r="G1434" s="11">
        <f t="shared" si="293"/>
        <v>0</v>
      </c>
      <c r="H1434" s="10"/>
      <c r="I1434" s="11">
        <f t="shared" si="294"/>
        <v>0</v>
      </c>
      <c r="J1434" s="10"/>
      <c r="K1434" s="11">
        <f t="shared" si="295"/>
        <v>0</v>
      </c>
      <c r="L1434" s="6"/>
      <c r="M1434" s="11">
        <f t="shared" si="296"/>
        <v>0</v>
      </c>
      <c r="N1434" s="130"/>
      <c r="P1434" s="48" t="str">
        <f t="shared" si="298"/>
        <v>leeg</v>
      </c>
      <c r="Q1434" s="48"/>
      <c r="R1434" s="48"/>
      <c r="S1434" s="48"/>
      <c r="T1434" s="84"/>
      <c r="W1434" s="82" t="str" cm="1">
        <f t="array" ref="W1434">IF(V1434="h",_xlfn.XLOOKUP(X1434,X1435:$X$2963,V1435:$V$2963,""),IF(V1434="l",IF(X1433&lt;&gt;"","sub",""),""))</f>
        <v/>
      </c>
      <c r="X1434" s="82" t="str">
        <f t="shared" si="297"/>
        <v/>
      </c>
    </row>
    <row r="1435" spans="1:24" ht="13.5" hidden="1" customHeight="1" x14ac:dyDescent="0.2">
      <c r="A1435" s="8"/>
      <c r="B1435" s="8"/>
      <c r="C1435" s="9"/>
      <c r="D1435" s="10"/>
      <c r="E1435" s="11">
        <f t="shared" si="292"/>
        <v>0</v>
      </c>
      <c r="F1435" s="10"/>
      <c r="G1435" s="11">
        <f t="shared" si="293"/>
        <v>0</v>
      </c>
      <c r="H1435" s="10"/>
      <c r="I1435" s="11">
        <f t="shared" si="294"/>
        <v>0</v>
      </c>
      <c r="J1435" s="10"/>
      <c r="K1435" s="11">
        <f t="shared" si="295"/>
        <v>0</v>
      </c>
      <c r="L1435" s="6"/>
      <c r="M1435" s="11">
        <f t="shared" si="296"/>
        <v>0</v>
      </c>
      <c r="N1435" s="130"/>
      <c r="P1435" s="48" t="str">
        <f t="shared" si="298"/>
        <v>leeg</v>
      </c>
      <c r="Q1435" s="48"/>
      <c r="R1435" s="48"/>
      <c r="S1435" s="48"/>
      <c r="T1435" s="84"/>
      <c r="W1435" s="82" t="str" cm="1">
        <f t="array" ref="W1435">IF(V1435="h",_xlfn.XLOOKUP(X1435,X1436:$X$2963,V1436:$V$2963,""),IF(V1435="l",IF(X1434&lt;&gt;"","sub",""),""))</f>
        <v/>
      </c>
      <c r="X1435" s="82" t="str">
        <f t="shared" si="297"/>
        <v/>
      </c>
    </row>
    <row r="1436" spans="1:24" ht="13.5" hidden="1" customHeight="1" x14ac:dyDescent="0.2">
      <c r="A1436" s="8"/>
      <c r="B1436" s="8"/>
      <c r="C1436" s="9"/>
      <c r="D1436" s="10"/>
      <c r="E1436" s="11">
        <f t="shared" si="292"/>
        <v>0</v>
      </c>
      <c r="F1436" s="10"/>
      <c r="G1436" s="11">
        <f t="shared" si="293"/>
        <v>0</v>
      </c>
      <c r="H1436" s="10"/>
      <c r="I1436" s="11">
        <f t="shared" si="294"/>
        <v>0</v>
      </c>
      <c r="J1436" s="10"/>
      <c r="K1436" s="11">
        <f t="shared" si="295"/>
        <v>0</v>
      </c>
      <c r="L1436" s="6"/>
      <c r="M1436" s="11">
        <f t="shared" si="296"/>
        <v>0</v>
      </c>
      <c r="N1436" s="130"/>
      <c r="P1436" s="48" t="str">
        <f t="shared" si="298"/>
        <v>leeg</v>
      </c>
      <c r="Q1436" s="48"/>
      <c r="R1436" s="48"/>
      <c r="S1436" s="48"/>
      <c r="T1436" s="84"/>
      <c r="W1436" s="82" t="str" cm="1">
        <f t="array" ref="W1436">IF(V1436="h",_xlfn.XLOOKUP(X1436,X1437:$X$2963,V1437:$V$2963,""),IF(V1436="l",IF(X1435&lt;&gt;"","sub",""),""))</f>
        <v/>
      </c>
      <c r="X1436" s="82" t="str">
        <f t="shared" si="297"/>
        <v/>
      </c>
    </row>
    <row r="1437" spans="1:24" ht="13.5" hidden="1" customHeight="1" x14ac:dyDescent="0.2">
      <c r="A1437" s="8"/>
      <c r="B1437" s="8"/>
      <c r="C1437" s="9"/>
      <c r="D1437" s="10"/>
      <c r="E1437" s="11">
        <f t="shared" si="292"/>
        <v>0</v>
      </c>
      <c r="F1437" s="10"/>
      <c r="G1437" s="11">
        <f t="shared" si="293"/>
        <v>0</v>
      </c>
      <c r="H1437" s="10"/>
      <c r="I1437" s="11">
        <f t="shared" si="294"/>
        <v>0</v>
      </c>
      <c r="J1437" s="10"/>
      <c r="K1437" s="11">
        <f t="shared" si="295"/>
        <v>0</v>
      </c>
      <c r="L1437" s="6"/>
      <c r="M1437" s="11">
        <f t="shared" si="296"/>
        <v>0</v>
      </c>
      <c r="N1437" s="130"/>
      <c r="P1437" s="48" t="str">
        <f t="shared" si="298"/>
        <v>leeg</v>
      </c>
      <c r="Q1437" s="48"/>
      <c r="R1437" s="48"/>
      <c r="S1437" s="48"/>
      <c r="T1437" s="84"/>
      <c r="W1437" s="82" t="str" cm="1">
        <f t="array" ref="W1437">IF(V1437="h",_xlfn.XLOOKUP(X1437,X1438:$X$2963,V1438:$V$2963,""),IF(V1437="l",IF(X1436&lt;&gt;"","sub",""),""))</f>
        <v/>
      </c>
      <c r="X1437" s="82" t="str">
        <f t="shared" si="297"/>
        <v/>
      </c>
    </row>
    <row r="1438" spans="1:24" ht="13.5" hidden="1" customHeight="1" x14ac:dyDescent="0.2">
      <c r="A1438" s="8"/>
      <c r="B1438" s="8"/>
      <c r="C1438" s="9"/>
      <c r="D1438" s="10"/>
      <c r="E1438" s="11">
        <f t="shared" si="292"/>
        <v>0</v>
      </c>
      <c r="F1438" s="10"/>
      <c r="G1438" s="11">
        <f t="shared" si="293"/>
        <v>0</v>
      </c>
      <c r="H1438" s="10"/>
      <c r="I1438" s="11">
        <f t="shared" si="294"/>
        <v>0</v>
      </c>
      <c r="J1438" s="10"/>
      <c r="K1438" s="11">
        <f t="shared" si="295"/>
        <v>0</v>
      </c>
      <c r="L1438" s="6"/>
      <c r="M1438" s="11">
        <f t="shared" si="296"/>
        <v>0</v>
      </c>
      <c r="N1438" s="130"/>
      <c r="P1438" s="48" t="str">
        <f t="shared" si="298"/>
        <v>leeg</v>
      </c>
      <c r="Q1438" s="48"/>
      <c r="R1438" s="48"/>
      <c r="S1438" s="48"/>
      <c r="T1438" s="84"/>
      <c r="W1438" s="82" t="str" cm="1">
        <f t="array" ref="W1438">IF(V1438="h",_xlfn.XLOOKUP(X1438,X1439:$X$2963,V1439:$V$2963,""),IF(V1438="l",IF(X1437&lt;&gt;"","sub",""),""))</f>
        <v/>
      </c>
      <c r="X1438" s="82" t="str">
        <f t="shared" si="297"/>
        <v/>
      </c>
    </row>
    <row r="1439" spans="1:24" ht="13.5" hidden="1" customHeight="1" x14ac:dyDescent="0.2">
      <c r="A1439" s="8"/>
      <c r="B1439" s="8"/>
      <c r="C1439" s="9"/>
      <c r="D1439" s="10"/>
      <c r="E1439" s="11">
        <f t="shared" si="292"/>
        <v>0</v>
      </c>
      <c r="F1439" s="10"/>
      <c r="G1439" s="11">
        <f t="shared" si="293"/>
        <v>0</v>
      </c>
      <c r="H1439" s="10"/>
      <c r="I1439" s="11">
        <f t="shared" si="294"/>
        <v>0</v>
      </c>
      <c r="J1439" s="10"/>
      <c r="K1439" s="11">
        <f t="shared" si="295"/>
        <v>0</v>
      </c>
      <c r="L1439" s="6"/>
      <c r="M1439" s="11">
        <f t="shared" si="296"/>
        <v>0</v>
      </c>
      <c r="N1439" s="130"/>
      <c r="P1439" s="48" t="str">
        <f t="shared" si="298"/>
        <v>leeg</v>
      </c>
      <c r="Q1439" s="48"/>
      <c r="R1439" s="48"/>
      <c r="S1439" s="48"/>
      <c r="T1439" s="84"/>
      <c r="W1439" s="82" t="str" cm="1">
        <f t="array" ref="W1439">IF(V1439="h",_xlfn.XLOOKUP(X1439,X1440:$X$2963,V1440:$V$2963,""),IF(V1439="l",IF(X1438&lt;&gt;"","sub",""),""))</f>
        <v/>
      </c>
      <c r="X1439" s="82" t="str">
        <f t="shared" si="297"/>
        <v/>
      </c>
    </row>
    <row r="1440" spans="1:24" ht="13.5" hidden="1" customHeight="1" x14ac:dyDescent="0.2">
      <c r="A1440" s="8"/>
      <c r="B1440" s="8"/>
      <c r="C1440" s="9"/>
      <c r="D1440" s="10"/>
      <c r="E1440" s="11">
        <f t="shared" si="292"/>
        <v>0</v>
      </c>
      <c r="F1440" s="10"/>
      <c r="G1440" s="11">
        <f t="shared" si="293"/>
        <v>0</v>
      </c>
      <c r="H1440" s="10"/>
      <c r="I1440" s="11">
        <f t="shared" si="294"/>
        <v>0</v>
      </c>
      <c r="J1440" s="10"/>
      <c r="K1440" s="11">
        <f t="shared" si="295"/>
        <v>0</v>
      </c>
      <c r="L1440" s="6"/>
      <c r="M1440" s="11">
        <f t="shared" si="296"/>
        <v>0</v>
      </c>
      <c r="N1440" s="130"/>
      <c r="P1440" s="48" t="str">
        <f t="shared" si="298"/>
        <v>leeg</v>
      </c>
      <c r="Q1440" s="48"/>
      <c r="R1440" s="48"/>
      <c r="S1440" s="48"/>
      <c r="T1440" s="84"/>
      <c r="W1440" s="82" t="str" cm="1">
        <f t="array" ref="W1440">IF(V1440="h",_xlfn.XLOOKUP(X1440,X1441:$X$2963,V1441:$V$2963,""),IF(V1440="l",IF(X1439&lt;&gt;"","sub",""),""))</f>
        <v/>
      </c>
      <c r="X1440" s="82" t="str">
        <f t="shared" si="297"/>
        <v/>
      </c>
    </row>
    <row r="1441" spans="1:24" ht="13.5" hidden="1" customHeight="1" x14ac:dyDescent="0.2">
      <c r="A1441" s="8"/>
      <c r="B1441" s="8"/>
      <c r="C1441" s="9"/>
      <c r="D1441" s="10"/>
      <c r="E1441" s="11">
        <f t="shared" si="292"/>
        <v>0</v>
      </c>
      <c r="F1441" s="10"/>
      <c r="G1441" s="11">
        <f t="shared" si="293"/>
        <v>0</v>
      </c>
      <c r="H1441" s="10"/>
      <c r="I1441" s="11">
        <f t="shared" si="294"/>
        <v>0</v>
      </c>
      <c r="J1441" s="10"/>
      <c r="K1441" s="11">
        <f t="shared" si="295"/>
        <v>0</v>
      </c>
      <c r="L1441" s="6"/>
      <c r="M1441" s="11">
        <f t="shared" si="296"/>
        <v>0</v>
      </c>
      <c r="N1441" s="130"/>
      <c r="P1441" s="48" t="str">
        <f t="shared" si="298"/>
        <v>leeg</v>
      </c>
      <c r="Q1441" s="48"/>
      <c r="R1441" s="48"/>
      <c r="S1441" s="48"/>
      <c r="T1441" s="84"/>
      <c r="W1441" s="82" t="str" cm="1">
        <f t="array" ref="W1441">IF(V1441="h",_xlfn.XLOOKUP(X1441,X1442:$X$2963,V1442:$V$2963,""),IF(V1441="l",IF(X1440&lt;&gt;"","sub",""),""))</f>
        <v/>
      </c>
      <c r="X1441" s="82" t="str">
        <f t="shared" si="297"/>
        <v/>
      </c>
    </row>
    <row r="1442" spans="1:24" ht="13.5" hidden="1" customHeight="1" x14ac:dyDescent="0.2">
      <c r="A1442" s="8"/>
      <c r="B1442" s="8"/>
      <c r="C1442" s="9"/>
      <c r="D1442" s="10"/>
      <c r="E1442" s="11">
        <f t="shared" si="292"/>
        <v>0</v>
      </c>
      <c r="F1442" s="10"/>
      <c r="G1442" s="11">
        <f t="shared" si="293"/>
        <v>0</v>
      </c>
      <c r="H1442" s="10"/>
      <c r="I1442" s="11">
        <f t="shared" si="294"/>
        <v>0</v>
      </c>
      <c r="J1442" s="10"/>
      <c r="K1442" s="11">
        <f t="shared" si="295"/>
        <v>0</v>
      </c>
      <c r="L1442" s="6"/>
      <c r="M1442" s="11">
        <f t="shared" si="296"/>
        <v>0</v>
      </c>
      <c r="N1442" s="130"/>
      <c r="P1442" s="48" t="str">
        <f t="shared" si="298"/>
        <v>leeg</v>
      </c>
      <c r="Q1442" s="48"/>
      <c r="R1442" s="48"/>
      <c r="S1442" s="48"/>
      <c r="T1442" s="84"/>
      <c r="W1442" s="82" t="str" cm="1">
        <f t="array" ref="W1442">IF(V1442="h",_xlfn.XLOOKUP(X1442,X1443:$X$2963,V1443:$V$2963,""),IF(V1442="l",IF(X1441&lt;&gt;"","sub",""),""))</f>
        <v/>
      </c>
      <c r="X1442" s="82" t="str">
        <f t="shared" si="297"/>
        <v/>
      </c>
    </row>
    <row r="1443" spans="1:24" ht="13.5" hidden="1" customHeight="1" x14ac:dyDescent="0.2">
      <c r="A1443" s="8"/>
      <c r="B1443" s="8"/>
      <c r="C1443" s="9"/>
      <c r="D1443" s="10"/>
      <c r="E1443" s="11">
        <f t="shared" si="292"/>
        <v>0</v>
      </c>
      <c r="F1443" s="10"/>
      <c r="G1443" s="11">
        <f t="shared" si="293"/>
        <v>0</v>
      </c>
      <c r="H1443" s="10"/>
      <c r="I1443" s="11">
        <f t="shared" si="294"/>
        <v>0</v>
      </c>
      <c r="J1443" s="10"/>
      <c r="K1443" s="11">
        <f t="shared" si="295"/>
        <v>0</v>
      </c>
      <c r="L1443" s="6"/>
      <c r="M1443" s="11">
        <f t="shared" si="296"/>
        <v>0</v>
      </c>
      <c r="N1443" s="130"/>
      <c r="P1443" s="48" t="str">
        <f t="shared" si="298"/>
        <v>leeg</v>
      </c>
      <c r="Q1443" s="48"/>
      <c r="R1443" s="48"/>
      <c r="S1443" s="48"/>
      <c r="T1443" s="84"/>
      <c r="W1443" s="82" t="str" cm="1">
        <f t="array" ref="W1443">IF(V1443="h",_xlfn.XLOOKUP(X1443,X1444:$X$2963,V1444:$V$2963,""),IF(V1443="l",IF(X1442&lt;&gt;"","sub",""),""))</f>
        <v/>
      </c>
      <c r="X1443" s="82" t="str">
        <f t="shared" si="297"/>
        <v/>
      </c>
    </row>
    <row r="1444" spans="1:24" ht="13.5" hidden="1" customHeight="1" x14ac:dyDescent="0.2">
      <c r="A1444" s="8"/>
      <c r="B1444" s="8"/>
      <c r="C1444" s="9"/>
      <c r="D1444" s="10"/>
      <c r="E1444" s="11">
        <f t="shared" si="292"/>
        <v>0</v>
      </c>
      <c r="F1444" s="10"/>
      <c r="G1444" s="11">
        <f t="shared" si="293"/>
        <v>0</v>
      </c>
      <c r="H1444" s="10"/>
      <c r="I1444" s="11">
        <f t="shared" si="294"/>
        <v>0</v>
      </c>
      <c r="J1444" s="10"/>
      <c r="K1444" s="11">
        <f t="shared" si="295"/>
        <v>0</v>
      </c>
      <c r="L1444" s="6"/>
      <c r="M1444" s="11">
        <f t="shared" si="296"/>
        <v>0</v>
      </c>
      <c r="N1444" s="130"/>
      <c r="P1444" s="48" t="str">
        <f t="shared" si="298"/>
        <v>leeg</v>
      </c>
      <c r="Q1444" s="48"/>
      <c r="R1444" s="48"/>
      <c r="S1444" s="48"/>
      <c r="T1444" s="84"/>
      <c r="W1444" s="82" t="str" cm="1">
        <f t="array" ref="W1444">IF(V1444="h",_xlfn.XLOOKUP(X1444,X1445:$X$2963,V1445:$V$2963,""),IF(V1444="l",IF(X1443&lt;&gt;"","sub",""),""))</f>
        <v/>
      </c>
      <c r="X1444" s="82" t="str">
        <f t="shared" si="297"/>
        <v/>
      </c>
    </row>
    <row r="1445" spans="1:24" ht="13.5" hidden="1" customHeight="1" x14ac:dyDescent="0.2">
      <c r="A1445" s="8"/>
      <c r="B1445" s="8"/>
      <c r="C1445" s="9"/>
      <c r="D1445" s="10"/>
      <c r="E1445" s="11">
        <f t="shared" si="292"/>
        <v>0</v>
      </c>
      <c r="F1445" s="10"/>
      <c r="G1445" s="11">
        <f t="shared" si="293"/>
        <v>0</v>
      </c>
      <c r="H1445" s="10"/>
      <c r="I1445" s="11">
        <f t="shared" si="294"/>
        <v>0</v>
      </c>
      <c r="J1445" s="10"/>
      <c r="K1445" s="11">
        <f t="shared" si="295"/>
        <v>0</v>
      </c>
      <c r="L1445" s="6"/>
      <c r="M1445" s="11">
        <f t="shared" si="296"/>
        <v>0</v>
      </c>
      <c r="N1445" s="130"/>
      <c r="P1445" s="48" t="str">
        <f t="shared" si="298"/>
        <v>leeg</v>
      </c>
      <c r="Q1445" s="48"/>
      <c r="R1445" s="48"/>
      <c r="S1445" s="48"/>
      <c r="T1445" s="84"/>
      <c r="W1445" s="82" t="str" cm="1">
        <f t="array" ref="W1445">IF(V1445="h",_xlfn.XLOOKUP(X1445,X1446:$X$2963,V1446:$V$2963,""),IF(V1445="l",IF(X1444&lt;&gt;"","sub",""),""))</f>
        <v/>
      </c>
      <c r="X1445" s="82" t="str">
        <f t="shared" si="297"/>
        <v/>
      </c>
    </row>
    <row r="1446" spans="1:24" ht="13.5" hidden="1" customHeight="1" x14ac:dyDescent="0.2">
      <c r="A1446" s="8"/>
      <c r="B1446" s="8"/>
      <c r="C1446" s="9"/>
      <c r="D1446" s="10"/>
      <c r="E1446" s="11">
        <f t="shared" si="292"/>
        <v>0</v>
      </c>
      <c r="F1446" s="10"/>
      <c r="G1446" s="11">
        <f t="shared" si="293"/>
        <v>0</v>
      </c>
      <c r="H1446" s="10"/>
      <c r="I1446" s="11">
        <f t="shared" si="294"/>
        <v>0</v>
      </c>
      <c r="J1446" s="10"/>
      <c r="K1446" s="11">
        <f t="shared" si="295"/>
        <v>0</v>
      </c>
      <c r="L1446" s="6"/>
      <c r="M1446" s="11">
        <f t="shared" si="296"/>
        <v>0</v>
      </c>
      <c r="N1446" s="130"/>
      <c r="P1446" s="48" t="str">
        <f t="shared" si="298"/>
        <v>leeg</v>
      </c>
      <c r="Q1446" s="48"/>
      <c r="R1446" s="48"/>
      <c r="S1446" s="48"/>
      <c r="T1446" s="84"/>
      <c r="W1446" s="82" t="str" cm="1">
        <f t="array" ref="W1446">IF(V1446="h",_xlfn.XLOOKUP(X1446,X1447:$X$2963,V1447:$V$2963,""),IF(V1446="l",IF(X1445&lt;&gt;"","sub",""),""))</f>
        <v/>
      </c>
      <c r="X1446" s="82" t="str">
        <f t="shared" si="297"/>
        <v/>
      </c>
    </row>
    <row r="1447" spans="1:24" ht="13.5" hidden="1" customHeight="1" x14ac:dyDescent="0.2">
      <c r="A1447" s="8"/>
      <c r="B1447" s="8"/>
      <c r="C1447" s="9"/>
      <c r="D1447" s="10"/>
      <c r="E1447" s="11">
        <f t="shared" si="292"/>
        <v>0</v>
      </c>
      <c r="F1447" s="10"/>
      <c r="G1447" s="11">
        <f t="shared" si="293"/>
        <v>0</v>
      </c>
      <c r="H1447" s="10"/>
      <c r="I1447" s="11">
        <f t="shared" si="294"/>
        <v>0</v>
      </c>
      <c r="J1447" s="10"/>
      <c r="K1447" s="11">
        <f t="shared" si="295"/>
        <v>0</v>
      </c>
      <c r="L1447" s="6"/>
      <c r="M1447" s="11">
        <f t="shared" si="296"/>
        <v>0</v>
      </c>
      <c r="N1447" s="130"/>
      <c r="P1447" s="48" t="str">
        <f t="shared" si="298"/>
        <v>leeg</v>
      </c>
      <c r="Q1447" s="48"/>
      <c r="R1447" s="48"/>
      <c r="S1447" s="48"/>
      <c r="T1447" s="84"/>
      <c r="W1447" s="82" t="str" cm="1">
        <f t="array" ref="W1447">IF(V1447="h",_xlfn.XLOOKUP(X1447,X1448:$X$2963,V1448:$V$2963,""),IF(V1447="l",IF(X1446&lt;&gt;"","sub",""),""))</f>
        <v/>
      </c>
      <c r="X1447" s="82" t="str">
        <f t="shared" si="297"/>
        <v/>
      </c>
    </row>
    <row r="1448" spans="1:24" ht="13.5" hidden="1" customHeight="1" x14ac:dyDescent="0.2">
      <c r="A1448" s="8"/>
      <c r="B1448" s="8"/>
      <c r="C1448" s="9"/>
      <c r="D1448" s="10"/>
      <c r="E1448" s="11">
        <f t="shared" si="292"/>
        <v>0</v>
      </c>
      <c r="F1448" s="10"/>
      <c r="G1448" s="11">
        <f t="shared" si="293"/>
        <v>0</v>
      </c>
      <c r="H1448" s="10"/>
      <c r="I1448" s="11">
        <f t="shared" si="294"/>
        <v>0</v>
      </c>
      <c r="J1448" s="10"/>
      <c r="K1448" s="11">
        <f t="shared" si="295"/>
        <v>0</v>
      </c>
      <c r="L1448" s="6"/>
      <c r="M1448" s="11">
        <f t="shared" si="296"/>
        <v>0</v>
      </c>
      <c r="N1448" s="130"/>
      <c r="P1448" s="48" t="str">
        <f t="shared" si="298"/>
        <v>leeg</v>
      </c>
      <c r="Q1448" s="48"/>
      <c r="R1448" s="48"/>
      <c r="S1448" s="48"/>
      <c r="T1448" s="84"/>
      <c r="W1448" s="82" t="str" cm="1">
        <f t="array" ref="W1448">IF(V1448="h",_xlfn.XLOOKUP(X1448,X1449:$X$2963,V1449:$V$2963,""),IF(V1448="l",IF(X1447&lt;&gt;"","sub",""),""))</f>
        <v/>
      </c>
      <c r="X1448" s="82" t="str">
        <f t="shared" si="297"/>
        <v/>
      </c>
    </row>
    <row r="1449" spans="1:24" ht="13.5" hidden="1" customHeight="1" x14ac:dyDescent="0.2">
      <c r="A1449" s="8"/>
      <c r="B1449" s="8"/>
      <c r="C1449" s="9"/>
      <c r="D1449" s="10"/>
      <c r="E1449" s="11">
        <f t="shared" si="292"/>
        <v>0</v>
      </c>
      <c r="F1449" s="10"/>
      <c r="G1449" s="11">
        <f t="shared" si="293"/>
        <v>0</v>
      </c>
      <c r="H1449" s="10"/>
      <c r="I1449" s="11">
        <f t="shared" si="294"/>
        <v>0</v>
      </c>
      <c r="J1449" s="10"/>
      <c r="K1449" s="11">
        <f t="shared" si="295"/>
        <v>0</v>
      </c>
      <c r="L1449" s="6"/>
      <c r="M1449" s="11">
        <f t="shared" si="296"/>
        <v>0</v>
      </c>
      <c r="N1449" s="130"/>
      <c r="P1449" s="48" t="str">
        <f t="shared" si="298"/>
        <v>leeg</v>
      </c>
      <c r="Q1449" s="48"/>
      <c r="R1449" s="48"/>
      <c r="S1449" s="48"/>
      <c r="T1449" s="84"/>
      <c r="W1449" s="82" t="str" cm="1">
        <f t="array" ref="W1449">IF(V1449="h",_xlfn.XLOOKUP(X1449,X1450:$X$2963,V1450:$V$2963,""),IF(V1449="l",IF(X1448&lt;&gt;"","sub",""),""))</f>
        <v/>
      </c>
      <c r="X1449" s="82" t="str">
        <f t="shared" si="297"/>
        <v/>
      </c>
    </row>
    <row r="1450" spans="1:24" ht="13.5" hidden="1" customHeight="1" x14ac:dyDescent="0.2">
      <c r="A1450" s="8"/>
      <c r="B1450" s="8"/>
      <c r="C1450" s="9"/>
      <c r="D1450" s="10"/>
      <c r="E1450" s="11">
        <f t="shared" si="292"/>
        <v>0</v>
      </c>
      <c r="F1450" s="10"/>
      <c r="G1450" s="11">
        <f t="shared" si="293"/>
        <v>0</v>
      </c>
      <c r="H1450" s="10"/>
      <c r="I1450" s="11">
        <f t="shared" si="294"/>
        <v>0</v>
      </c>
      <c r="J1450" s="10"/>
      <c r="K1450" s="11">
        <f t="shared" si="295"/>
        <v>0</v>
      </c>
      <c r="L1450" s="6"/>
      <c r="M1450" s="11">
        <f t="shared" si="296"/>
        <v>0</v>
      </c>
      <c r="N1450" s="130"/>
      <c r="P1450" s="48" t="str">
        <f t="shared" si="298"/>
        <v>leeg</v>
      </c>
      <c r="Q1450" s="48"/>
      <c r="R1450" s="48"/>
      <c r="S1450" s="48"/>
      <c r="T1450" s="84"/>
      <c r="W1450" s="82" t="str" cm="1">
        <f t="array" ref="W1450">IF(V1450="h",_xlfn.XLOOKUP(X1450,X1451:$X$2963,V1451:$V$2963,""),IF(V1450="l",IF(X1449&lt;&gt;"","sub",""),""))</f>
        <v/>
      </c>
      <c r="X1450" s="82" t="str">
        <f t="shared" si="297"/>
        <v/>
      </c>
    </row>
    <row r="1451" spans="1:24" ht="13.5" hidden="1" customHeight="1" x14ac:dyDescent="0.2">
      <c r="A1451" s="8"/>
      <c r="B1451" s="8"/>
      <c r="C1451" s="9"/>
      <c r="D1451" s="10"/>
      <c r="E1451" s="11">
        <f t="shared" si="292"/>
        <v>0</v>
      </c>
      <c r="F1451" s="10"/>
      <c r="G1451" s="11">
        <f t="shared" si="293"/>
        <v>0</v>
      </c>
      <c r="H1451" s="10"/>
      <c r="I1451" s="11">
        <f t="shared" si="294"/>
        <v>0</v>
      </c>
      <c r="J1451" s="10"/>
      <c r="K1451" s="11">
        <f t="shared" si="295"/>
        <v>0</v>
      </c>
      <c r="L1451" s="6"/>
      <c r="M1451" s="11">
        <f t="shared" si="296"/>
        <v>0</v>
      </c>
      <c r="N1451" s="130"/>
      <c r="P1451" s="48" t="str">
        <f t="shared" si="298"/>
        <v>leeg</v>
      </c>
      <c r="Q1451" s="48"/>
      <c r="R1451" s="48"/>
      <c r="S1451" s="48"/>
      <c r="T1451" s="84"/>
      <c r="W1451" s="82" t="str" cm="1">
        <f t="array" ref="W1451">IF(V1451="h",_xlfn.XLOOKUP(X1451,X1452:$X$2963,V1452:$V$2963,""),IF(V1451="l",IF(X1450&lt;&gt;"","sub",""),""))</f>
        <v/>
      </c>
      <c r="X1451" s="82" t="str">
        <f t="shared" si="297"/>
        <v/>
      </c>
    </row>
    <row r="1452" spans="1:24" ht="13.5" hidden="1" customHeight="1" x14ac:dyDescent="0.2">
      <c r="A1452" s="8"/>
      <c r="B1452" s="8"/>
      <c r="C1452" s="9"/>
      <c r="D1452" s="10"/>
      <c r="E1452" s="11">
        <f t="shared" si="292"/>
        <v>0</v>
      </c>
      <c r="F1452" s="10"/>
      <c r="G1452" s="11">
        <f t="shared" si="293"/>
        <v>0</v>
      </c>
      <c r="H1452" s="10"/>
      <c r="I1452" s="11">
        <f t="shared" si="294"/>
        <v>0</v>
      </c>
      <c r="J1452" s="10"/>
      <c r="K1452" s="11">
        <f t="shared" si="295"/>
        <v>0</v>
      </c>
      <c r="L1452" s="6"/>
      <c r="M1452" s="11">
        <f t="shared" si="296"/>
        <v>0</v>
      </c>
      <c r="N1452" s="130"/>
      <c r="P1452" s="48" t="str">
        <f t="shared" si="298"/>
        <v>leeg</v>
      </c>
      <c r="Q1452" s="48"/>
      <c r="R1452" s="48"/>
      <c r="S1452" s="48"/>
      <c r="T1452" s="84"/>
      <c r="W1452" s="82" t="str" cm="1">
        <f t="array" ref="W1452">IF(V1452="h",_xlfn.XLOOKUP(X1452,X1453:$X$2963,V1453:$V$2963,""),IF(V1452="l",IF(X1451&lt;&gt;"","sub",""),""))</f>
        <v/>
      </c>
      <c r="X1452" s="82" t="str">
        <f t="shared" si="297"/>
        <v/>
      </c>
    </row>
    <row r="1453" spans="1:24" ht="13.5" hidden="1" customHeight="1" x14ac:dyDescent="0.2">
      <c r="A1453" s="8"/>
      <c r="B1453" s="8"/>
      <c r="C1453" s="9"/>
      <c r="D1453" s="10"/>
      <c r="E1453" s="11">
        <f t="shared" si="292"/>
        <v>0</v>
      </c>
      <c r="F1453" s="10"/>
      <c r="G1453" s="11">
        <f t="shared" si="293"/>
        <v>0</v>
      </c>
      <c r="H1453" s="10"/>
      <c r="I1453" s="11">
        <f t="shared" si="294"/>
        <v>0</v>
      </c>
      <c r="J1453" s="10"/>
      <c r="K1453" s="11">
        <f t="shared" si="295"/>
        <v>0</v>
      </c>
      <c r="L1453" s="6"/>
      <c r="M1453" s="11">
        <f t="shared" si="296"/>
        <v>0</v>
      </c>
      <c r="N1453" s="130"/>
      <c r="P1453" s="48" t="str">
        <f t="shared" si="298"/>
        <v>leeg</v>
      </c>
      <c r="Q1453" s="48"/>
      <c r="R1453" s="48"/>
      <c r="S1453" s="48"/>
      <c r="T1453" s="84"/>
      <c r="W1453" s="82" t="str" cm="1">
        <f t="array" ref="W1453">IF(V1453="h",_xlfn.XLOOKUP(X1453,X1454:$X$2963,V1454:$V$2963,""),IF(V1453="l",IF(X1452&lt;&gt;"","sub",""),""))</f>
        <v/>
      </c>
      <c r="X1453" s="82" t="str">
        <f t="shared" si="297"/>
        <v/>
      </c>
    </row>
    <row r="1454" spans="1:24" ht="13.5" hidden="1" customHeight="1" x14ac:dyDescent="0.2">
      <c r="A1454" s="8"/>
      <c r="B1454" s="8"/>
      <c r="C1454" s="9"/>
      <c r="D1454" s="10"/>
      <c r="E1454" s="11">
        <f t="shared" si="292"/>
        <v>0</v>
      </c>
      <c r="F1454" s="10"/>
      <c r="G1454" s="11">
        <f t="shared" si="293"/>
        <v>0</v>
      </c>
      <c r="H1454" s="10"/>
      <c r="I1454" s="11">
        <f t="shared" si="294"/>
        <v>0</v>
      </c>
      <c r="J1454" s="10"/>
      <c r="K1454" s="11">
        <f t="shared" si="295"/>
        <v>0</v>
      </c>
      <c r="L1454" s="6"/>
      <c r="M1454" s="11">
        <f t="shared" si="296"/>
        <v>0</v>
      </c>
      <c r="N1454" s="130"/>
      <c r="P1454" s="48" t="str">
        <f t="shared" si="298"/>
        <v>leeg</v>
      </c>
      <c r="Q1454" s="48"/>
      <c r="R1454" s="48"/>
      <c r="S1454" s="48"/>
      <c r="T1454" s="84"/>
      <c r="W1454" s="82" t="str" cm="1">
        <f t="array" ref="W1454">IF(V1454="h",_xlfn.XLOOKUP(X1454,X1455:$X$2963,V1455:$V$2963,""),IF(V1454="l",IF(X1453&lt;&gt;"","sub",""),""))</f>
        <v/>
      </c>
      <c r="X1454" s="82" t="str">
        <f t="shared" si="297"/>
        <v/>
      </c>
    </row>
    <row r="1455" spans="1:24" ht="13.5" hidden="1" customHeight="1" x14ac:dyDescent="0.2">
      <c r="A1455" s="8"/>
      <c r="B1455" s="8"/>
      <c r="C1455" s="9"/>
      <c r="D1455" s="10"/>
      <c r="E1455" s="11">
        <f t="shared" si="292"/>
        <v>0</v>
      </c>
      <c r="F1455" s="10"/>
      <c r="G1455" s="11">
        <f t="shared" si="293"/>
        <v>0</v>
      </c>
      <c r="H1455" s="10"/>
      <c r="I1455" s="11">
        <f t="shared" si="294"/>
        <v>0</v>
      </c>
      <c r="J1455" s="10"/>
      <c r="K1455" s="11">
        <f t="shared" si="295"/>
        <v>0</v>
      </c>
      <c r="L1455" s="6"/>
      <c r="M1455" s="11">
        <f t="shared" si="296"/>
        <v>0</v>
      </c>
      <c r="N1455" s="130"/>
      <c r="P1455" s="48" t="str">
        <f t="shared" si="298"/>
        <v>leeg</v>
      </c>
      <c r="Q1455" s="48"/>
      <c r="R1455" s="48"/>
      <c r="S1455" s="48"/>
      <c r="T1455" s="84"/>
      <c r="W1455" s="82" t="str" cm="1">
        <f t="array" ref="W1455">IF(V1455="h",_xlfn.XLOOKUP(X1455,X1456:$X$2963,V1456:$V$2963,""),IF(V1455="l",IF(X1454&lt;&gt;"","sub",""),""))</f>
        <v/>
      </c>
      <c r="X1455" s="82" t="str">
        <f t="shared" si="297"/>
        <v/>
      </c>
    </row>
    <row r="1456" spans="1:24" ht="13.5" hidden="1" customHeight="1" x14ac:dyDescent="0.2">
      <c r="A1456" s="8"/>
      <c r="B1456" s="8"/>
      <c r="C1456" s="9"/>
      <c r="D1456" s="10"/>
      <c r="E1456" s="11">
        <f t="shared" si="292"/>
        <v>0</v>
      </c>
      <c r="F1456" s="10"/>
      <c r="G1456" s="11">
        <f t="shared" si="293"/>
        <v>0</v>
      </c>
      <c r="H1456" s="10"/>
      <c r="I1456" s="11">
        <f t="shared" si="294"/>
        <v>0</v>
      </c>
      <c r="J1456" s="10"/>
      <c r="K1456" s="11">
        <f t="shared" si="295"/>
        <v>0</v>
      </c>
      <c r="L1456" s="6"/>
      <c r="M1456" s="11">
        <f t="shared" si="296"/>
        <v>0</v>
      </c>
      <c r="N1456" s="130"/>
      <c r="P1456" s="48" t="str">
        <f t="shared" si="298"/>
        <v>leeg</v>
      </c>
      <c r="Q1456" s="48"/>
      <c r="R1456" s="48"/>
      <c r="S1456" s="48"/>
      <c r="T1456" s="84"/>
      <c r="W1456" s="82" t="str" cm="1">
        <f t="array" ref="W1456">IF(V1456="h",_xlfn.XLOOKUP(X1456,X1457:$X$2963,V1457:$V$2963,""),IF(V1456="l",IF(X1455&lt;&gt;"","sub",""),""))</f>
        <v/>
      </c>
      <c r="X1456" s="82" t="str">
        <f t="shared" si="297"/>
        <v/>
      </c>
    </row>
    <row r="1457" spans="1:24" ht="13.5" hidden="1" customHeight="1" x14ac:dyDescent="0.2">
      <c r="A1457" s="8"/>
      <c r="B1457" s="8"/>
      <c r="C1457" s="9"/>
      <c r="D1457" s="10"/>
      <c r="E1457" s="11">
        <f t="shared" si="292"/>
        <v>0</v>
      </c>
      <c r="F1457" s="10"/>
      <c r="G1457" s="11">
        <f t="shared" si="293"/>
        <v>0</v>
      </c>
      <c r="H1457" s="10"/>
      <c r="I1457" s="11">
        <f t="shared" si="294"/>
        <v>0</v>
      </c>
      <c r="J1457" s="10"/>
      <c r="K1457" s="11">
        <f t="shared" si="295"/>
        <v>0</v>
      </c>
      <c r="L1457" s="6"/>
      <c r="M1457" s="11">
        <f t="shared" si="296"/>
        <v>0</v>
      </c>
      <c r="N1457" s="130"/>
      <c r="P1457" s="48" t="str">
        <f t="shared" si="298"/>
        <v>leeg</v>
      </c>
      <c r="Q1457" s="48"/>
      <c r="R1457" s="48"/>
      <c r="S1457" s="48"/>
      <c r="T1457" s="84"/>
      <c r="W1457" s="82" t="str" cm="1">
        <f t="array" ref="W1457">IF(V1457="h",_xlfn.XLOOKUP(X1457,X1458:$X$2963,V1458:$V$2963,""),IF(V1457="l",IF(X1456&lt;&gt;"","sub",""),""))</f>
        <v/>
      </c>
      <c r="X1457" s="82" t="str">
        <f t="shared" si="297"/>
        <v/>
      </c>
    </row>
    <row r="1458" spans="1:24" ht="13.5" hidden="1" customHeight="1" x14ac:dyDescent="0.2">
      <c r="A1458" s="8"/>
      <c r="B1458" s="8"/>
      <c r="C1458" s="9"/>
      <c r="D1458" s="10"/>
      <c r="E1458" s="11">
        <f t="shared" si="292"/>
        <v>0</v>
      </c>
      <c r="F1458" s="10"/>
      <c r="G1458" s="11">
        <f t="shared" si="293"/>
        <v>0</v>
      </c>
      <c r="H1458" s="10"/>
      <c r="I1458" s="11">
        <f t="shared" si="294"/>
        <v>0</v>
      </c>
      <c r="J1458" s="10"/>
      <c r="K1458" s="11">
        <f t="shared" si="295"/>
        <v>0</v>
      </c>
      <c r="L1458" s="6"/>
      <c r="M1458" s="11">
        <f t="shared" si="296"/>
        <v>0</v>
      </c>
      <c r="N1458" s="130"/>
      <c r="P1458" s="48" t="str">
        <f t="shared" si="298"/>
        <v>leeg</v>
      </c>
      <c r="Q1458" s="48"/>
      <c r="R1458" s="48"/>
      <c r="S1458" s="48"/>
      <c r="T1458" s="84"/>
      <c r="W1458" s="82" t="str" cm="1">
        <f t="array" ref="W1458">IF(V1458="h",_xlfn.XLOOKUP(X1458,X1459:$X$2963,V1459:$V$2963,""),IF(V1458="l",IF(X1457&lt;&gt;"","sub",""),""))</f>
        <v/>
      </c>
      <c r="X1458" s="82" t="str">
        <f t="shared" si="297"/>
        <v/>
      </c>
    </row>
    <row r="1459" spans="1:24" ht="13.5" hidden="1" customHeight="1" x14ac:dyDescent="0.2">
      <c r="A1459" s="8"/>
      <c r="B1459" s="8"/>
      <c r="C1459" s="9"/>
      <c r="D1459" s="10"/>
      <c r="E1459" s="11">
        <f t="shared" si="292"/>
        <v>0</v>
      </c>
      <c r="F1459" s="10"/>
      <c r="G1459" s="11">
        <f t="shared" si="293"/>
        <v>0</v>
      </c>
      <c r="H1459" s="10"/>
      <c r="I1459" s="11">
        <f t="shared" si="294"/>
        <v>0</v>
      </c>
      <c r="J1459" s="10"/>
      <c r="K1459" s="11">
        <f t="shared" si="295"/>
        <v>0</v>
      </c>
      <c r="L1459" s="6"/>
      <c r="M1459" s="11">
        <f t="shared" si="296"/>
        <v>0</v>
      </c>
      <c r="N1459" s="130"/>
      <c r="P1459" s="48" t="str">
        <f t="shared" si="298"/>
        <v>leeg</v>
      </c>
      <c r="Q1459" s="48"/>
      <c r="R1459" s="48"/>
      <c r="S1459" s="48"/>
      <c r="T1459" s="84"/>
      <c r="W1459" s="82" t="str" cm="1">
        <f t="array" ref="W1459">IF(V1459="h",_xlfn.XLOOKUP(X1459,X1460:$X$2963,V1460:$V$2963,""),IF(V1459="l",IF(X1458&lt;&gt;"","sub",""),""))</f>
        <v/>
      </c>
      <c r="X1459" s="82" t="str">
        <f t="shared" si="297"/>
        <v/>
      </c>
    </row>
    <row r="1460" spans="1:24" ht="13.5" hidden="1" customHeight="1" x14ac:dyDescent="0.2">
      <c r="A1460" s="8"/>
      <c r="B1460" s="8"/>
      <c r="C1460" s="9"/>
      <c r="D1460" s="10"/>
      <c r="E1460" s="11">
        <f t="shared" si="292"/>
        <v>0</v>
      </c>
      <c r="F1460" s="10"/>
      <c r="G1460" s="11">
        <f t="shared" si="293"/>
        <v>0</v>
      </c>
      <c r="H1460" s="10"/>
      <c r="I1460" s="11">
        <f t="shared" si="294"/>
        <v>0</v>
      </c>
      <c r="J1460" s="10"/>
      <c r="K1460" s="11">
        <f t="shared" si="295"/>
        <v>0</v>
      </c>
      <c r="L1460" s="6"/>
      <c r="M1460" s="11">
        <f t="shared" si="296"/>
        <v>0</v>
      </c>
      <c r="N1460" s="130"/>
      <c r="P1460" s="48" t="str">
        <f t="shared" si="298"/>
        <v>leeg</v>
      </c>
      <c r="Q1460" s="48"/>
      <c r="R1460" s="48"/>
      <c r="S1460" s="48"/>
      <c r="T1460" s="84"/>
      <c r="W1460" s="82" t="str" cm="1">
        <f t="array" ref="W1460">IF(V1460="h",_xlfn.XLOOKUP(X1460,X1461:$X$2963,V1461:$V$2963,""),IF(V1460="l",IF(X1459&lt;&gt;"","sub",""),""))</f>
        <v/>
      </c>
      <c r="X1460" s="82" t="str">
        <f t="shared" si="297"/>
        <v/>
      </c>
    </row>
    <row r="1461" spans="1:24" ht="13.5" hidden="1" customHeight="1" x14ac:dyDescent="0.2">
      <c r="A1461" s="8"/>
      <c r="B1461" s="8"/>
      <c r="C1461" s="9"/>
      <c r="D1461" s="10"/>
      <c r="E1461" s="11">
        <f t="shared" si="292"/>
        <v>0</v>
      </c>
      <c r="F1461" s="10"/>
      <c r="G1461" s="11">
        <f t="shared" si="293"/>
        <v>0</v>
      </c>
      <c r="H1461" s="10"/>
      <c r="I1461" s="11">
        <f t="shared" si="294"/>
        <v>0</v>
      </c>
      <c r="J1461" s="10"/>
      <c r="K1461" s="11">
        <f t="shared" si="295"/>
        <v>0</v>
      </c>
      <c r="L1461" s="6"/>
      <c r="M1461" s="11">
        <f t="shared" si="296"/>
        <v>0</v>
      </c>
      <c r="N1461" s="130"/>
      <c r="P1461" s="48" t="str">
        <f t="shared" si="298"/>
        <v>leeg</v>
      </c>
      <c r="Q1461" s="48"/>
      <c r="R1461" s="48"/>
      <c r="S1461" s="48"/>
      <c r="T1461" s="84"/>
      <c r="W1461" s="82" t="str" cm="1">
        <f t="array" ref="W1461">IF(V1461="h",_xlfn.XLOOKUP(X1461,X1462:$X$2963,V1462:$V$2963,""),IF(V1461="l",IF(X1460&lt;&gt;"","sub",""),""))</f>
        <v/>
      </c>
      <c r="X1461" s="82" t="str">
        <f t="shared" si="297"/>
        <v/>
      </c>
    </row>
    <row r="1462" spans="1:24" ht="13.5" hidden="1" customHeight="1" x14ac:dyDescent="0.2">
      <c r="A1462" s="8"/>
      <c r="B1462" s="8"/>
      <c r="C1462" s="9"/>
      <c r="D1462" s="10"/>
      <c r="E1462" s="11">
        <f t="shared" si="292"/>
        <v>0</v>
      </c>
      <c r="F1462" s="10"/>
      <c r="G1462" s="11">
        <f t="shared" si="293"/>
        <v>0</v>
      </c>
      <c r="H1462" s="10"/>
      <c r="I1462" s="11">
        <f t="shared" si="294"/>
        <v>0</v>
      </c>
      <c r="J1462" s="10"/>
      <c r="K1462" s="11">
        <f t="shared" si="295"/>
        <v>0</v>
      </c>
      <c r="L1462" s="6"/>
      <c r="M1462" s="11">
        <f t="shared" si="296"/>
        <v>0</v>
      </c>
      <c r="N1462" s="130"/>
      <c r="P1462" s="48" t="str">
        <f t="shared" si="298"/>
        <v>leeg</v>
      </c>
      <c r="Q1462" s="48"/>
      <c r="R1462" s="48"/>
      <c r="S1462" s="48"/>
      <c r="T1462" s="84"/>
      <c r="W1462" s="82" t="str" cm="1">
        <f t="array" ref="W1462">IF(V1462="h",_xlfn.XLOOKUP(X1462,X1463:$X$2963,V1463:$V$2963,""),IF(V1462="l",IF(X1461&lt;&gt;"","sub",""),""))</f>
        <v/>
      </c>
      <c r="X1462" s="82" t="str">
        <f t="shared" si="297"/>
        <v/>
      </c>
    </row>
    <row r="1463" spans="1:24" ht="13.5" hidden="1" customHeight="1" x14ac:dyDescent="0.2">
      <c r="A1463" s="8"/>
      <c r="B1463" s="8"/>
      <c r="C1463" s="9"/>
      <c r="D1463" s="10"/>
      <c r="E1463" s="11">
        <f t="shared" si="292"/>
        <v>0</v>
      </c>
      <c r="F1463" s="10"/>
      <c r="G1463" s="11">
        <f t="shared" si="293"/>
        <v>0</v>
      </c>
      <c r="H1463" s="10"/>
      <c r="I1463" s="11">
        <f t="shared" si="294"/>
        <v>0</v>
      </c>
      <c r="J1463" s="10"/>
      <c r="K1463" s="11">
        <f t="shared" si="295"/>
        <v>0</v>
      </c>
      <c r="L1463" s="6"/>
      <c r="M1463" s="11">
        <f t="shared" si="296"/>
        <v>0</v>
      </c>
      <c r="N1463" s="130"/>
      <c r="P1463" s="48" t="str">
        <f t="shared" si="298"/>
        <v>leeg</v>
      </c>
      <c r="Q1463" s="48"/>
      <c r="R1463" s="48"/>
      <c r="S1463" s="48"/>
      <c r="T1463" s="84"/>
      <c r="W1463" s="82" t="str" cm="1">
        <f t="array" ref="W1463">IF(V1463="h",_xlfn.XLOOKUP(X1463,X1464:$X$2963,V1464:$V$2963,""),IF(V1463="l",IF(X1462&lt;&gt;"","sub",""),""))</f>
        <v/>
      </c>
      <c r="X1463" s="82" t="str">
        <f t="shared" si="297"/>
        <v/>
      </c>
    </row>
    <row r="1464" spans="1:24" ht="13.5" hidden="1" customHeight="1" x14ac:dyDescent="0.2">
      <c r="A1464" s="8"/>
      <c r="B1464" s="8"/>
      <c r="C1464" s="9"/>
      <c r="D1464" s="10"/>
      <c r="E1464" s="11">
        <f t="shared" si="292"/>
        <v>0</v>
      </c>
      <c r="F1464" s="10"/>
      <c r="G1464" s="11">
        <f t="shared" si="293"/>
        <v>0</v>
      </c>
      <c r="H1464" s="10"/>
      <c r="I1464" s="11">
        <f t="shared" si="294"/>
        <v>0</v>
      </c>
      <c r="J1464" s="10"/>
      <c r="K1464" s="11">
        <f t="shared" si="295"/>
        <v>0</v>
      </c>
      <c r="L1464" s="6"/>
      <c r="M1464" s="11">
        <f t="shared" si="296"/>
        <v>0</v>
      </c>
      <c r="N1464" s="130"/>
      <c r="P1464" s="48" t="str">
        <f t="shared" si="298"/>
        <v>leeg</v>
      </c>
      <c r="Q1464" s="48"/>
      <c r="R1464" s="48"/>
      <c r="S1464" s="48"/>
      <c r="T1464" s="84"/>
      <c r="W1464" s="82" t="str" cm="1">
        <f t="array" ref="W1464">IF(V1464="h",_xlfn.XLOOKUP(X1464,X1465:$X$2963,V1465:$V$2963,""),IF(V1464="l",IF(X1463&lt;&gt;"","sub",""),""))</f>
        <v/>
      </c>
      <c r="X1464" s="82" t="str">
        <f t="shared" si="297"/>
        <v/>
      </c>
    </row>
    <row r="1465" spans="1:24" ht="13.5" hidden="1" customHeight="1" x14ac:dyDescent="0.2">
      <c r="A1465" s="8"/>
      <c r="B1465" s="8"/>
      <c r="C1465" s="9"/>
      <c r="D1465" s="10"/>
      <c r="E1465" s="11">
        <f t="shared" si="292"/>
        <v>0</v>
      </c>
      <c r="F1465" s="10"/>
      <c r="G1465" s="11">
        <f t="shared" si="293"/>
        <v>0</v>
      </c>
      <c r="H1465" s="10"/>
      <c r="I1465" s="11">
        <f t="shared" si="294"/>
        <v>0</v>
      </c>
      <c r="J1465" s="10"/>
      <c r="K1465" s="11">
        <f t="shared" si="295"/>
        <v>0</v>
      </c>
      <c r="L1465" s="6"/>
      <c r="M1465" s="11">
        <f t="shared" si="296"/>
        <v>0</v>
      </c>
      <c r="N1465" s="130"/>
      <c r="P1465" s="48" t="str">
        <f t="shared" si="298"/>
        <v>leeg</v>
      </c>
      <c r="Q1465" s="48"/>
      <c r="R1465" s="48"/>
      <c r="S1465" s="48"/>
      <c r="T1465" s="84"/>
      <c r="W1465" s="82" t="str" cm="1">
        <f t="array" ref="W1465">IF(V1465="h",_xlfn.XLOOKUP(X1465,X1466:$X$2963,V1466:$V$2963,""),IF(V1465="l",IF(X1464&lt;&gt;"","sub",""),""))</f>
        <v/>
      </c>
      <c r="X1465" s="82" t="str">
        <f t="shared" si="297"/>
        <v/>
      </c>
    </row>
    <row r="1466" spans="1:24" ht="13.5" hidden="1" customHeight="1" x14ac:dyDescent="0.2">
      <c r="A1466" s="8"/>
      <c r="B1466" s="8"/>
      <c r="C1466" s="9"/>
      <c r="D1466" s="10"/>
      <c r="E1466" s="11">
        <f t="shared" si="292"/>
        <v>0</v>
      </c>
      <c r="F1466" s="10"/>
      <c r="G1466" s="11">
        <f t="shared" si="293"/>
        <v>0</v>
      </c>
      <c r="H1466" s="10"/>
      <c r="I1466" s="11">
        <f t="shared" si="294"/>
        <v>0</v>
      </c>
      <c r="J1466" s="10"/>
      <c r="K1466" s="11">
        <f t="shared" si="295"/>
        <v>0</v>
      </c>
      <c r="L1466" s="6"/>
      <c r="M1466" s="11">
        <f t="shared" si="296"/>
        <v>0</v>
      </c>
      <c r="N1466" s="130"/>
      <c r="P1466" s="48" t="str">
        <f t="shared" si="298"/>
        <v>leeg</v>
      </c>
      <c r="Q1466" s="48"/>
      <c r="R1466" s="48"/>
      <c r="S1466" s="48"/>
      <c r="T1466" s="84"/>
      <c r="W1466" s="82" t="str" cm="1">
        <f t="array" ref="W1466">IF(V1466="h",_xlfn.XLOOKUP(X1466,X1467:$X$2963,V1467:$V$2963,""),IF(V1466="l",IF(X1465&lt;&gt;"","sub",""),""))</f>
        <v/>
      </c>
      <c r="X1466" s="82" t="str">
        <f t="shared" si="297"/>
        <v/>
      </c>
    </row>
    <row r="1467" spans="1:24" ht="13.5" hidden="1" customHeight="1" x14ac:dyDescent="0.2">
      <c r="A1467" s="8"/>
      <c r="B1467" s="8"/>
      <c r="C1467" s="9"/>
      <c r="D1467" s="10"/>
      <c r="E1467" s="11">
        <f t="shared" si="292"/>
        <v>0</v>
      </c>
      <c r="F1467" s="10"/>
      <c r="G1467" s="11">
        <f t="shared" si="293"/>
        <v>0</v>
      </c>
      <c r="H1467" s="10"/>
      <c r="I1467" s="11">
        <f t="shared" si="294"/>
        <v>0</v>
      </c>
      <c r="J1467" s="10"/>
      <c r="K1467" s="11">
        <f t="shared" si="295"/>
        <v>0</v>
      </c>
      <c r="L1467" s="6"/>
      <c r="M1467" s="11">
        <f t="shared" si="296"/>
        <v>0</v>
      </c>
      <c r="N1467" s="130"/>
      <c r="P1467" s="48" t="str">
        <f t="shared" si="298"/>
        <v>leeg</v>
      </c>
      <c r="Q1467" s="48"/>
      <c r="R1467" s="48"/>
      <c r="S1467" s="48"/>
      <c r="T1467" s="84"/>
      <c r="W1467" s="82" t="str" cm="1">
        <f t="array" ref="W1467">IF(V1467="h",_xlfn.XLOOKUP(X1467,X1468:$X$2963,V1468:$V$2963,""),IF(V1467="l",IF(X1466&lt;&gt;"","sub",""),""))</f>
        <v/>
      </c>
      <c r="X1467" s="82" t="str">
        <f t="shared" si="297"/>
        <v/>
      </c>
    </row>
    <row r="1468" spans="1:24" ht="13.5" hidden="1" customHeight="1" x14ac:dyDescent="0.2">
      <c r="A1468" s="8"/>
      <c r="B1468" s="8"/>
      <c r="C1468" s="9"/>
      <c r="D1468" s="10"/>
      <c r="E1468" s="11">
        <f t="shared" si="292"/>
        <v>0</v>
      </c>
      <c r="F1468" s="10"/>
      <c r="G1468" s="11">
        <f t="shared" si="293"/>
        <v>0</v>
      </c>
      <c r="H1468" s="10"/>
      <c r="I1468" s="11">
        <f t="shared" si="294"/>
        <v>0</v>
      </c>
      <c r="J1468" s="10"/>
      <c r="K1468" s="11">
        <f t="shared" si="295"/>
        <v>0</v>
      </c>
      <c r="L1468" s="6"/>
      <c r="M1468" s="11">
        <f t="shared" si="296"/>
        <v>0</v>
      </c>
      <c r="N1468" s="130"/>
      <c r="P1468" s="48" t="str">
        <f t="shared" si="298"/>
        <v>leeg</v>
      </c>
      <c r="Q1468" s="48"/>
      <c r="R1468" s="48"/>
      <c r="S1468" s="48"/>
      <c r="T1468" s="84"/>
      <c r="W1468" s="82" t="str" cm="1">
        <f t="array" ref="W1468">IF(V1468="h",_xlfn.XLOOKUP(X1468,X1469:$X$2963,V1469:$V$2963,""),IF(V1468="l",IF(X1467&lt;&gt;"","sub",""),""))</f>
        <v/>
      </c>
      <c r="X1468" s="82" t="str">
        <f t="shared" si="297"/>
        <v/>
      </c>
    </row>
    <row r="1469" spans="1:24" ht="13.5" hidden="1" customHeight="1" x14ac:dyDescent="0.2">
      <c r="A1469" s="8"/>
      <c r="B1469" s="8"/>
      <c r="C1469" s="9"/>
      <c r="D1469" s="10"/>
      <c r="E1469" s="11">
        <f t="shared" si="292"/>
        <v>0</v>
      </c>
      <c r="F1469" s="10"/>
      <c r="G1469" s="11">
        <f t="shared" si="293"/>
        <v>0</v>
      </c>
      <c r="H1469" s="10"/>
      <c r="I1469" s="11">
        <f t="shared" si="294"/>
        <v>0</v>
      </c>
      <c r="J1469" s="10"/>
      <c r="K1469" s="11">
        <f t="shared" si="295"/>
        <v>0</v>
      </c>
      <c r="L1469" s="6"/>
      <c r="M1469" s="11">
        <f t="shared" si="296"/>
        <v>0</v>
      </c>
      <c r="N1469" s="130"/>
      <c r="P1469" s="48" t="str">
        <f t="shared" si="298"/>
        <v>leeg</v>
      </c>
      <c r="Q1469" s="48"/>
      <c r="R1469" s="48"/>
      <c r="S1469" s="48"/>
      <c r="T1469" s="84"/>
      <c r="W1469" s="82" t="str" cm="1">
        <f t="array" ref="W1469">IF(V1469="h",_xlfn.XLOOKUP(X1469,X1470:$X$2963,V1470:$V$2963,""),IF(V1469="l",IF(X1468&lt;&gt;"","sub",""),""))</f>
        <v/>
      </c>
      <c r="X1469" s="82" t="str">
        <f t="shared" si="297"/>
        <v/>
      </c>
    </row>
    <row r="1470" spans="1:24" ht="13.5" hidden="1" customHeight="1" x14ac:dyDescent="0.2">
      <c r="A1470" s="8"/>
      <c r="B1470" s="8"/>
      <c r="C1470" s="9"/>
      <c r="D1470" s="10"/>
      <c r="E1470" s="11">
        <f t="shared" si="292"/>
        <v>0</v>
      </c>
      <c r="F1470" s="10"/>
      <c r="G1470" s="11">
        <f t="shared" si="293"/>
        <v>0</v>
      </c>
      <c r="H1470" s="10"/>
      <c r="I1470" s="11">
        <f t="shared" si="294"/>
        <v>0</v>
      </c>
      <c r="J1470" s="10"/>
      <c r="K1470" s="11">
        <f t="shared" si="295"/>
        <v>0</v>
      </c>
      <c r="L1470" s="6"/>
      <c r="M1470" s="11">
        <f t="shared" si="296"/>
        <v>0</v>
      </c>
      <c r="N1470" s="130"/>
      <c r="P1470" s="48" t="str">
        <f t="shared" si="298"/>
        <v>leeg</v>
      </c>
      <c r="Q1470" s="48"/>
      <c r="R1470" s="48"/>
      <c r="S1470" s="48"/>
      <c r="T1470" s="84"/>
      <c r="W1470" s="82" t="str" cm="1">
        <f t="array" ref="W1470">IF(V1470="h",_xlfn.XLOOKUP(X1470,X1471:$X$2963,V1471:$V$2963,""),IF(V1470="l",IF(X1469&lt;&gt;"","sub",""),""))</f>
        <v/>
      </c>
      <c r="X1470" s="82" t="str">
        <f t="shared" si="297"/>
        <v/>
      </c>
    </row>
    <row r="1471" spans="1:24" ht="13.5" hidden="1" customHeight="1" x14ac:dyDescent="0.2">
      <c r="A1471" s="8"/>
      <c r="B1471" s="8"/>
      <c r="C1471" s="9"/>
      <c r="D1471" s="10"/>
      <c r="E1471" s="11">
        <f t="shared" si="292"/>
        <v>0</v>
      </c>
      <c r="F1471" s="10"/>
      <c r="G1471" s="11">
        <f t="shared" si="293"/>
        <v>0</v>
      </c>
      <c r="H1471" s="10"/>
      <c r="I1471" s="11">
        <f t="shared" si="294"/>
        <v>0</v>
      </c>
      <c r="J1471" s="10"/>
      <c r="K1471" s="11">
        <f t="shared" si="295"/>
        <v>0</v>
      </c>
      <c r="L1471" s="6"/>
      <c r="M1471" s="11">
        <f t="shared" si="296"/>
        <v>0</v>
      </c>
      <c r="N1471" s="130"/>
      <c r="P1471" s="48" t="str">
        <f t="shared" si="298"/>
        <v>leeg</v>
      </c>
      <c r="Q1471" s="48"/>
      <c r="R1471" s="48"/>
      <c r="S1471" s="48"/>
      <c r="T1471" s="84"/>
      <c r="W1471" s="82" t="str" cm="1">
        <f t="array" ref="W1471">IF(V1471="h",_xlfn.XLOOKUP(X1471,X1472:$X$2963,V1472:$V$2963,""),IF(V1471="l",IF(X1470&lt;&gt;"","sub",""),""))</f>
        <v/>
      </c>
      <c r="X1471" s="82" t="str">
        <f t="shared" si="297"/>
        <v/>
      </c>
    </row>
    <row r="1472" spans="1:24" ht="13.5" hidden="1" customHeight="1" x14ac:dyDescent="0.2">
      <c r="A1472" s="8"/>
      <c r="B1472" s="8"/>
      <c r="C1472" s="9"/>
      <c r="D1472" s="10"/>
      <c r="E1472" s="11">
        <f t="shared" si="292"/>
        <v>0</v>
      </c>
      <c r="F1472" s="10"/>
      <c r="G1472" s="11">
        <f t="shared" si="293"/>
        <v>0</v>
      </c>
      <c r="H1472" s="10"/>
      <c r="I1472" s="11">
        <f t="shared" si="294"/>
        <v>0</v>
      </c>
      <c r="J1472" s="10"/>
      <c r="K1472" s="11">
        <f t="shared" si="295"/>
        <v>0</v>
      </c>
      <c r="L1472" s="6"/>
      <c r="M1472" s="11">
        <f t="shared" si="296"/>
        <v>0</v>
      </c>
      <c r="N1472" s="130"/>
      <c r="P1472" s="48" t="str">
        <f t="shared" si="298"/>
        <v>leeg</v>
      </c>
      <c r="Q1472" s="48"/>
      <c r="R1472" s="48"/>
      <c r="S1472" s="48"/>
      <c r="T1472" s="84"/>
      <c r="W1472" s="82" t="str" cm="1">
        <f t="array" ref="W1472">IF(V1472="h",_xlfn.XLOOKUP(X1472,X1473:$X$2963,V1473:$V$2963,""),IF(V1472="l",IF(X1471&lt;&gt;"","sub",""),""))</f>
        <v/>
      </c>
      <c r="X1472" s="82" t="str">
        <f t="shared" si="297"/>
        <v/>
      </c>
    </row>
    <row r="1473" spans="1:24" ht="13.5" hidden="1" customHeight="1" x14ac:dyDescent="0.2">
      <c r="A1473" s="8"/>
      <c r="B1473" s="8"/>
      <c r="C1473" s="9"/>
      <c r="D1473" s="10"/>
      <c r="E1473" s="11">
        <f t="shared" si="292"/>
        <v>0</v>
      </c>
      <c r="F1473" s="10"/>
      <c r="G1473" s="11">
        <f t="shared" si="293"/>
        <v>0</v>
      </c>
      <c r="H1473" s="10"/>
      <c r="I1473" s="11">
        <f t="shared" si="294"/>
        <v>0</v>
      </c>
      <c r="J1473" s="10"/>
      <c r="K1473" s="11">
        <f t="shared" si="295"/>
        <v>0</v>
      </c>
      <c r="L1473" s="6"/>
      <c r="M1473" s="11">
        <f t="shared" si="296"/>
        <v>0</v>
      </c>
      <c r="N1473" s="130"/>
      <c r="P1473" s="48" t="str">
        <f t="shared" si="298"/>
        <v>leeg</v>
      </c>
      <c r="Q1473" s="48"/>
      <c r="R1473" s="48"/>
      <c r="S1473" s="48"/>
      <c r="T1473" s="84"/>
      <c r="W1473" s="82" t="str" cm="1">
        <f t="array" ref="W1473">IF(V1473="h",_xlfn.XLOOKUP(X1473,X1474:$X$2963,V1474:$V$2963,""),IF(V1473="l",IF(X1472&lt;&gt;"","sub",""),""))</f>
        <v/>
      </c>
      <c r="X1473" s="82" t="str">
        <f t="shared" si="297"/>
        <v/>
      </c>
    </row>
    <row r="1474" spans="1:24" ht="13.5" hidden="1" customHeight="1" x14ac:dyDescent="0.2">
      <c r="A1474" s="8"/>
      <c r="B1474" s="8"/>
      <c r="C1474" s="9"/>
      <c r="D1474" s="10"/>
      <c r="E1474" s="11">
        <f t="shared" si="292"/>
        <v>0</v>
      </c>
      <c r="F1474" s="10"/>
      <c r="G1474" s="11">
        <f t="shared" si="293"/>
        <v>0</v>
      </c>
      <c r="H1474" s="10"/>
      <c r="I1474" s="11">
        <f t="shared" si="294"/>
        <v>0</v>
      </c>
      <c r="J1474" s="10"/>
      <c r="K1474" s="11">
        <f t="shared" si="295"/>
        <v>0</v>
      </c>
      <c r="L1474" s="6"/>
      <c r="M1474" s="11">
        <f t="shared" si="296"/>
        <v>0</v>
      </c>
      <c r="N1474" s="130"/>
      <c r="P1474" s="48" t="str">
        <f t="shared" si="298"/>
        <v>leeg</v>
      </c>
      <c r="Q1474" s="48"/>
      <c r="R1474" s="48"/>
      <c r="S1474" s="48"/>
      <c r="T1474" s="84"/>
      <c r="W1474" s="82" t="str" cm="1">
        <f t="array" ref="W1474">IF(V1474="h",_xlfn.XLOOKUP(X1474,X1475:$X$2963,V1475:$V$2963,""),IF(V1474="l",IF(X1473&lt;&gt;"","sub",""),""))</f>
        <v/>
      </c>
      <c r="X1474" s="82" t="str">
        <f t="shared" si="297"/>
        <v/>
      </c>
    </row>
    <row r="1475" spans="1:24" ht="13.5" hidden="1" customHeight="1" x14ac:dyDescent="0.2">
      <c r="A1475" s="8"/>
      <c r="B1475" s="8"/>
      <c r="C1475" s="9"/>
      <c r="D1475" s="10"/>
      <c r="E1475" s="11">
        <f t="shared" si="292"/>
        <v>0</v>
      </c>
      <c r="F1475" s="10"/>
      <c r="G1475" s="11">
        <f t="shared" si="293"/>
        <v>0</v>
      </c>
      <c r="H1475" s="10"/>
      <c r="I1475" s="11">
        <f t="shared" si="294"/>
        <v>0</v>
      </c>
      <c r="J1475" s="10"/>
      <c r="K1475" s="11">
        <f t="shared" si="295"/>
        <v>0</v>
      </c>
      <c r="L1475" s="6"/>
      <c r="M1475" s="11">
        <f t="shared" si="296"/>
        <v>0</v>
      </c>
      <c r="N1475" s="130"/>
      <c r="P1475" s="48" t="str">
        <f t="shared" si="298"/>
        <v>leeg</v>
      </c>
      <c r="Q1475" s="48"/>
      <c r="R1475" s="48"/>
      <c r="S1475" s="48"/>
      <c r="T1475" s="84"/>
      <c r="W1475" s="82" t="str" cm="1">
        <f t="array" ref="W1475">IF(V1475="h",_xlfn.XLOOKUP(X1475,X1476:$X$2963,V1476:$V$2963,""),IF(V1475="l",IF(X1474&lt;&gt;"","sub",""),""))</f>
        <v/>
      </c>
      <c r="X1475" s="82" t="str">
        <f t="shared" si="297"/>
        <v/>
      </c>
    </row>
    <row r="1476" spans="1:24" ht="13.5" hidden="1" customHeight="1" x14ac:dyDescent="0.2">
      <c r="A1476" s="8"/>
      <c r="B1476" s="8"/>
      <c r="C1476" s="9"/>
      <c r="D1476" s="10"/>
      <c r="E1476" s="11">
        <f t="shared" si="292"/>
        <v>0</v>
      </c>
      <c r="F1476" s="10"/>
      <c r="G1476" s="11">
        <f t="shared" si="293"/>
        <v>0</v>
      </c>
      <c r="H1476" s="10"/>
      <c r="I1476" s="11">
        <f t="shared" si="294"/>
        <v>0</v>
      </c>
      <c r="J1476" s="10"/>
      <c r="K1476" s="11">
        <f t="shared" si="295"/>
        <v>0</v>
      </c>
      <c r="L1476" s="6"/>
      <c r="M1476" s="11">
        <f t="shared" si="296"/>
        <v>0</v>
      </c>
      <c r="N1476" s="130"/>
      <c r="P1476" s="48" t="str">
        <f t="shared" si="298"/>
        <v>leeg</v>
      </c>
      <c r="Q1476" s="48"/>
      <c r="R1476" s="48"/>
      <c r="S1476" s="48"/>
      <c r="T1476" s="84"/>
      <c r="W1476" s="82" t="str" cm="1">
        <f t="array" ref="W1476">IF(V1476="h",_xlfn.XLOOKUP(X1476,X1477:$X$2963,V1477:$V$2963,""),IF(V1476="l",IF(X1475&lt;&gt;"","sub",""),""))</f>
        <v/>
      </c>
      <c r="X1476" s="82" t="str">
        <f t="shared" si="297"/>
        <v/>
      </c>
    </row>
    <row r="1477" spans="1:24" ht="13.5" hidden="1" customHeight="1" x14ac:dyDescent="0.2">
      <c r="A1477" s="8"/>
      <c r="B1477" s="8"/>
      <c r="C1477" s="9"/>
      <c r="D1477" s="10"/>
      <c r="E1477" s="11">
        <f t="shared" si="292"/>
        <v>0</v>
      </c>
      <c r="F1477" s="10"/>
      <c r="G1477" s="11">
        <f t="shared" si="293"/>
        <v>0</v>
      </c>
      <c r="H1477" s="10"/>
      <c r="I1477" s="11">
        <f t="shared" si="294"/>
        <v>0</v>
      </c>
      <c r="J1477" s="10"/>
      <c r="K1477" s="11">
        <f t="shared" si="295"/>
        <v>0</v>
      </c>
      <c r="L1477" s="6"/>
      <c r="M1477" s="11">
        <f t="shared" si="296"/>
        <v>0</v>
      </c>
      <c r="N1477" s="130"/>
      <c r="P1477" s="48" t="str">
        <f t="shared" si="298"/>
        <v>leeg</v>
      </c>
      <c r="Q1477" s="48"/>
      <c r="R1477" s="48"/>
      <c r="S1477" s="48"/>
      <c r="T1477" s="84"/>
      <c r="W1477" s="82" t="str" cm="1">
        <f t="array" ref="W1477">IF(V1477="h",_xlfn.XLOOKUP(X1477,X1478:$X$2963,V1478:$V$2963,""),IF(V1477="l",IF(X1476&lt;&gt;"","sub",""),""))</f>
        <v/>
      </c>
      <c r="X1477" s="82" t="str">
        <f t="shared" si="297"/>
        <v/>
      </c>
    </row>
    <row r="1478" spans="1:24" ht="13.5" hidden="1" customHeight="1" x14ac:dyDescent="0.2">
      <c r="A1478" s="8"/>
      <c r="B1478" s="8"/>
      <c r="C1478" s="9"/>
      <c r="D1478" s="10"/>
      <c r="E1478" s="11">
        <f t="shared" si="292"/>
        <v>0</v>
      </c>
      <c r="F1478" s="10"/>
      <c r="G1478" s="11">
        <f t="shared" si="293"/>
        <v>0</v>
      </c>
      <c r="H1478" s="10"/>
      <c r="I1478" s="11">
        <f t="shared" si="294"/>
        <v>0</v>
      </c>
      <c r="J1478" s="10"/>
      <c r="K1478" s="11">
        <f t="shared" si="295"/>
        <v>0</v>
      </c>
      <c r="L1478" s="6"/>
      <c r="M1478" s="11">
        <f t="shared" si="296"/>
        <v>0</v>
      </c>
      <c r="N1478" s="130"/>
      <c r="P1478" s="48" t="str">
        <f t="shared" si="298"/>
        <v>leeg</v>
      </c>
      <c r="Q1478" s="48"/>
      <c r="R1478" s="48"/>
      <c r="S1478" s="48"/>
      <c r="T1478" s="84"/>
      <c r="W1478" s="82" t="str" cm="1">
        <f t="array" ref="W1478">IF(V1478="h",_xlfn.XLOOKUP(X1478,X1479:$X$2963,V1479:$V$2963,""),IF(V1478="l",IF(X1477&lt;&gt;"","sub",""),""))</f>
        <v/>
      </c>
      <c r="X1478" s="82" t="str">
        <f t="shared" si="297"/>
        <v/>
      </c>
    </row>
    <row r="1479" spans="1:24" ht="13.5" hidden="1" customHeight="1" x14ac:dyDescent="0.2">
      <c r="A1479" s="8"/>
      <c r="B1479" s="8"/>
      <c r="C1479" s="9"/>
      <c r="D1479" s="10"/>
      <c r="E1479" s="11">
        <f t="shared" si="292"/>
        <v>0</v>
      </c>
      <c r="F1479" s="10"/>
      <c r="G1479" s="11">
        <f t="shared" si="293"/>
        <v>0</v>
      </c>
      <c r="H1479" s="10"/>
      <c r="I1479" s="11">
        <f t="shared" si="294"/>
        <v>0</v>
      </c>
      <c r="J1479" s="10"/>
      <c r="K1479" s="11">
        <f t="shared" si="295"/>
        <v>0</v>
      </c>
      <c r="L1479" s="6"/>
      <c r="M1479" s="11">
        <f t="shared" si="296"/>
        <v>0</v>
      </c>
      <c r="N1479" s="130"/>
      <c r="P1479" s="48" t="str">
        <f t="shared" si="298"/>
        <v>leeg</v>
      </c>
      <c r="Q1479" s="48"/>
      <c r="R1479" s="48"/>
      <c r="S1479" s="48"/>
      <c r="T1479" s="84"/>
      <c r="W1479" s="82" t="str" cm="1">
        <f t="array" ref="W1479">IF(V1479="h",_xlfn.XLOOKUP(X1479,X1480:$X$2963,V1480:$V$2963,""),IF(V1479="l",IF(X1478&lt;&gt;"","sub",""),""))</f>
        <v/>
      </c>
      <c r="X1479" s="82" t="str">
        <f t="shared" si="297"/>
        <v/>
      </c>
    </row>
    <row r="1480" spans="1:24" ht="13.5" hidden="1" customHeight="1" x14ac:dyDescent="0.2">
      <c r="A1480" s="8"/>
      <c r="B1480" s="8"/>
      <c r="C1480" s="9"/>
      <c r="D1480" s="10"/>
      <c r="E1480" s="11">
        <f t="shared" si="292"/>
        <v>0</v>
      </c>
      <c r="F1480" s="10"/>
      <c r="G1480" s="11">
        <f t="shared" si="293"/>
        <v>0</v>
      </c>
      <c r="H1480" s="10"/>
      <c r="I1480" s="11">
        <f t="shared" si="294"/>
        <v>0</v>
      </c>
      <c r="J1480" s="10"/>
      <c r="K1480" s="11">
        <f t="shared" si="295"/>
        <v>0</v>
      </c>
      <c r="L1480" s="6"/>
      <c r="M1480" s="11">
        <f t="shared" si="296"/>
        <v>0</v>
      </c>
      <c r="N1480" s="130"/>
      <c r="P1480" s="48" t="str">
        <f t="shared" si="298"/>
        <v>leeg</v>
      </c>
      <c r="Q1480" s="48"/>
      <c r="R1480" s="48"/>
      <c r="S1480" s="48"/>
      <c r="T1480" s="84"/>
      <c r="W1480" s="82" t="str" cm="1">
        <f t="array" ref="W1480">IF(V1480="h",_xlfn.XLOOKUP(X1480,X1481:$X$2963,V1481:$V$2963,""),IF(V1480="l",IF(X1479&lt;&gt;"","sub",""),""))</f>
        <v/>
      </c>
      <c r="X1480" s="82" t="str">
        <f t="shared" si="297"/>
        <v/>
      </c>
    </row>
    <row r="1481" spans="1:24" ht="13.5" hidden="1" customHeight="1" x14ac:dyDescent="0.2">
      <c r="A1481" s="8"/>
      <c r="B1481" s="8"/>
      <c r="C1481" s="9"/>
      <c r="D1481" s="10"/>
      <c r="E1481" s="11">
        <f t="shared" ref="E1481:E1496" si="299">B1481*D1481</f>
        <v>0</v>
      </c>
      <c r="F1481" s="10"/>
      <c r="G1481" s="11">
        <f t="shared" ref="G1481:G1496" si="300">B1481*F1481</f>
        <v>0</v>
      </c>
      <c r="H1481" s="10"/>
      <c r="I1481" s="11">
        <f t="shared" ref="I1481:I1496" si="301">B1481*H1481</f>
        <v>0</v>
      </c>
      <c r="J1481" s="10"/>
      <c r="K1481" s="11">
        <f t="shared" ref="K1481:K1496" si="302">(E1481*$J$6)+G1481+I1481+J1481</f>
        <v>0</v>
      </c>
      <c r="L1481" s="6"/>
      <c r="M1481" s="11">
        <f t="shared" ref="M1481:M1496" si="303">K1481</f>
        <v>0</v>
      </c>
      <c r="N1481" s="130"/>
      <c r="P1481" s="48" t="str">
        <f t="shared" si="298"/>
        <v>leeg</v>
      </c>
      <c r="Q1481" s="48"/>
      <c r="R1481" s="48"/>
      <c r="S1481" s="48"/>
      <c r="T1481" s="84"/>
      <c r="W1481" s="82" t="str" cm="1">
        <f t="array" ref="W1481">IF(V1481="h",_xlfn.XLOOKUP(X1481,X1482:$X$2963,V1482:$V$2963,""),IF(V1481="l",IF(X1480&lt;&gt;"","sub",""),""))</f>
        <v/>
      </c>
      <c r="X1481" s="82" t="str">
        <f t="shared" si="297"/>
        <v/>
      </c>
    </row>
    <row r="1482" spans="1:24" ht="13.5" hidden="1" customHeight="1" x14ac:dyDescent="0.2">
      <c r="A1482" s="8"/>
      <c r="B1482" s="8"/>
      <c r="C1482" s="9"/>
      <c r="D1482" s="10"/>
      <c r="E1482" s="11">
        <f t="shared" si="299"/>
        <v>0</v>
      </c>
      <c r="F1482" s="10"/>
      <c r="G1482" s="11">
        <f t="shared" si="300"/>
        <v>0</v>
      </c>
      <c r="H1482" s="10"/>
      <c r="I1482" s="11">
        <f t="shared" si="301"/>
        <v>0</v>
      </c>
      <c r="J1482" s="10"/>
      <c r="K1482" s="11">
        <f t="shared" si="302"/>
        <v>0</v>
      </c>
      <c r="L1482" s="6"/>
      <c r="M1482" s="11">
        <f t="shared" si="303"/>
        <v>0</v>
      </c>
      <c r="N1482" s="130"/>
      <c r="P1482" s="48" t="str">
        <f t="shared" si="298"/>
        <v>leeg</v>
      </c>
      <c r="Q1482" s="48"/>
      <c r="R1482" s="48"/>
      <c r="S1482" s="48"/>
      <c r="T1482" s="84"/>
      <c r="W1482" s="82" t="str" cm="1">
        <f t="array" ref="W1482">IF(V1482="h",_xlfn.XLOOKUP(X1482,X1483:$X$2963,V1483:$V$2963,""),IF(V1482="l",IF(X1481&lt;&gt;"","sub",""),""))</f>
        <v/>
      </c>
      <c r="X1482" s="82" t="str">
        <f t="shared" si="297"/>
        <v/>
      </c>
    </row>
    <row r="1483" spans="1:24" ht="13.5" hidden="1" customHeight="1" x14ac:dyDescent="0.2">
      <c r="A1483" s="8"/>
      <c r="B1483" s="8"/>
      <c r="C1483" s="9"/>
      <c r="D1483" s="10"/>
      <c r="E1483" s="11">
        <f t="shared" si="299"/>
        <v>0</v>
      </c>
      <c r="F1483" s="10"/>
      <c r="G1483" s="11">
        <f t="shared" si="300"/>
        <v>0</v>
      </c>
      <c r="H1483" s="10"/>
      <c r="I1483" s="11">
        <f t="shared" si="301"/>
        <v>0</v>
      </c>
      <c r="J1483" s="10"/>
      <c r="K1483" s="11">
        <f t="shared" si="302"/>
        <v>0</v>
      </c>
      <c r="L1483" s="6"/>
      <c r="M1483" s="11">
        <f t="shared" si="303"/>
        <v>0</v>
      </c>
      <c r="N1483" s="130"/>
      <c r="P1483" s="48" t="str">
        <f t="shared" si="298"/>
        <v>leeg</v>
      </c>
      <c r="Q1483" s="48"/>
      <c r="R1483" s="48"/>
      <c r="S1483" s="48"/>
      <c r="T1483" s="84"/>
      <c r="W1483" s="82" t="str" cm="1">
        <f t="array" ref="W1483">IF(V1483="h",_xlfn.XLOOKUP(X1483,X1484:$X$2963,V1484:$V$2963,""),IF(V1483="l",IF(X1482&lt;&gt;"","sub",""),""))</f>
        <v/>
      </c>
      <c r="X1483" s="82" t="str">
        <f t="shared" si="297"/>
        <v/>
      </c>
    </row>
    <row r="1484" spans="1:24" ht="13.5" hidden="1" customHeight="1" x14ac:dyDescent="0.2">
      <c r="A1484" s="8"/>
      <c r="B1484" s="8"/>
      <c r="C1484" s="9"/>
      <c r="D1484" s="10"/>
      <c r="E1484" s="11">
        <f t="shared" si="299"/>
        <v>0</v>
      </c>
      <c r="F1484" s="10"/>
      <c r="G1484" s="11">
        <f t="shared" si="300"/>
        <v>0</v>
      </c>
      <c r="H1484" s="10"/>
      <c r="I1484" s="11">
        <f t="shared" si="301"/>
        <v>0</v>
      </c>
      <c r="J1484" s="10"/>
      <c r="K1484" s="11">
        <f t="shared" si="302"/>
        <v>0</v>
      </c>
      <c r="L1484" s="6"/>
      <c r="M1484" s="11">
        <f t="shared" si="303"/>
        <v>0</v>
      </c>
      <c r="N1484" s="130"/>
      <c r="P1484" s="48" t="str">
        <f t="shared" si="298"/>
        <v>leeg</v>
      </c>
      <c r="Q1484" s="48"/>
      <c r="R1484" s="48"/>
      <c r="S1484" s="48"/>
      <c r="T1484" s="84"/>
      <c r="W1484" s="82" t="str" cm="1">
        <f t="array" ref="W1484">IF(V1484="h",_xlfn.XLOOKUP(X1484,X1485:$X$2963,V1485:$V$2963,""),IF(V1484="l",IF(X1483&lt;&gt;"","sub",""),""))</f>
        <v/>
      </c>
      <c r="X1484" s="82" t="str">
        <f t="shared" ref="X1484:X1564" si="304">IF(V1484="h",LEFT(A1484,2),IF(SUM(B1484:M1484)&gt;0,IF(V1484="sub",RIGHT(A1484,2),""),""))</f>
        <v/>
      </c>
    </row>
    <row r="1485" spans="1:24" ht="13.5" hidden="1" customHeight="1" x14ac:dyDescent="0.2">
      <c r="A1485" s="8"/>
      <c r="B1485" s="8"/>
      <c r="C1485" s="9"/>
      <c r="D1485" s="10"/>
      <c r="E1485" s="11">
        <f t="shared" si="299"/>
        <v>0</v>
      </c>
      <c r="F1485" s="10"/>
      <c r="G1485" s="11">
        <f t="shared" si="300"/>
        <v>0</v>
      </c>
      <c r="H1485" s="10"/>
      <c r="I1485" s="11">
        <f t="shared" si="301"/>
        <v>0</v>
      </c>
      <c r="J1485" s="10"/>
      <c r="K1485" s="11">
        <f t="shared" si="302"/>
        <v>0</v>
      </c>
      <c r="L1485" s="6"/>
      <c r="M1485" s="11">
        <f t="shared" si="303"/>
        <v>0</v>
      </c>
      <c r="N1485" s="130"/>
      <c r="P1485" s="48" t="str">
        <f t="shared" si="298"/>
        <v>leeg</v>
      </c>
      <c r="Q1485" s="48"/>
      <c r="R1485" s="48"/>
      <c r="S1485" s="48"/>
      <c r="T1485" s="84"/>
      <c r="W1485" s="82" t="str" cm="1">
        <f t="array" ref="W1485">IF(V1485="h",_xlfn.XLOOKUP(X1485,X1486:$X$2963,V1486:$V$2963,""),IF(V1485="l",IF(X1484&lt;&gt;"","sub",""),""))</f>
        <v/>
      </c>
      <c r="X1485" s="82" t="str">
        <f t="shared" si="304"/>
        <v/>
      </c>
    </row>
    <row r="1486" spans="1:24" ht="13.5" hidden="1" customHeight="1" x14ac:dyDescent="0.2">
      <c r="A1486" s="8"/>
      <c r="B1486" s="8"/>
      <c r="C1486" s="9"/>
      <c r="D1486" s="10"/>
      <c r="E1486" s="11">
        <f t="shared" si="299"/>
        <v>0</v>
      </c>
      <c r="F1486" s="10"/>
      <c r="G1486" s="11">
        <f t="shared" si="300"/>
        <v>0</v>
      </c>
      <c r="H1486" s="10"/>
      <c r="I1486" s="11">
        <f t="shared" si="301"/>
        <v>0</v>
      </c>
      <c r="J1486" s="10"/>
      <c r="K1486" s="11">
        <f t="shared" si="302"/>
        <v>0</v>
      </c>
      <c r="L1486" s="6"/>
      <c r="M1486" s="11">
        <f t="shared" si="303"/>
        <v>0</v>
      </c>
      <c r="N1486" s="130"/>
      <c r="P1486" s="48" t="str">
        <f t="shared" si="298"/>
        <v>leeg</v>
      </c>
      <c r="Q1486" s="48"/>
      <c r="R1486" s="48"/>
      <c r="S1486" s="48"/>
      <c r="T1486" s="84"/>
      <c r="W1486" s="82" t="str" cm="1">
        <f t="array" ref="W1486">IF(V1486="h",_xlfn.XLOOKUP(X1486,X1487:$X$2963,V1487:$V$2963,""),IF(V1486="l",IF(X1485&lt;&gt;"","sub",""),""))</f>
        <v/>
      </c>
      <c r="X1486" s="82" t="str">
        <f t="shared" si="304"/>
        <v/>
      </c>
    </row>
    <row r="1487" spans="1:24" ht="13.5" hidden="1" customHeight="1" x14ac:dyDescent="0.2">
      <c r="A1487" s="8"/>
      <c r="B1487" s="8"/>
      <c r="C1487" s="9"/>
      <c r="D1487" s="10"/>
      <c r="E1487" s="11">
        <f t="shared" si="299"/>
        <v>0</v>
      </c>
      <c r="F1487" s="10"/>
      <c r="G1487" s="11">
        <f t="shared" si="300"/>
        <v>0</v>
      </c>
      <c r="H1487" s="10"/>
      <c r="I1487" s="11">
        <f t="shared" si="301"/>
        <v>0</v>
      </c>
      <c r="J1487" s="10"/>
      <c r="K1487" s="11">
        <f t="shared" si="302"/>
        <v>0</v>
      </c>
      <c r="L1487" s="6"/>
      <c r="M1487" s="11">
        <f t="shared" si="303"/>
        <v>0</v>
      </c>
      <c r="N1487" s="130"/>
      <c r="P1487" s="48" t="str">
        <f t="shared" si="298"/>
        <v>leeg</v>
      </c>
      <c r="Q1487" s="48"/>
      <c r="R1487" s="48"/>
      <c r="S1487" s="48"/>
      <c r="T1487" s="84"/>
      <c r="W1487" s="82" t="str" cm="1">
        <f t="array" ref="W1487">IF(V1487="h",_xlfn.XLOOKUP(X1487,X1488:$X$2963,V1488:$V$2963,""),IF(V1487="l",IF(X1486&lt;&gt;"","sub",""),""))</f>
        <v/>
      </c>
      <c r="X1487" s="82" t="str">
        <f t="shared" si="304"/>
        <v/>
      </c>
    </row>
    <row r="1488" spans="1:24" ht="13.5" hidden="1" customHeight="1" x14ac:dyDescent="0.2">
      <c r="A1488" s="8"/>
      <c r="B1488" s="8"/>
      <c r="C1488" s="9"/>
      <c r="D1488" s="10"/>
      <c r="E1488" s="11">
        <f t="shared" si="299"/>
        <v>0</v>
      </c>
      <c r="F1488" s="10"/>
      <c r="G1488" s="11">
        <f t="shared" si="300"/>
        <v>0</v>
      </c>
      <c r="H1488" s="10"/>
      <c r="I1488" s="11">
        <f t="shared" si="301"/>
        <v>0</v>
      </c>
      <c r="J1488" s="10"/>
      <c r="K1488" s="11">
        <f t="shared" si="302"/>
        <v>0</v>
      </c>
      <c r="L1488" s="6"/>
      <c r="M1488" s="11">
        <f t="shared" si="303"/>
        <v>0</v>
      </c>
      <c r="N1488" s="130"/>
      <c r="P1488" s="48" t="str">
        <f t="shared" ref="P1488:P1551" si="305">IF(V1488="staart","niet leeg",IF(OR(V1488="h",V1488="l"),IF(W1488="sub","niet leeg","leeg"),IF(AND(AND(A1488="",M1488=0),SUM(B1488:M1488)=0),"leeg","niet leeg")))</f>
        <v>leeg</v>
      </c>
      <c r="Q1488" s="48"/>
      <c r="R1488" s="48"/>
      <c r="S1488" s="48"/>
      <c r="T1488" s="84"/>
      <c r="W1488" s="82" t="str" cm="1">
        <f t="array" ref="W1488">IF(V1488="h",_xlfn.XLOOKUP(X1488,X1489:$X$2963,V1489:$V$2963,""),IF(V1488="l",IF(X1487&lt;&gt;"","sub",""),""))</f>
        <v/>
      </c>
      <c r="X1488" s="82" t="str">
        <f t="shared" si="304"/>
        <v/>
      </c>
    </row>
    <row r="1489" spans="1:24" ht="13.5" hidden="1" customHeight="1" x14ac:dyDescent="0.2">
      <c r="A1489" s="8"/>
      <c r="B1489" s="8"/>
      <c r="C1489" s="9"/>
      <c r="D1489" s="10"/>
      <c r="E1489" s="11">
        <f t="shared" si="299"/>
        <v>0</v>
      </c>
      <c r="F1489" s="10"/>
      <c r="G1489" s="11">
        <f t="shared" si="300"/>
        <v>0</v>
      </c>
      <c r="H1489" s="10"/>
      <c r="I1489" s="11">
        <f t="shared" si="301"/>
        <v>0</v>
      </c>
      <c r="J1489" s="10"/>
      <c r="K1489" s="11">
        <f t="shared" si="302"/>
        <v>0</v>
      </c>
      <c r="L1489" s="6"/>
      <c r="M1489" s="11">
        <f t="shared" si="303"/>
        <v>0</v>
      </c>
      <c r="N1489" s="130"/>
      <c r="P1489" s="48" t="str">
        <f t="shared" si="305"/>
        <v>leeg</v>
      </c>
      <c r="Q1489" s="48"/>
      <c r="R1489" s="48"/>
      <c r="S1489" s="48"/>
      <c r="T1489" s="84"/>
      <c r="W1489" s="82" t="str" cm="1">
        <f t="array" ref="W1489">IF(V1489="h",_xlfn.XLOOKUP(X1489,X1490:$X$2963,V1490:$V$2963,""),IF(V1489="l",IF(X1488&lt;&gt;"","sub",""),""))</f>
        <v/>
      </c>
      <c r="X1489" s="82" t="str">
        <f t="shared" si="304"/>
        <v/>
      </c>
    </row>
    <row r="1490" spans="1:24" ht="13.5" hidden="1" customHeight="1" x14ac:dyDescent="0.2">
      <c r="A1490" s="8"/>
      <c r="B1490" s="8"/>
      <c r="C1490" s="9"/>
      <c r="D1490" s="10"/>
      <c r="E1490" s="11">
        <f t="shared" si="299"/>
        <v>0</v>
      </c>
      <c r="F1490" s="10"/>
      <c r="G1490" s="11">
        <f t="shared" si="300"/>
        <v>0</v>
      </c>
      <c r="H1490" s="10"/>
      <c r="I1490" s="11">
        <f t="shared" si="301"/>
        <v>0</v>
      </c>
      <c r="J1490" s="10"/>
      <c r="K1490" s="11">
        <f t="shared" si="302"/>
        <v>0</v>
      </c>
      <c r="L1490" s="6"/>
      <c r="M1490" s="11">
        <f t="shared" si="303"/>
        <v>0</v>
      </c>
      <c r="N1490" s="130"/>
      <c r="P1490" s="48" t="str">
        <f t="shared" si="305"/>
        <v>leeg</v>
      </c>
      <c r="Q1490" s="48"/>
      <c r="R1490" s="48"/>
      <c r="S1490" s="48"/>
      <c r="T1490" s="84"/>
      <c r="W1490" s="82" t="str" cm="1">
        <f t="array" ref="W1490">IF(V1490="h",_xlfn.XLOOKUP(X1490,X1491:$X$2963,V1491:$V$2963,""),IF(V1490="l",IF(X1489&lt;&gt;"","sub",""),""))</f>
        <v/>
      </c>
      <c r="X1490" s="82" t="str">
        <f t="shared" si="304"/>
        <v/>
      </c>
    </row>
    <row r="1491" spans="1:24" ht="13.5" hidden="1" customHeight="1" x14ac:dyDescent="0.2">
      <c r="A1491" s="8"/>
      <c r="B1491" s="8"/>
      <c r="C1491" s="9"/>
      <c r="D1491" s="10"/>
      <c r="E1491" s="11">
        <f t="shared" si="299"/>
        <v>0</v>
      </c>
      <c r="F1491" s="10"/>
      <c r="G1491" s="11">
        <f t="shared" si="300"/>
        <v>0</v>
      </c>
      <c r="H1491" s="10"/>
      <c r="I1491" s="11">
        <f t="shared" si="301"/>
        <v>0</v>
      </c>
      <c r="J1491" s="10"/>
      <c r="K1491" s="11">
        <f t="shared" si="302"/>
        <v>0</v>
      </c>
      <c r="L1491" s="6"/>
      <c r="M1491" s="11">
        <f t="shared" si="303"/>
        <v>0</v>
      </c>
      <c r="N1491" s="130"/>
      <c r="P1491" s="48" t="str">
        <f t="shared" si="305"/>
        <v>leeg</v>
      </c>
      <c r="Q1491" s="48"/>
      <c r="R1491" s="48"/>
      <c r="S1491" s="48"/>
      <c r="T1491" s="84"/>
      <c r="W1491" s="82" t="str" cm="1">
        <f t="array" ref="W1491">IF(V1491="h",_xlfn.XLOOKUP(X1491,X1492:$X$2963,V1492:$V$2963,""),IF(V1491="l",IF(X1490&lt;&gt;"","sub",""),""))</f>
        <v/>
      </c>
      <c r="X1491" s="82" t="str">
        <f t="shared" si="304"/>
        <v/>
      </c>
    </row>
    <row r="1492" spans="1:24" ht="13.5" hidden="1" customHeight="1" x14ac:dyDescent="0.2">
      <c r="A1492" s="8"/>
      <c r="B1492" s="8"/>
      <c r="C1492" s="9"/>
      <c r="D1492" s="10"/>
      <c r="E1492" s="11">
        <f t="shared" si="299"/>
        <v>0</v>
      </c>
      <c r="F1492" s="10"/>
      <c r="G1492" s="11">
        <f t="shared" si="300"/>
        <v>0</v>
      </c>
      <c r="H1492" s="10"/>
      <c r="I1492" s="11">
        <f t="shared" si="301"/>
        <v>0</v>
      </c>
      <c r="J1492" s="10"/>
      <c r="K1492" s="11">
        <f t="shared" si="302"/>
        <v>0</v>
      </c>
      <c r="L1492" s="6"/>
      <c r="M1492" s="11">
        <f t="shared" si="303"/>
        <v>0</v>
      </c>
      <c r="N1492" s="130"/>
      <c r="P1492" s="48" t="str">
        <f t="shared" si="305"/>
        <v>leeg</v>
      </c>
      <c r="Q1492" s="48"/>
      <c r="R1492" s="48"/>
      <c r="S1492" s="48"/>
      <c r="T1492" s="84"/>
      <c r="W1492" s="82" t="str" cm="1">
        <f t="array" ref="W1492">IF(V1492="h",_xlfn.XLOOKUP(X1492,X1493:$X$2963,V1493:$V$2963,""),IF(V1492="l",IF(X1491&lt;&gt;"","sub",""),""))</f>
        <v/>
      </c>
      <c r="X1492" s="82" t="str">
        <f t="shared" si="304"/>
        <v/>
      </c>
    </row>
    <row r="1493" spans="1:24" ht="13.5" hidden="1" customHeight="1" x14ac:dyDescent="0.2">
      <c r="A1493" s="8"/>
      <c r="B1493" s="8"/>
      <c r="C1493" s="9"/>
      <c r="D1493" s="10"/>
      <c r="E1493" s="11">
        <f t="shared" si="299"/>
        <v>0</v>
      </c>
      <c r="F1493" s="10"/>
      <c r="G1493" s="11">
        <f t="shared" si="300"/>
        <v>0</v>
      </c>
      <c r="H1493" s="10"/>
      <c r="I1493" s="11">
        <f t="shared" si="301"/>
        <v>0</v>
      </c>
      <c r="J1493" s="10"/>
      <c r="K1493" s="11">
        <f t="shared" si="302"/>
        <v>0</v>
      </c>
      <c r="L1493" s="6"/>
      <c r="M1493" s="11">
        <f t="shared" si="303"/>
        <v>0</v>
      </c>
      <c r="N1493" s="130"/>
      <c r="P1493" s="48" t="str">
        <f t="shared" si="305"/>
        <v>leeg</v>
      </c>
      <c r="Q1493" s="48"/>
      <c r="R1493" s="48"/>
      <c r="S1493" s="48"/>
      <c r="T1493" s="84"/>
      <c r="W1493" s="82" t="str" cm="1">
        <f t="array" ref="W1493">IF(V1493="h",_xlfn.XLOOKUP(X1493,X1494:$X$2963,V1494:$V$2963,""),IF(V1493="l",IF(X1492&lt;&gt;"","sub",""),""))</f>
        <v/>
      </c>
      <c r="X1493" s="82" t="str">
        <f t="shared" si="304"/>
        <v/>
      </c>
    </row>
    <row r="1494" spans="1:24" ht="13.5" hidden="1" customHeight="1" x14ac:dyDescent="0.2">
      <c r="A1494" s="8"/>
      <c r="B1494" s="8"/>
      <c r="C1494" s="9"/>
      <c r="D1494" s="10"/>
      <c r="E1494" s="11">
        <f t="shared" si="299"/>
        <v>0</v>
      </c>
      <c r="F1494" s="10"/>
      <c r="G1494" s="11">
        <f t="shared" si="300"/>
        <v>0</v>
      </c>
      <c r="H1494" s="10"/>
      <c r="I1494" s="11">
        <f t="shared" si="301"/>
        <v>0</v>
      </c>
      <c r="J1494" s="10"/>
      <c r="K1494" s="11">
        <f t="shared" si="302"/>
        <v>0</v>
      </c>
      <c r="L1494" s="6"/>
      <c r="M1494" s="11">
        <f t="shared" si="303"/>
        <v>0</v>
      </c>
      <c r="N1494" s="130"/>
      <c r="P1494" s="48" t="str">
        <f t="shared" si="305"/>
        <v>leeg</v>
      </c>
      <c r="Q1494" s="48"/>
      <c r="R1494" s="48"/>
      <c r="S1494" s="48"/>
      <c r="T1494" s="84"/>
      <c r="W1494" s="82" t="str" cm="1">
        <f t="array" ref="W1494">IF(V1494="h",_xlfn.XLOOKUP(X1494,X1495:$X$2963,V1495:$V$2963,""),IF(V1494="l",IF(X1493&lt;&gt;"","sub",""),""))</f>
        <v/>
      </c>
      <c r="X1494" s="82" t="str">
        <f t="shared" si="304"/>
        <v/>
      </c>
    </row>
    <row r="1495" spans="1:24" ht="13.5" hidden="1" customHeight="1" x14ac:dyDescent="0.2">
      <c r="A1495" s="8"/>
      <c r="B1495" s="8"/>
      <c r="C1495" s="9"/>
      <c r="D1495" s="10"/>
      <c r="E1495" s="11">
        <f t="shared" si="299"/>
        <v>0</v>
      </c>
      <c r="F1495" s="10"/>
      <c r="G1495" s="11">
        <f t="shared" si="300"/>
        <v>0</v>
      </c>
      <c r="H1495" s="10"/>
      <c r="I1495" s="11">
        <f t="shared" si="301"/>
        <v>0</v>
      </c>
      <c r="J1495" s="10"/>
      <c r="K1495" s="11">
        <f t="shared" si="302"/>
        <v>0</v>
      </c>
      <c r="L1495" s="6"/>
      <c r="M1495" s="11">
        <f t="shared" si="303"/>
        <v>0</v>
      </c>
      <c r="N1495" s="130"/>
      <c r="P1495" s="48" t="str">
        <f t="shared" si="305"/>
        <v>leeg</v>
      </c>
      <c r="Q1495" s="48"/>
      <c r="R1495" s="48"/>
      <c r="S1495" s="48"/>
      <c r="T1495" s="84"/>
      <c r="W1495" s="82" t="str" cm="1">
        <f t="array" ref="W1495">IF(V1495="h",_xlfn.XLOOKUP(X1495,X1496:$X$2963,V1496:$V$2963,""),IF(V1495="l",IF(X1494&lt;&gt;"","sub",""),""))</f>
        <v/>
      </c>
      <c r="X1495" s="82" t="str">
        <f t="shared" si="304"/>
        <v/>
      </c>
    </row>
    <row r="1496" spans="1:24" ht="13.5" hidden="1" customHeight="1" x14ac:dyDescent="0.2">
      <c r="A1496" s="8"/>
      <c r="B1496" s="8"/>
      <c r="C1496" s="9"/>
      <c r="D1496" s="10"/>
      <c r="E1496" s="11">
        <f t="shared" si="299"/>
        <v>0</v>
      </c>
      <c r="F1496" s="10"/>
      <c r="G1496" s="11">
        <f t="shared" si="300"/>
        <v>0</v>
      </c>
      <c r="H1496" s="10"/>
      <c r="I1496" s="11">
        <f t="shared" si="301"/>
        <v>0</v>
      </c>
      <c r="J1496" s="10"/>
      <c r="K1496" s="11">
        <f t="shared" si="302"/>
        <v>0</v>
      </c>
      <c r="L1496" s="6"/>
      <c r="M1496" s="11">
        <f t="shared" si="303"/>
        <v>0</v>
      </c>
      <c r="N1496" s="130"/>
      <c r="P1496" s="48" t="str">
        <f t="shared" si="305"/>
        <v>leeg</v>
      </c>
      <c r="Q1496" s="48"/>
      <c r="R1496" s="48"/>
      <c r="S1496" s="48"/>
      <c r="T1496" s="84"/>
      <c r="W1496" s="82" t="str" cm="1">
        <f t="array" ref="W1496">IF(V1496="h",_xlfn.XLOOKUP(X1496,X1497:$X$2963,V1497:$V$2963,""),IF(V1496="l",IF(X1495&lt;&gt;"","sub",""),""))</f>
        <v/>
      </c>
      <c r="X1496" s="82" t="str">
        <f t="shared" si="304"/>
        <v/>
      </c>
    </row>
    <row r="1497" spans="1:24" x14ac:dyDescent="0.2">
      <c r="A1497" s="16" t="s">
        <v>113</v>
      </c>
      <c r="B1497" s="138"/>
      <c r="C1497" s="138"/>
      <c r="D1497" s="17"/>
      <c r="E1497" s="172">
        <f>SUM(E1417:E1496)</f>
        <v>0</v>
      </c>
      <c r="F1497" s="17"/>
      <c r="G1497" s="172">
        <f>SUM(G1417:G1496)</f>
        <v>0</v>
      </c>
      <c r="H1497" s="17"/>
      <c r="I1497" s="172">
        <f>SUM(I1417:I1496)</f>
        <v>0</v>
      </c>
      <c r="J1497" s="17"/>
      <c r="K1497" s="172">
        <f>SUM(K1417:K1496)</f>
        <v>0</v>
      </c>
      <c r="L1497" s="6"/>
      <c r="M1497" s="172">
        <f t="shared" ref="M1497" si="306">SUM(M1417:M1496)</f>
        <v>0</v>
      </c>
      <c r="N1497" s="182"/>
      <c r="P1497" s="48" t="str">
        <f t="shared" si="305"/>
        <v>niet leeg</v>
      </c>
      <c r="Q1497" s="48"/>
      <c r="R1497" s="48"/>
      <c r="S1497" s="48"/>
      <c r="T1497" s="84"/>
      <c r="V1497" s="82" t="s">
        <v>169</v>
      </c>
      <c r="W1497" s="82" t="str" cm="1">
        <f t="array" ref="W1497">IF(V1497="h",_xlfn.XLOOKUP(X1497,X1498:$X$2963,V1498:$V$2963,""),IF(V1497="l",IF(X1496&lt;&gt;"","sub",""),""))</f>
        <v/>
      </c>
      <c r="X1497" s="82" t="str">
        <f t="shared" si="304"/>
        <v/>
      </c>
    </row>
    <row r="1498" spans="1:24" x14ac:dyDescent="0.2">
      <c r="A1498" s="8"/>
      <c r="B1498" s="18"/>
      <c r="C1498" s="8"/>
      <c r="D1498" s="10"/>
      <c r="E1498" s="170"/>
      <c r="F1498" s="10"/>
      <c r="G1498" s="171"/>
      <c r="H1498" s="10"/>
      <c r="I1498" s="171"/>
      <c r="J1498" s="10"/>
      <c r="K1498" s="171"/>
      <c r="L1498" s="6"/>
      <c r="M1498" s="171"/>
      <c r="N1498" s="211"/>
      <c r="P1498" s="48" t="str">
        <f t="shared" si="305"/>
        <v>leeg</v>
      </c>
      <c r="Q1498" s="48"/>
      <c r="R1498" s="48"/>
      <c r="S1498" s="48"/>
      <c r="T1498" s="84"/>
      <c r="V1498" s="82" t="s">
        <v>177</v>
      </c>
      <c r="W1498" s="82" t="str" cm="1">
        <f t="array" ref="W1498">IF(V1498="h",_xlfn.XLOOKUP(X1498,X1499:$X$2963,V1499:$V$2963,""),IF(V1498="l",IF(X1497&lt;&gt;"","sub",""),""))</f>
        <v/>
      </c>
      <c r="X1498" s="82" t="str">
        <f t="shared" si="304"/>
        <v/>
      </c>
    </row>
    <row r="1499" spans="1:24" x14ac:dyDescent="0.2">
      <c r="A1499" s="7" t="s">
        <v>51</v>
      </c>
      <c r="B1499" s="8"/>
      <c r="C1499" s="9"/>
      <c r="D1499" s="8"/>
      <c r="E1499" s="170"/>
      <c r="F1499" s="10"/>
      <c r="G1499" s="171"/>
      <c r="H1499" s="10"/>
      <c r="I1499" s="171"/>
      <c r="J1499" s="10"/>
      <c r="K1499" s="171"/>
      <c r="L1499" s="6"/>
      <c r="M1499" s="171"/>
      <c r="N1499" s="211"/>
      <c r="P1499" s="48" t="str">
        <f t="shared" si="305"/>
        <v>leeg</v>
      </c>
      <c r="Q1499" s="48"/>
      <c r="R1499" s="48"/>
      <c r="S1499" s="48"/>
      <c r="T1499" s="84"/>
      <c r="V1499" s="82" t="s">
        <v>170</v>
      </c>
      <c r="W1499" s="82" t="str" cm="1">
        <f t="array" ref="W1499">IF(V1499="h",_xlfn.XLOOKUP(X1499,X1500:$X$2963,V1500:$V$2963,""),IF(V1499="l",IF(X1498&lt;&gt;"","sub",""),""))</f>
        <v/>
      </c>
      <c r="X1499" s="82" t="str">
        <f t="shared" si="304"/>
        <v>41</v>
      </c>
    </row>
    <row r="1500" spans="1:24" x14ac:dyDescent="0.2">
      <c r="A1500" s="8"/>
      <c r="B1500" s="8"/>
      <c r="C1500" s="9"/>
      <c r="D1500" s="10"/>
      <c r="E1500" s="171">
        <f t="shared" ref="E1500:E1539" si="307">B1500*D1500</f>
        <v>0</v>
      </c>
      <c r="F1500" s="10"/>
      <c r="G1500" s="171">
        <f t="shared" ref="G1500:G1539" si="308">B1500*F1500</f>
        <v>0</v>
      </c>
      <c r="H1500" s="10"/>
      <c r="I1500" s="171">
        <f t="shared" ref="I1500:I1539" si="309">B1500*H1500</f>
        <v>0</v>
      </c>
      <c r="J1500" s="10"/>
      <c r="K1500" s="171">
        <f t="shared" ref="K1500:K1539" si="310">(E1500*$J$6)+G1500+I1500+J1500</f>
        <v>0</v>
      </c>
      <c r="L1500" s="6"/>
      <c r="M1500" s="171">
        <f t="shared" ref="M1500:M1539" si="311">K1500</f>
        <v>0</v>
      </c>
      <c r="N1500" s="211"/>
      <c r="P1500" s="48" t="str">
        <f t="shared" si="305"/>
        <v>leeg</v>
      </c>
      <c r="Q1500" s="48"/>
      <c r="R1500" s="48"/>
      <c r="S1500" s="48"/>
      <c r="T1500" s="84"/>
      <c r="W1500" s="82" t="str" cm="1">
        <f t="array" ref="W1500">IF(V1500="h",_xlfn.XLOOKUP(X1500,X1501:$X$2963,V1501:$V$2963,""),IF(V1500="l",IF(X1499&lt;&gt;"","sub",""),""))</f>
        <v/>
      </c>
      <c r="X1500" s="82" t="str">
        <f t="shared" si="304"/>
        <v/>
      </c>
    </row>
    <row r="1501" spans="1:24" x14ac:dyDescent="0.2">
      <c r="A1501" s="8"/>
      <c r="B1501" s="8"/>
      <c r="C1501" s="9"/>
      <c r="D1501" s="10"/>
      <c r="E1501" s="171">
        <f t="shared" si="307"/>
        <v>0</v>
      </c>
      <c r="F1501" s="10"/>
      <c r="G1501" s="171">
        <f t="shared" si="308"/>
        <v>0</v>
      </c>
      <c r="H1501" s="10"/>
      <c r="I1501" s="171">
        <f t="shared" si="309"/>
        <v>0</v>
      </c>
      <c r="J1501" s="10"/>
      <c r="K1501" s="171">
        <f t="shared" si="310"/>
        <v>0</v>
      </c>
      <c r="L1501" s="6"/>
      <c r="M1501" s="171">
        <f t="shared" si="311"/>
        <v>0</v>
      </c>
      <c r="N1501" s="211"/>
      <c r="P1501" s="48" t="str">
        <f t="shared" si="305"/>
        <v>leeg</v>
      </c>
      <c r="Q1501" s="48"/>
      <c r="R1501" s="48"/>
      <c r="S1501" s="48"/>
      <c r="T1501" s="84"/>
      <c r="W1501" s="82" t="str" cm="1">
        <f t="array" ref="W1501">IF(V1501="h",_xlfn.XLOOKUP(X1501,X1502:$X$2963,V1502:$V$2963,""),IF(V1501="l",IF(X1500&lt;&gt;"","sub",""),""))</f>
        <v/>
      </c>
      <c r="X1501" s="82" t="str">
        <f t="shared" si="304"/>
        <v/>
      </c>
    </row>
    <row r="1502" spans="1:24" x14ac:dyDescent="0.2">
      <c r="A1502" s="8"/>
      <c r="B1502" s="8"/>
      <c r="C1502" s="9"/>
      <c r="D1502" s="10"/>
      <c r="E1502" s="171">
        <f t="shared" si="307"/>
        <v>0</v>
      </c>
      <c r="F1502" s="10"/>
      <c r="G1502" s="171">
        <f t="shared" si="308"/>
        <v>0</v>
      </c>
      <c r="H1502" s="10"/>
      <c r="I1502" s="171">
        <f t="shared" si="309"/>
        <v>0</v>
      </c>
      <c r="J1502" s="10"/>
      <c r="K1502" s="171">
        <f t="shared" si="310"/>
        <v>0</v>
      </c>
      <c r="L1502" s="6"/>
      <c r="M1502" s="171">
        <f t="shared" si="311"/>
        <v>0</v>
      </c>
      <c r="N1502" s="211"/>
      <c r="P1502" s="48" t="str">
        <f t="shared" si="305"/>
        <v>leeg</v>
      </c>
      <c r="Q1502" s="48"/>
      <c r="R1502" s="48"/>
      <c r="S1502" s="48"/>
      <c r="T1502" s="84"/>
      <c r="W1502" s="82" t="str" cm="1">
        <f t="array" ref="W1502">IF(V1502="h",_xlfn.XLOOKUP(X1502,X1503:$X$2963,V1503:$V$2963,""),IF(V1502="l",IF(X1501&lt;&gt;"","sub",""),""))</f>
        <v/>
      </c>
      <c r="X1502" s="82" t="str">
        <f t="shared" si="304"/>
        <v/>
      </c>
    </row>
    <row r="1503" spans="1:24" x14ac:dyDescent="0.2">
      <c r="A1503" s="8"/>
      <c r="B1503" s="8"/>
      <c r="C1503" s="9"/>
      <c r="D1503" s="10"/>
      <c r="E1503" s="171">
        <f t="shared" si="307"/>
        <v>0</v>
      </c>
      <c r="F1503" s="10"/>
      <c r="G1503" s="171">
        <f t="shared" si="308"/>
        <v>0</v>
      </c>
      <c r="H1503" s="10"/>
      <c r="I1503" s="171">
        <f t="shared" si="309"/>
        <v>0</v>
      </c>
      <c r="J1503" s="10"/>
      <c r="K1503" s="171">
        <f t="shared" si="310"/>
        <v>0</v>
      </c>
      <c r="L1503" s="6"/>
      <c r="M1503" s="171">
        <f t="shared" si="311"/>
        <v>0</v>
      </c>
      <c r="N1503" s="211"/>
      <c r="P1503" s="48" t="str">
        <f t="shared" si="305"/>
        <v>leeg</v>
      </c>
      <c r="Q1503" s="48"/>
      <c r="R1503" s="48"/>
      <c r="S1503" s="48"/>
      <c r="T1503" s="84"/>
      <c r="W1503" s="82" t="str" cm="1">
        <f t="array" ref="W1503">IF(V1503="h",_xlfn.XLOOKUP(X1503,X1504:$X$2963,V1504:$V$2963,""),IF(V1503="l",IF(X1502&lt;&gt;"","sub",""),""))</f>
        <v/>
      </c>
      <c r="X1503" s="82" t="str">
        <f t="shared" si="304"/>
        <v/>
      </c>
    </row>
    <row r="1504" spans="1:24" x14ac:dyDescent="0.2">
      <c r="A1504" s="8"/>
      <c r="B1504" s="8"/>
      <c r="C1504" s="9"/>
      <c r="D1504" s="10"/>
      <c r="E1504" s="171">
        <f t="shared" si="307"/>
        <v>0</v>
      </c>
      <c r="F1504" s="10"/>
      <c r="G1504" s="171">
        <f t="shared" si="308"/>
        <v>0</v>
      </c>
      <c r="H1504" s="10"/>
      <c r="I1504" s="171">
        <f t="shared" si="309"/>
        <v>0</v>
      </c>
      <c r="J1504" s="10"/>
      <c r="K1504" s="171">
        <f t="shared" si="310"/>
        <v>0</v>
      </c>
      <c r="L1504" s="6"/>
      <c r="M1504" s="171">
        <f t="shared" si="311"/>
        <v>0</v>
      </c>
      <c r="N1504" s="211"/>
      <c r="P1504" s="48" t="str">
        <f t="shared" si="305"/>
        <v>leeg</v>
      </c>
      <c r="Q1504" s="48"/>
      <c r="R1504" s="48"/>
      <c r="S1504" s="48"/>
      <c r="T1504" s="84"/>
      <c r="W1504" s="82" t="str" cm="1">
        <f t="array" ref="W1504">IF(V1504="h",_xlfn.XLOOKUP(X1504,X1505:$X$2963,V1505:$V$2963,""),IF(V1504="l",IF(X1503&lt;&gt;"","sub",""),""))</f>
        <v/>
      </c>
      <c r="X1504" s="82" t="str">
        <f t="shared" si="304"/>
        <v/>
      </c>
    </row>
    <row r="1505" spans="1:24" x14ac:dyDescent="0.2">
      <c r="A1505" s="8"/>
      <c r="B1505" s="8"/>
      <c r="C1505" s="9"/>
      <c r="D1505" s="10"/>
      <c r="E1505" s="171">
        <f t="shared" si="307"/>
        <v>0</v>
      </c>
      <c r="F1505" s="10"/>
      <c r="G1505" s="171">
        <f t="shared" si="308"/>
        <v>0</v>
      </c>
      <c r="H1505" s="10"/>
      <c r="I1505" s="171">
        <f t="shared" si="309"/>
        <v>0</v>
      </c>
      <c r="J1505" s="10"/>
      <c r="K1505" s="171">
        <f t="shared" si="310"/>
        <v>0</v>
      </c>
      <c r="L1505" s="6"/>
      <c r="M1505" s="171">
        <f t="shared" si="311"/>
        <v>0</v>
      </c>
      <c r="N1505" s="211"/>
      <c r="P1505" s="48" t="str">
        <f t="shared" si="305"/>
        <v>leeg</v>
      </c>
      <c r="Q1505" s="48"/>
      <c r="R1505" s="48"/>
      <c r="S1505" s="48"/>
      <c r="T1505" s="84"/>
      <c r="W1505" s="82" t="str" cm="1">
        <f t="array" ref="W1505">IF(V1505="h",_xlfn.XLOOKUP(X1505,X1506:$X$2963,V1506:$V$2963,""),IF(V1505="l",IF(X1504&lt;&gt;"","sub",""),""))</f>
        <v/>
      </c>
      <c r="X1505" s="82" t="str">
        <f t="shared" si="304"/>
        <v/>
      </c>
    </row>
    <row r="1506" spans="1:24" x14ac:dyDescent="0.2">
      <c r="A1506" s="8"/>
      <c r="B1506" s="8"/>
      <c r="C1506" s="9"/>
      <c r="D1506" s="10"/>
      <c r="E1506" s="171">
        <f t="shared" si="307"/>
        <v>0</v>
      </c>
      <c r="F1506" s="10"/>
      <c r="G1506" s="171">
        <f t="shared" si="308"/>
        <v>0</v>
      </c>
      <c r="H1506" s="10"/>
      <c r="I1506" s="171">
        <f t="shared" si="309"/>
        <v>0</v>
      </c>
      <c r="J1506" s="10"/>
      <c r="K1506" s="171">
        <f t="shared" si="310"/>
        <v>0</v>
      </c>
      <c r="L1506" s="6"/>
      <c r="M1506" s="171">
        <f t="shared" si="311"/>
        <v>0</v>
      </c>
      <c r="N1506" s="211"/>
      <c r="P1506" s="48" t="str">
        <f t="shared" si="305"/>
        <v>leeg</v>
      </c>
      <c r="Q1506" s="48"/>
      <c r="R1506" s="48"/>
      <c r="S1506" s="48"/>
      <c r="T1506" s="84"/>
      <c r="W1506" s="82" t="str" cm="1">
        <f t="array" ref="W1506">IF(V1506="h",_xlfn.XLOOKUP(X1506,X1507:$X$2963,V1507:$V$2963,""),IF(V1506="l",IF(X1505&lt;&gt;"","sub",""),""))</f>
        <v/>
      </c>
      <c r="X1506" s="82" t="str">
        <f t="shared" si="304"/>
        <v/>
      </c>
    </row>
    <row r="1507" spans="1:24" x14ac:dyDescent="0.2">
      <c r="A1507" s="8"/>
      <c r="B1507" s="8"/>
      <c r="C1507" s="9"/>
      <c r="D1507" s="10"/>
      <c r="E1507" s="171">
        <f t="shared" si="307"/>
        <v>0</v>
      </c>
      <c r="F1507" s="10"/>
      <c r="G1507" s="171">
        <f t="shared" si="308"/>
        <v>0</v>
      </c>
      <c r="H1507" s="10"/>
      <c r="I1507" s="171">
        <f t="shared" si="309"/>
        <v>0</v>
      </c>
      <c r="J1507" s="10"/>
      <c r="K1507" s="171">
        <f t="shared" si="310"/>
        <v>0</v>
      </c>
      <c r="L1507" s="6"/>
      <c r="M1507" s="171">
        <f t="shared" si="311"/>
        <v>0</v>
      </c>
      <c r="N1507" s="211"/>
      <c r="P1507" s="48" t="str">
        <f t="shared" si="305"/>
        <v>leeg</v>
      </c>
      <c r="Q1507" s="48"/>
      <c r="R1507" s="48"/>
      <c r="S1507" s="48"/>
      <c r="T1507" s="84"/>
      <c r="W1507" s="82" t="str" cm="1">
        <f t="array" ref="W1507">IF(V1507="h",_xlfn.XLOOKUP(X1507,X1508:$X$2963,V1508:$V$2963,""),IF(V1507="l",IF(X1506&lt;&gt;"","sub",""),""))</f>
        <v/>
      </c>
      <c r="X1507" s="82" t="str">
        <f t="shared" si="304"/>
        <v/>
      </c>
    </row>
    <row r="1508" spans="1:24" x14ac:dyDescent="0.2">
      <c r="A1508" s="8"/>
      <c r="B1508" s="8"/>
      <c r="C1508" s="9"/>
      <c r="D1508" s="10"/>
      <c r="E1508" s="171">
        <f t="shared" si="307"/>
        <v>0</v>
      </c>
      <c r="F1508" s="10"/>
      <c r="G1508" s="171">
        <f t="shared" si="308"/>
        <v>0</v>
      </c>
      <c r="H1508" s="10"/>
      <c r="I1508" s="171">
        <f t="shared" si="309"/>
        <v>0</v>
      </c>
      <c r="J1508" s="10"/>
      <c r="K1508" s="171">
        <f t="shared" si="310"/>
        <v>0</v>
      </c>
      <c r="L1508" s="6"/>
      <c r="M1508" s="171">
        <f t="shared" si="311"/>
        <v>0</v>
      </c>
      <c r="N1508" s="211"/>
      <c r="P1508" s="48" t="str">
        <f t="shared" si="305"/>
        <v>leeg</v>
      </c>
      <c r="Q1508" s="48"/>
      <c r="R1508" s="48"/>
      <c r="S1508" s="48"/>
      <c r="T1508" s="84"/>
      <c r="W1508" s="82" t="str" cm="1">
        <f t="array" ref="W1508">IF(V1508="h",_xlfn.XLOOKUP(X1508,X1509:$X$2963,V1509:$V$2963,""),IF(V1508="l",IF(X1507&lt;&gt;"","sub",""),""))</f>
        <v/>
      </c>
      <c r="X1508" s="82" t="str">
        <f t="shared" si="304"/>
        <v/>
      </c>
    </row>
    <row r="1509" spans="1:24" x14ac:dyDescent="0.2">
      <c r="A1509" s="8"/>
      <c r="B1509" s="8"/>
      <c r="C1509" s="9"/>
      <c r="D1509" s="10"/>
      <c r="E1509" s="171">
        <f t="shared" si="307"/>
        <v>0</v>
      </c>
      <c r="F1509" s="10"/>
      <c r="G1509" s="171">
        <f t="shared" ref="G1509:G1516" si="312">B1509*F1509</f>
        <v>0</v>
      </c>
      <c r="H1509" s="10"/>
      <c r="I1509" s="171">
        <f t="shared" ref="I1509:I1516" si="313">B1509*H1509</f>
        <v>0</v>
      </c>
      <c r="J1509" s="10"/>
      <c r="K1509" s="171">
        <f t="shared" ref="K1509:K1516" si="314">(E1509*$J$6)+G1509+I1509+J1509</f>
        <v>0</v>
      </c>
      <c r="L1509" s="6"/>
      <c r="M1509" s="171">
        <f t="shared" ref="M1509:M1516" si="315">K1509</f>
        <v>0</v>
      </c>
      <c r="N1509" s="211"/>
      <c r="P1509" s="48" t="str">
        <f t="shared" si="305"/>
        <v>leeg</v>
      </c>
      <c r="Q1509" s="48"/>
      <c r="R1509" s="48"/>
      <c r="S1509" s="48"/>
      <c r="T1509" s="84"/>
      <c r="W1509" s="82" t="str" cm="1">
        <f t="array" ref="W1509">IF(V1509="h",_xlfn.XLOOKUP(X1509,X1510:$X$2963,V1510:$V$2963,""),IF(V1509="l",IF(X1508&lt;&gt;"","sub",""),""))</f>
        <v/>
      </c>
      <c r="X1509" s="82" t="str">
        <f t="shared" ref="X1509:X1516" si="316">IF(V1509="h",LEFT(A1509,2),IF(SUM(B1509:M1509)&gt;0,IF(V1509="sub",RIGHT(A1509,2),""),""))</f>
        <v/>
      </c>
    </row>
    <row r="1510" spans="1:24" ht="13.5" hidden="1" customHeight="1" x14ac:dyDescent="0.2">
      <c r="A1510" s="8"/>
      <c r="B1510" s="8"/>
      <c r="C1510" s="9"/>
      <c r="D1510" s="10"/>
      <c r="E1510" s="11">
        <f t="shared" si="307"/>
        <v>0</v>
      </c>
      <c r="F1510" s="10"/>
      <c r="G1510" s="11">
        <f t="shared" si="312"/>
        <v>0</v>
      </c>
      <c r="H1510" s="10"/>
      <c r="I1510" s="11">
        <f t="shared" si="313"/>
        <v>0</v>
      </c>
      <c r="J1510" s="10"/>
      <c r="K1510" s="11">
        <f t="shared" si="314"/>
        <v>0</v>
      </c>
      <c r="L1510" s="6"/>
      <c r="M1510" s="11">
        <f t="shared" si="315"/>
        <v>0</v>
      </c>
      <c r="N1510" s="130"/>
      <c r="P1510" s="48" t="str">
        <f t="shared" si="305"/>
        <v>leeg</v>
      </c>
      <c r="Q1510" s="48"/>
      <c r="R1510" s="48"/>
      <c r="S1510" s="48"/>
      <c r="T1510" s="84"/>
      <c r="W1510" s="82" t="str" cm="1">
        <f t="array" ref="W1510">IF(V1510="h",_xlfn.XLOOKUP(X1510,X1511:$X$2963,V1511:$V$2963,""),IF(V1510="l",IF(X1509&lt;&gt;"","sub",""),""))</f>
        <v/>
      </c>
      <c r="X1510" s="82" t="str">
        <f t="shared" si="316"/>
        <v/>
      </c>
    </row>
    <row r="1511" spans="1:24" ht="13.5" hidden="1" customHeight="1" x14ac:dyDescent="0.2">
      <c r="A1511" s="8"/>
      <c r="B1511" s="8"/>
      <c r="C1511" s="9"/>
      <c r="D1511" s="10"/>
      <c r="E1511" s="11">
        <f t="shared" si="307"/>
        <v>0</v>
      </c>
      <c r="F1511" s="10"/>
      <c r="G1511" s="11">
        <f t="shared" si="312"/>
        <v>0</v>
      </c>
      <c r="H1511" s="10"/>
      <c r="I1511" s="11">
        <f t="shared" si="313"/>
        <v>0</v>
      </c>
      <c r="J1511" s="10"/>
      <c r="K1511" s="11">
        <f t="shared" si="314"/>
        <v>0</v>
      </c>
      <c r="L1511" s="6"/>
      <c r="M1511" s="11">
        <f t="shared" si="315"/>
        <v>0</v>
      </c>
      <c r="N1511" s="130"/>
      <c r="P1511" s="48" t="str">
        <f t="shared" si="305"/>
        <v>leeg</v>
      </c>
      <c r="Q1511" s="48"/>
      <c r="R1511" s="48"/>
      <c r="S1511" s="48"/>
      <c r="T1511" s="84"/>
      <c r="W1511" s="82" t="str" cm="1">
        <f t="array" ref="W1511">IF(V1511="h",_xlfn.XLOOKUP(X1511,X1512:$X$2963,V1512:$V$2963,""),IF(V1511="l",IF(X1510&lt;&gt;"","sub",""),""))</f>
        <v/>
      </c>
      <c r="X1511" s="82" t="str">
        <f t="shared" si="316"/>
        <v/>
      </c>
    </row>
    <row r="1512" spans="1:24" ht="13.5" hidden="1" customHeight="1" x14ac:dyDescent="0.2">
      <c r="A1512" s="8"/>
      <c r="B1512" s="8"/>
      <c r="C1512" s="9"/>
      <c r="D1512" s="10"/>
      <c r="E1512" s="11">
        <f t="shared" si="307"/>
        <v>0</v>
      </c>
      <c r="F1512" s="10"/>
      <c r="G1512" s="11">
        <f t="shared" si="312"/>
        <v>0</v>
      </c>
      <c r="H1512" s="10"/>
      <c r="I1512" s="11">
        <f t="shared" si="313"/>
        <v>0</v>
      </c>
      <c r="J1512" s="10"/>
      <c r="K1512" s="11">
        <f t="shared" si="314"/>
        <v>0</v>
      </c>
      <c r="L1512" s="6"/>
      <c r="M1512" s="11">
        <f t="shared" si="315"/>
        <v>0</v>
      </c>
      <c r="N1512" s="130"/>
      <c r="P1512" s="48" t="str">
        <f t="shared" si="305"/>
        <v>leeg</v>
      </c>
      <c r="Q1512" s="48"/>
      <c r="R1512" s="48"/>
      <c r="S1512" s="48"/>
      <c r="T1512" s="84"/>
      <c r="W1512" s="82" t="str" cm="1">
        <f t="array" ref="W1512">IF(V1512="h",_xlfn.XLOOKUP(X1512,X1513:$X$2963,V1513:$V$2963,""),IF(V1512="l",IF(X1511&lt;&gt;"","sub",""),""))</f>
        <v/>
      </c>
      <c r="X1512" s="82" t="str">
        <f t="shared" si="316"/>
        <v/>
      </c>
    </row>
    <row r="1513" spans="1:24" ht="13.5" hidden="1" customHeight="1" x14ac:dyDescent="0.2">
      <c r="A1513" s="8"/>
      <c r="B1513" s="8"/>
      <c r="C1513" s="9"/>
      <c r="D1513" s="10"/>
      <c r="E1513" s="11">
        <f t="shared" si="307"/>
        <v>0</v>
      </c>
      <c r="F1513" s="10"/>
      <c r="G1513" s="11">
        <f t="shared" si="312"/>
        <v>0</v>
      </c>
      <c r="H1513" s="10"/>
      <c r="I1513" s="11">
        <f t="shared" si="313"/>
        <v>0</v>
      </c>
      <c r="J1513" s="10"/>
      <c r="K1513" s="11">
        <f t="shared" si="314"/>
        <v>0</v>
      </c>
      <c r="L1513" s="6"/>
      <c r="M1513" s="11">
        <f t="shared" si="315"/>
        <v>0</v>
      </c>
      <c r="N1513" s="130"/>
      <c r="P1513" s="48" t="str">
        <f t="shared" si="305"/>
        <v>leeg</v>
      </c>
      <c r="Q1513" s="48"/>
      <c r="R1513" s="48"/>
      <c r="S1513" s="48"/>
      <c r="T1513" s="84"/>
      <c r="W1513" s="82" t="str" cm="1">
        <f t="array" ref="W1513">IF(V1513="h",_xlfn.XLOOKUP(X1513,X1514:$X$2963,V1514:$V$2963,""),IF(V1513="l",IF(X1512&lt;&gt;"","sub",""),""))</f>
        <v/>
      </c>
      <c r="X1513" s="82" t="str">
        <f t="shared" si="316"/>
        <v/>
      </c>
    </row>
    <row r="1514" spans="1:24" ht="13.5" hidden="1" customHeight="1" x14ac:dyDescent="0.2">
      <c r="A1514" s="8"/>
      <c r="B1514" s="8"/>
      <c r="C1514" s="9"/>
      <c r="D1514" s="10"/>
      <c r="E1514" s="11">
        <f t="shared" si="307"/>
        <v>0</v>
      </c>
      <c r="F1514" s="10"/>
      <c r="G1514" s="11">
        <f t="shared" si="312"/>
        <v>0</v>
      </c>
      <c r="H1514" s="10"/>
      <c r="I1514" s="11">
        <f t="shared" si="313"/>
        <v>0</v>
      </c>
      <c r="J1514" s="10"/>
      <c r="K1514" s="11">
        <f t="shared" si="314"/>
        <v>0</v>
      </c>
      <c r="L1514" s="6"/>
      <c r="M1514" s="11">
        <f t="shared" si="315"/>
        <v>0</v>
      </c>
      <c r="N1514" s="130"/>
      <c r="P1514" s="48" t="str">
        <f t="shared" si="305"/>
        <v>leeg</v>
      </c>
      <c r="Q1514" s="48"/>
      <c r="R1514" s="48"/>
      <c r="S1514" s="48"/>
      <c r="T1514" s="84"/>
      <c r="W1514" s="82" t="str" cm="1">
        <f t="array" ref="W1514">IF(V1514="h",_xlfn.XLOOKUP(X1514,X1515:$X$2963,V1515:$V$2963,""),IF(V1514="l",IF(X1513&lt;&gt;"","sub",""),""))</f>
        <v/>
      </c>
      <c r="X1514" s="82" t="str">
        <f t="shared" si="316"/>
        <v/>
      </c>
    </row>
    <row r="1515" spans="1:24" ht="13.5" hidden="1" customHeight="1" x14ac:dyDescent="0.2">
      <c r="A1515" s="8"/>
      <c r="B1515" s="8"/>
      <c r="C1515" s="9"/>
      <c r="D1515" s="10"/>
      <c r="E1515" s="11">
        <f t="shared" si="307"/>
        <v>0</v>
      </c>
      <c r="F1515" s="10"/>
      <c r="G1515" s="11">
        <f t="shared" si="312"/>
        <v>0</v>
      </c>
      <c r="H1515" s="10"/>
      <c r="I1515" s="11">
        <f t="shared" si="313"/>
        <v>0</v>
      </c>
      <c r="J1515" s="10"/>
      <c r="K1515" s="11">
        <f t="shared" si="314"/>
        <v>0</v>
      </c>
      <c r="L1515" s="6"/>
      <c r="M1515" s="11">
        <f t="shared" si="315"/>
        <v>0</v>
      </c>
      <c r="N1515" s="130"/>
      <c r="P1515" s="48" t="str">
        <f t="shared" si="305"/>
        <v>leeg</v>
      </c>
      <c r="Q1515" s="48"/>
      <c r="R1515" s="48"/>
      <c r="S1515" s="48"/>
      <c r="T1515" s="84"/>
      <c r="W1515" s="82" t="str" cm="1">
        <f t="array" ref="W1515">IF(V1515="h",_xlfn.XLOOKUP(X1515,X1516:$X$2963,V1516:$V$2963,""),IF(V1515="l",IF(X1514&lt;&gt;"","sub",""),""))</f>
        <v/>
      </c>
      <c r="X1515" s="82" t="str">
        <f t="shared" si="316"/>
        <v/>
      </c>
    </row>
    <row r="1516" spans="1:24" ht="13.5" hidden="1" customHeight="1" x14ac:dyDescent="0.2">
      <c r="A1516" s="8"/>
      <c r="B1516" s="8"/>
      <c r="C1516" s="9"/>
      <c r="D1516" s="10"/>
      <c r="E1516" s="11">
        <f t="shared" si="307"/>
        <v>0</v>
      </c>
      <c r="F1516" s="10"/>
      <c r="G1516" s="11">
        <f t="shared" si="312"/>
        <v>0</v>
      </c>
      <c r="H1516" s="10"/>
      <c r="I1516" s="11">
        <f t="shared" si="313"/>
        <v>0</v>
      </c>
      <c r="J1516" s="10"/>
      <c r="K1516" s="11">
        <f t="shared" si="314"/>
        <v>0</v>
      </c>
      <c r="L1516" s="6"/>
      <c r="M1516" s="11">
        <f t="shared" si="315"/>
        <v>0</v>
      </c>
      <c r="N1516" s="130"/>
      <c r="P1516" s="48" t="str">
        <f t="shared" si="305"/>
        <v>leeg</v>
      </c>
      <c r="Q1516" s="48"/>
      <c r="R1516" s="48"/>
      <c r="S1516" s="48"/>
      <c r="T1516" s="84"/>
      <c r="W1516" s="82" t="str" cm="1">
        <f t="array" ref="W1516">IF(V1516="h",_xlfn.XLOOKUP(X1516,X1517:$X$2963,V1517:$V$2963,""),IF(V1516="l",IF(X1515&lt;&gt;"","sub",""),""))</f>
        <v/>
      </c>
      <c r="X1516" s="82" t="str">
        <f t="shared" si="316"/>
        <v/>
      </c>
    </row>
    <row r="1517" spans="1:24" ht="13.5" hidden="1" customHeight="1" x14ac:dyDescent="0.2">
      <c r="A1517" s="8"/>
      <c r="B1517" s="8"/>
      <c r="C1517" s="9"/>
      <c r="D1517" s="10"/>
      <c r="E1517" s="11">
        <f t="shared" si="307"/>
        <v>0</v>
      </c>
      <c r="F1517" s="10"/>
      <c r="G1517" s="11">
        <f t="shared" si="308"/>
        <v>0</v>
      </c>
      <c r="H1517" s="10"/>
      <c r="I1517" s="11">
        <f t="shared" si="309"/>
        <v>0</v>
      </c>
      <c r="J1517" s="10"/>
      <c r="K1517" s="11">
        <f t="shared" si="310"/>
        <v>0</v>
      </c>
      <c r="L1517" s="6"/>
      <c r="M1517" s="11">
        <f t="shared" si="311"/>
        <v>0</v>
      </c>
      <c r="N1517" s="130"/>
      <c r="P1517" s="48" t="str">
        <f t="shared" si="305"/>
        <v>leeg</v>
      </c>
      <c r="Q1517" s="48"/>
      <c r="R1517" s="48"/>
      <c r="S1517" s="48"/>
      <c r="T1517" s="84"/>
      <c r="W1517" s="82" t="str" cm="1">
        <f t="array" ref="W1517">IF(V1517="h",_xlfn.XLOOKUP(X1517,X1518:$X$2963,V1518:$V$2963,""),IF(V1517="l",IF(X1516&lt;&gt;"","sub",""),""))</f>
        <v/>
      </c>
      <c r="X1517" s="82" t="str">
        <f t="shared" si="304"/>
        <v/>
      </c>
    </row>
    <row r="1518" spans="1:24" ht="13.5" hidden="1" customHeight="1" x14ac:dyDescent="0.2">
      <c r="A1518" s="8"/>
      <c r="B1518" s="8"/>
      <c r="C1518" s="9"/>
      <c r="D1518" s="10"/>
      <c r="E1518" s="11">
        <f t="shared" si="307"/>
        <v>0</v>
      </c>
      <c r="F1518" s="10"/>
      <c r="G1518" s="11">
        <f t="shared" si="308"/>
        <v>0</v>
      </c>
      <c r="H1518" s="10"/>
      <c r="I1518" s="11">
        <f t="shared" si="309"/>
        <v>0</v>
      </c>
      <c r="J1518" s="10"/>
      <c r="K1518" s="11">
        <f t="shared" si="310"/>
        <v>0</v>
      </c>
      <c r="L1518" s="6"/>
      <c r="M1518" s="11">
        <f t="shared" si="311"/>
        <v>0</v>
      </c>
      <c r="N1518" s="130"/>
      <c r="P1518" s="48" t="str">
        <f t="shared" si="305"/>
        <v>leeg</v>
      </c>
      <c r="Q1518" s="48"/>
      <c r="R1518" s="48"/>
      <c r="S1518" s="48"/>
      <c r="T1518" s="84"/>
      <c r="W1518" s="82" t="str" cm="1">
        <f t="array" ref="W1518">IF(V1518="h",_xlfn.XLOOKUP(X1518,X1519:$X$2963,V1519:$V$2963,""),IF(V1518="l",IF(X1517&lt;&gt;"","sub",""),""))</f>
        <v/>
      </c>
      <c r="X1518" s="82" t="str">
        <f t="shared" si="304"/>
        <v/>
      </c>
    </row>
    <row r="1519" spans="1:24" ht="13.5" hidden="1" customHeight="1" x14ac:dyDescent="0.2">
      <c r="A1519" s="8"/>
      <c r="B1519" s="8"/>
      <c r="C1519" s="9"/>
      <c r="D1519" s="10"/>
      <c r="E1519" s="11">
        <f t="shared" si="307"/>
        <v>0</v>
      </c>
      <c r="F1519" s="10"/>
      <c r="G1519" s="11">
        <f t="shared" si="308"/>
        <v>0</v>
      </c>
      <c r="H1519" s="10"/>
      <c r="I1519" s="11">
        <f t="shared" si="309"/>
        <v>0</v>
      </c>
      <c r="J1519" s="10"/>
      <c r="K1519" s="11">
        <f t="shared" si="310"/>
        <v>0</v>
      </c>
      <c r="L1519" s="6"/>
      <c r="M1519" s="11">
        <f t="shared" si="311"/>
        <v>0</v>
      </c>
      <c r="N1519" s="130"/>
      <c r="P1519" s="48" t="str">
        <f t="shared" si="305"/>
        <v>leeg</v>
      </c>
      <c r="Q1519" s="48"/>
      <c r="R1519" s="48"/>
      <c r="S1519" s="48"/>
      <c r="T1519" s="84"/>
      <c r="W1519" s="82" t="str" cm="1">
        <f t="array" ref="W1519">IF(V1519="h",_xlfn.XLOOKUP(X1519,X1520:$X$2963,V1520:$V$2963,""),IF(V1519="l",IF(X1518&lt;&gt;"","sub",""),""))</f>
        <v/>
      </c>
      <c r="X1519" s="82" t="str">
        <f t="shared" si="304"/>
        <v/>
      </c>
    </row>
    <row r="1520" spans="1:24" ht="13.5" hidden="1" customHeight="1" x14ac:dyDescent="0.2">
      <c r="A1520" s="8"/>
      <c r="B1520" s="8"/>
      <c r="C1520" s="9"/>
      <c r="D1520" s="10"/>
      <c r="E1520" s="11">
        <f t="shared" si="307"/>
        <v>0</v>
      </c>
      <c r="F1520" s="10"/>
      <c r="G1520" s="11">
        <f t="shared" si="308"/>
        <v>0</v>
      </c>
      <c r="H1520" s="10"/>
      <c r="I1520" s="11">
        <f t="shared" si="309"/>
        <v>0</v>
      </c>
      <c r="J1520" s="10"/>
      <c r="K1520" s="11">
        <f t="shared" si="310"/>
        <v>0</v>
      </c>
      <c r="L1520" s="6"/>
      <c r="M1520" s="11">
        <f t="shared" si="311"/>
        <v>0</v>
      </c>
      <c r="N1520" s="130"/>
      <c r="P1520" s="48" t="str">
        <f t="shared" si="305"/>
        <v>leeg</v>
      </c>
      <c r="Q1520" s="48"/>
      <c r="R1520" s="48"/>
      <c r="S1520" s="48"/>
      <c r="T1520" s="84"/>
      <c r="W1520" s="82" t="str" cm="1">
        <f t="array" ref="W1520">IF(V1520="h",_xlfn.XLOOKUP(X1520,X1521:$X$2963,V1521:$V$2963,""),IF(V1520="l",IF(X1519&lt;&gt;"","sub",""),""))</f>
        <v/>
      </c>
      <c r="X1520" s="82" t="str">
        <f t="shared" si="304"/>
        <v/>
      </c>
    </row>
    <row r="1521" spans="1:24" ht="13.5" hidden="1" customHeight="1" x14ac:dyDescent="0.2">
      <c r="A1521" s="8"/>
      <c r="B1521" s="8"/>
      <c r="C1521" s="9"/>
      <c r="D1521" s="10"/>
      <c r="E1521" s="11">
        <f t="shared" si="307"/>
        <v>0</v>
      </c>
      <c r="F1521" s="10"/>
      <c r="G1521" s="11">
        <f t="shared" si="308"/>
        <v>0</v>
      </c>
      <c r="H1521" s="10"/>
      <c r="I1521" s="11">
        <f t="shared" si="309"/>
        <v>0</v>
      </c>
      <c r="J1521" s="10"/>
      <c r="K1521" s="11">
        <f t="shared" si="310"/>
        <v>0</v>
      </c>
      <c r="L1521" s="6"/>
      <c r="M1521" s="11">
        <f t="shared" si="311"/>
        <v>0</v>
      </c>
      <c r="N1521" s="130"/>
      <c r="P1521" s="48" t="str">
        <f t="shared" si="305"/>
        <v>leeg</v>
      </c>
      <c r="Q1521" s="48"/>
      <c r="R1521" s="48"/>
      <c r="S1521" s="48"/>
      <c r="T1521" s="84"/>
      <c r="W1521" s="82" t="str" cm="1">
        <f t="array" ref="W1521">IF(V1521="h",_xlfn.XLOOKUP(X1521,X1522:$X$2963,V1522:$V$2963,""),IF(V1521="l",IF(X1520&lt;&gt;"","sub",""),""))</f>
        <v/>
      </c>
      <c r="X1521" s="82" t="str">
        <f t="shared" si="304"/>
        <v/>
      </c>
    </row>
    <row r="1522" spans="1:24" ht="13.5" hidden="1" customHeight="1" x14ac:dyDescent="0.2">
      <c r="A1522" s="8"/>
      <c r="B1522" s="8"/>
      <c r="C1522" s="9"/>
      <c r="D1522" s="10"/>
      <c r="E1522" s="11">
        <f t="shared" si="307"/>
        <v>0</v>
      </c>
      <c r="F1522" s="10"/>
      <c r="G1522" s="11">
        <f t="shared" si="308"/>
        <v>0</v>
      </c>
      <c r="H1522" s="10"/>
      <c r="I1522" s="11">
        <f t="shared" si="309"/>
        <v>0</v>
      </c>
      <c r="J1522" s="10"/>
      <c r="K1522" s="11">
        <f t="shared" si="310"/>
        <v>0</v>
      </c>
      <c r="L1522" s="6"/>
      <c r="M1522" s="11">
        <f t="shared" si="311"/>
        <v>0</v>
      </c>
      <c r="N1522" s="130"/>
      <c r="P1522" s="48" t="str">
        <f t="shared" si="305"/>
        <v>leeg</v>
      </c>
      <c r="Q1522" s="48"/>
      <c r="R1522" s="48"/>
      <c r="S1522" s="48"/>
      <c r="T1522" s="84"/>
      <c r="W1522" s="82" t="str" cm="1">
        <f t="array" ref="W1522">IF(V1522="h",_xlfn.XLOOKUP(X1522,X1523:$X$2963,V1523:$V$2963,""),IF(V1522="l",IF(X1521&lt;&gt;"","sub",""),""))</f>
        <v/>
      </c>
      <c r="X1522" s="82" t="str">
        <f t="shared" si="304"/>
        <v/>
      </c>
    </row>
    <row r="1523" spans="1:24" ht="13.5" hidden="1" customHeight="1" x14ac:dyDescent="0.2">
      <c r="A1523" s="8"/>
      <c r="B1523" s="8"/>
      <c r="C1523" s="9"/>
      <c r="D1523" s="10"/>
      <c r="E1523" s="11">
        <f t="shared" si="307"/>
        <v>0</v>
      </c>
      <c r="F1523" s="10"/>
      <c r="G1523" s="11">
        <f t="shared" si="308"/>
        <v>0</v>
      </c>
      <c r="H1523" s="10"/>
      <c r="I1523" s="11">
        <f t="shared" si="309"/>
        <v>0</v>
      </c>
      <c r="J1523" s="10"/>
      <c r="K1523" s="11">
        <f t="shared" si="310"/>
        <v>0</v>
      </c>
      <c r="L1523" s="6"/>
      <c r="M1523" s="11">
        <f t="shared" si="311"/>
        <v>0</v>
      </c>
      <c r="N1523" s="130"/>
      <c r="P1523" s="48" t="str">
        <f t="shared" si="305"/>
        <v>leeg</v>
      </c>
      <c r="Q1523" s="48"/>
      <c r="R1523" s="48"/>
      <c r="S1523" s="48"/>
      <c r="T1523" s="84"/>
      <c r="W1523" s="82" t="str" cm="1">
        <f t="array" ref="W1523">IF(V1523="h",_xlfn.XLOOKUP(X1523,X1524:$X$2963,V1524:$V$2963,""),IF(V1523="l",IF(X1522&lt;&gt;"","sub",""),""))</f>
        <v/>
      </c>
      <c r="X1523" s="82" t="str">
        <f t="shared" si="304"/>
        <v/>
      </c>
    </row>
    <row r="1524" spans="1:24" ht="13.5" hidden="1" customHeight="1" x14ac:dyDescent="0.2">
      <c r="A1524" s="8"/>
      <c r="B1524" s="8"/>
      <c r="C1524" s="9"/>
      <c r="D1524" s="10"/>
      <c r="E1524" s="11">
        <f t="shared" si="307"/>
        <v>0</v>
      </c>
      <c r="F1524" s="10"/>
      <c r="G1524" s="11">
        <f t="shared" si="308"/>
        <v>0</v>
      </c>
      <c r="H1524" s="10"/>
      <c r="I1524" s="11">
        <f t="shared" si="309"/>
        <v>0</v>
      </c>
      <c r="J1524" s="10"/>
      <c r="K1524" s="11">
        <f t="shared" si="310"/>
        <v>0</v>
      </c>
      <c r="L1524" s="6"/>
      <c r="M1524" s="11">
        <f t="shared" si="311"/>
        <v>0</v>
      </c>
      <c r="N1524" s="130"/>
      <c r="P1524" s="48" t="str">
        <f t="shared" si="305"/>
        <v>leeg</v>
      </c>
      <c r="Q1524" s="48"/>
      <c r="R1524" s="48"/>
      <c r="S1524" s="48"/>
      <c r="T1524" s="84"/>
      <c r="W1524" s="82" t="str" cm="1">
        <f t="array" ref="W1524">IF(V1524="h",_xlfn.XLOOKUP(X1524,X1525:$X$2963,V1525:$V$2963,""),IF(V1524="l",IF(X1523&lt;&gt;"","sub",""),""))</f>
        <v/>
      </c>
      <c r="X1524" s="82" t="str">
        <f t="shared" si="304"/>
        <v/>
      </c>
    </row>
    <row r="1525" spans="1:24" ht="13.5" hidden="1" customHeight="1" x14ac:dyDescent="0.2">
      <c r="A1525" s="8"/>
      <c r="B1525" s="8"/>
      <c r="C1525" s="9"/>
      <c r="D1525" s="10"/>
      <c r="E1525" s="11">
        <f t="shared" si="307"/>
        <v>0</v>
      </c>
      <c r="F1525" s="10"/>
      <c r="G1525" s="11">
        <f t="shared" si="308"/>
        <v>0</v>
      </c>
      <c r="H1525" s="10"/>
      <c r="I1525" s="11">
        <f t="shared" si="309"/>
        <v>0</v>
      </c>
      <c r="J1525" s="10"/>
      <c r="K1525" s="11">
        <f t="shared" si="310"/>
        <v>0</v>
      </c>
      <c r="L1525" s="6"/>
      <c r="M1525" s="11">
        <f t="shared" si="311"/>
        <v>0</v>
      </c>
      <c r="N1525" s="130"/>
      <c r="P1525" s="48" t="str">
        <f t="shared" si="305"/>
        <v>leeg</v>
      </c>
      <c r="Q1525" s="48"/>
      <c r="R1525" s="48"/>
      <c r="S1525" s="48"/>
      <c r="T1525" s="84"/>
      <c r="W1525" s="82" t="str" cm="1">
        <f t="array" ref="W1525">IF(V1525="h",_xlfn.XLOOKUP(X1525,X1526:$X$2963,V1526:$V$2963,""),IF(V1525="l",IF(X1524&lt;&gt;"","sub",""),""))</f>
        <v/>
      </c>
      <c r="X1525" s="82" t="str">
        <f t="shared" si="304"/>
        <v/>
      </c>
    </row>
    <row r="1526" spans="1:24" ht="13.5" hidden="1" customHeight="1" x14ac:dyDescent="0.2">
      <c r="A1526" s="8"/>
      <c r="B1526" s="8"/>
      <c r="C1526" s="9"/>
      <c r="D1526" s="10"/>
      <c r="E1526" s="11">
        <f t="shared" si="307"/>
        <v>0</v>
      </c>
      <c r="F1526" s="10"/>
      <c r="G1526" s="11">
        <f t="shared" si="308"/>
        <v>0</v>
      </c>
      <c r="H1526" s="10"/>
      <c r="I1526" s="11">
        <f t="shared" si="309"/>
        <v>0</v>
      </c>
      <c r="J1526" s="10"/>
      <c r="K1526" s="11">
        <f t="shared" si="310"/>
        <v>0</v>
      </c>
      <c r="L1526" s="6"/>
      <c r="M1526" s="11">
        <f t="shared" si="311"/>
        <v>0</v>
      </c>
      <c r="N1526" s="130"/>
      <c r="P1526" s="48" t="str">
        <f t="shared" si="305"/>
        <v>leeg</v>
      </c>
      <c r="Q1526" s="48"/>
      <c r="R1526" s="48"/>
      <c r="S1526" s="48"/>
      <c r="T1526" s="84"/>
      <c r="W1526" s="82" t="str" cm="1">
        <f t="array" ref="W1526">IF(V1526="h",_xlfn.XLOOKUP(X1526,X1527:$X$2963,V1527:$V$2963,""),IF(V1526="l",IF(X1525&lt;&gt;"","sub",""),""))</f>
        <v/>
      </c>
      <c r="X1526" s="82" t="str">
        <f t="shared" si="304"/>
        <v/>
      </c>
    </row>
    <row r="1527" spans="1:24" ht="13.5" hidden="1" customHeight="1" x14ac:dyDescent="0.2">
      <c r="A1527" s="8"/>
      <c r="B1527" s="8"/>
      <c r="C1527" s="9"/>
      <c r="D1527" s="10"/>
      <c r="E1527" s="11">
        <f t="shared" si="307"/>
        <v>0</v>
      </c>
      <c r="F1527" s="10"/>
      <c r="G1527" s="11">
        <f t="shared" si="308"/>
        <v>0</v>
      </c>
      <c r="H1527" s="10"/>
      <c r="I1527" s="11">
        <f t="shared" si="309"/>
        <v>0</v>
      </c>
      <c r="J1527" s="10"/>
      <c r="K1527" s="11">
        <f t="shared" si="310"/>
        <v>0</v>
      </c>
      <c r="L1527" s="6"/>
      <c r="M1527" s="11">
        <f t="shared" si="311"/>
        <v>0</v>
      </c>
      <c r="N1527" s="130"/>
      <c r="P1527" s="48" t="str">
        <f t="shared" si="305"/>
        <v>leeg</v>
      </c>
      <c r="Q1527" s="48"/>
      <c r="R1527" s="48"/>
      <c r="S1527" s="48"/>
      <c r="T1527" s="84"/>
      <c r="W1527" s="82" t="str" cm="1">
        <f t="array" ref="W1527">IF(V1527="h",_xlfn.XLOOKUP(X1527,X1528:$X$2963,V1528:$V$2963,""),IF(V1527="l",IF(X1526&lt;&gt;"","sub",""),""))</f>
        <v/>
      </c>
      <c r="X1527" s="82" t="str">
        <f t="shared" si="304"/>
        <v/>
      </c>
    </row>
    <row r="1528" spans="1:24" ht="13.5" hidden="1" customHeight="1" x14ac:dyDescent="0.2">
      <c r="A1528" s="8"/>
      <c r="B1528" s="8"/>
      <c r="C1528" s="9"/>
      <c r="D1528" s="10"/>
      <c r="E1528" s="11">
        <f t="shared" si="307"/>
        <v>0</v>
      </c>
      <c r="F1528" s="10"/>
      <c r="G1528" s="11">
        <f t="shared" si="308"/>
        <v>0</v>
      </c>
      <c r="H1528" s="10"/>
      <c r="I1528" s="11">
        <f t="shared" si="309"/>
        <v>0</v>
      </c>
      <c r="J1528" s="10"/>
      <c r="K1528" s="11">
        <f t="shared" si="310"/>
        <v>0</v>
      </c>
      <c r="L1528" s="6"/>
      <c r="M1528" s="11">
        <f t="shared" si="311"/>
        <v>0</v>
      </c>
      <c r="N1528" s="130"/>
      <c r="P1528" s="48" t="str">
        <f t="shared" si="305"/>
        <v>leeg</v>
      </c>
      <c r="Q1528" s="48"/>
      <c r="R1528" s="48"/>
      <c r="S1528" s="48"/>
      <c r="T1528" s="84"/>
      <c r="W1528" s="82" t="str" cm="1">
        <f t="array" ref="W1528">IF(V1528="h",_xlfn.XLOOKUP(X1528,X1529:$X$2963,V1529:$V$2963,""),IF(V1528="l",IF(X1527&lt;&gt;"","sub",""),""))</f>
        <v/>
      </c>
      <c r="X1528" s="82" t="str">
        <f t="shared" si="304"/>
        <v/>
      </c>
    </row>
    <row r="1529" spans="1:24" ht="13.5" hidden="1" customHeight="1" x14ac:dyDescent="0.2">
      <c r="A1529" s="8"/>
      <c r="B1529" s="8"/>
      <c r="C1529" s="9"/>
      <c r="D1529" s="10"/>
      <c r="E1529" s="11">
        <f t="shared" si="307"/>
        <v>0</v>
      </c>
      <c r="F1529" s="10"/>
      <c r="G1529" s="11">
        <f t="shared" si="308"/>
        <v>0</v>
      </c>
      <c r="H1529" s="10"/>
      <c r="I1529" s="11">
        <f t="shared" si="309"/>
        <v>0</v>
      </c>
      <c r="J1529" s="10"/>
      <c r="K1529" s="11">
        <f t="shared" si="310"/>
        <v>0</v>
      </c>
      <c r="L1529" s="6"/>
      <c r="M1529" s="11">
        <f t="shared" si="311"/>
        <v>0</v>
      </c>
      <c r="N1529" s="130"/>
      <c r="P1529" s="48" t="str">
        <f t="shared" si="305"/>
        <v>leeg</v>
      </c>
      <c r="Q1529" s="48"/>
      <c r="R1529" s="48"/>
      <c r="S1529" s="48"/>
      <c r="T1529" s="84"/>
      <c r="W1529" s="82" t="str" cm="1">
        <f t="array" ref="W1529">IF(V1529="h",_xlfn.XLOOKUP(X1529,X1530:$X$2963,V1530:$V$2963,""),IF(V1529="l",IF(X1528&lt;&gt;"","sub",""),""))</f>
        <v/>
      </c>
      <c r="X1529" s="82" t="str">
        <f t="shared" si="304"/>
        <v/>
      </c>
    </row>
    <row r="1530" spans="1:24" ht="13.5" hidden="1" customHeight="1" x14ac:dyDescent="0.2">
      <c r="A1530" s="8"/>
      <c r="B1530" s="8"/>
      <c r="C1530" s="9"/>
      <c r="D1530" s="10"/>
      <c r="E1530" s="11">
        <f t="shared" si="307"/>
        <v>0</v>
      </c>
      <c r="F1530" s="10"/>
      <c r="G1530" s="11">
        <f t="shared" si="308"/>
        <v>0</v>
      </c>
      <c r="H1530" s="10"/>
      <c r="I1530" s="11">
        <f t="shared" si="309"/>
        <v>0</v>
      </c>
      <c r="J1530" s="10"/>
      <c r="K1530" s="11">
        <f t="shared" si="310"/>
        <v>0</v>
      </c>
      <c r="L1530" s="6"/>
      <c r="M1530" s="11">
        <f t="shared" si="311"/>
        <v>0</v>
      </c>
      <c r="N1530" s="130"/>
      <c r="P1530" s="48" t="str">
        <f t="shared" si="305"/>
        <v>leeg</v>
      </c>
      <c r="Q1530" s="48"/>
      <c r="R1530" s="48"/>
      <c r="S1530" s="48"/>
      <c r="T1530" s="84"/>
      <c r="W1530" s="82" t="str" cm="1">
        <f t="array" ref="W1530">IF(V1530="h",_xlfn.XLOOKUP(X1530,X1531:$X$2963,V1531:$V$2963,""),IF(V1530="l",IF(X1529&lt;&gt;"","sub",""),""))</f>
        <v/>
      </c>
      <c r="X1530" s="82" t="str">
        <f t="shared" si="304"/>
        <v/>
      </c>
    </row>
    <row r="1531" spans="1:24" ht="13.5" hidden="1" customHeight="1" x14ac:dyDescent="0.2">
      <c r="A1531" s="8"/>
      <c r="B1531" s="8"/>
      <c r="C1531" s="9"/>
      <c r="D1531" s="10"/>
      <c r="E1531" s="11">
        <f t="shared" si="307"/>
        <v>0</v>
      </c>
      <c r="F1531" s="10"/>
      <c r="G1531" s="11">
        <f t="shared" si="308"/>
        <v>0</v>
      </c>
      <c r="H1531" s="10"/>
      <c r="I1531" s="11">
        <f t="shared" si="309"/>
        <v>0</v>
      </c>
      <c r="J1531" s="10"/>
      <c r="K1531" s="11">
        <f t="shared" si="310"/>
        <v>0</v>
      </c>
      <c r="L1531" s="6"/>
      <c r="M1531" s="11">
        <f t="shared" si="311"/>
        <v>0</v>
      </c>
      <c r="N1531" s="130"/>
      <c r="P1531" s="48" t="str">
        <f t="shared" si="305"/>
        <v>leeg</v>
      </c>
      <c r="Q1531" s="48"/>
      <c r="R1531" s="48"/>
      <c r="S1531" s="48"/>
      <c r="T1531" s="84"/>
      <c r="W1531" s="82" t="str" cm="1">
        <f t="array" ref="W1531">IF(V1531="h",_xlfn.XLOOKUP(X1531,X1532:$X$2963,V1532:$V$2963,""),IF(V1531="l",IF(X1530&lt;&gt;"","sub",""),""))</f>
        <v/>
      </c>
      <c r="X1531" s="82" t="str">
        <f t="shared" si="304"/>
        <v/>
      </c>
    </row>
    <row r="1532" spans="1:24" ht="13.5" hidden="1" customHeight="1" x14ac:dyDescent="0.2">
      <c r="A1532" s="8"/>
      <c r="B1532" s="8"/>
      <c r="C1532" s="9"/>
      <c r="D1532" s="10"/>
      <c r="E1532" s="11">
        <f t="shared" si="307"/>
        <v>0</v>
      </c>
      <c r="F1532" s="10"/>
      <c r="G1532" s="11">
        <f t="shared" si="308"/>
        <v>0</v>
      </c>
      <c r="H1532" s="10"/>
      <c r="I1532" s="11">
        <f t="shared" si="309"/>
        <v>0</v>
      </c>
      <c r="J1532" s="10"/>
      <c r="K1532" s="11">
        <f t="shared" si="310"/>
        <v>0</v>
      </c>
      <c r="L1532" s="6"/>
      <c r="M1532" s="11">
        <f t="shared" si="311"/>
        <v>0</v>
      </c>
      <c r="N1532" s="130"/>
      <c r="P1532" s="48" t="str">
        <f t="shared" si="305"/>
        <v>leeg</v>
      </c>
      <c r="Q1532" s="48"/>
      <c r="R1532" s="48"/>
      <c r="S1532" s="48"/>
      <c r="T1532" s="84"/>
      <c r="W1532" s="82" t="str" cm="1">
        <f t="array" ref="W1532">IF(V1532="h",_xlfn.XLOOKUP(X1532,X1533:$X$2963,V1533:$V$2963,""),IF(V1532="l",IF(X1531&lt;&gt;"","sub",""),""))</f>
        <v/>
      </c>
      <c r="X1532" s="82" t="str">
        <f t="shared" si="304"/>
        <v/>
      </c>
    </row>
    <row r="1533" spans="1:24" ht="13.5" hidden="1" customHeight="1" x14ac:dyDescent="0.2">
      <c r="A1533" s="8"/>
      <c r="B1533" s="8"/>
      <c r="C1533" s="9"/>
      <c r="D1533" s="10"/>
      <c r="E1533" s="11">
        <f t="shared" si="307"/>
        <v>0</v>
      </c>
      <c r="F1533" s="10"/>
      <c r="G1533" s="11">
        <f t="shared" si="308"/>
        <v>0</v>
      </c>
      <c r="H1533" s="10"/>
      <c r="I1533" s="11">
        <f t="shared" si="309"/>
        <v>0</v>
      </c>
      <c r="J1533" s="10"/>
      <c r="K1533" s="11">
        <f t="shared" si="310"/>
        <v>0</v>
      </c>
      <c r="L1533" s="6"/>
      <c r="M1533" s="11">
        <f t="shared" si="311"/>
        <v>0</v>
      </c>
      <c r="N1533" s="130"/>
      <c r="P1533" s="48" t="str">
        <f t="shared" si="305"/>
        <v>leeg</v>
      </c>
      <c r="Q1533" s="48"/>
      <c r="R1533" s="48"/>
      <c r="S1533" s="48"/>
      <c r="T1533" s="84"/>
      <c r="W1533" s="82" t="str" cm="1">
        <f t="array" ref="W1533">IF(V1533="h",_xlfn.XLOOKUP(X1533,X1534:$X$2963,V1534:$V$2963,""),IF(V1533="l",IF(X1532&lt;&gt;"","sub",""),""))</f>
        <v/>
      </c>
      <c r="X1533" s="82" t="str">
        <f t="shared" si="304"/>
        <v/>
      </c>
    </row>
    <row r="1534" spans="1:24" ht="13.5" hidden="1" customHeight="1" x14ac:dyDescent="0.2">
      <c r="A1534" s="8"/>
      <c r="B1534" s="8"/>
      <c r="C1534" s="9"/>
      <c r="D1534" s="10"/>
      <c r="E1534" s="11">
        <f t="shared" si="307"/>
        <v>0</v>
      </c>
      <c r="F1534" s="10"/>
      <c r="G1534" s="11">
        <f t="shared" si="308"/>
        <v>0</v>
      </c>
      <c r="H1534" s="10"/>
      <c r="I1534" s="11">
        <f t="shared" si="309"/>
        <v>0</v>
      </c>
      <c r="J1534" s="10"/>
      <c r="K1534" s="11">
        <f t="shared" si="310"/>
        <v>0</v>
      </c>
      <c r="L1534" s="6"/>
      <c r="M1534" s="11">
        <f t="shared" si="311"/>
        <v>0</v>
      </c>
      <c r="N1534" s="130"/>
      <c r="P1534" s="48" t="str">
        <f t="shared" si="305"/>
        <v>leeg</v>
      </c>
      <c r="Q1534" s="48"/>
      <c r="R1534" s="48"/>
      <c r="S1534" s="48"/>
      <c r="T1534" s="84"/>
      <c r="W1534" s="82" t="str" cm="1">
        <f t="array" ref="W1534">IF(V1534="h",_xlfn.XLOOKUP(X1534,X1535:$X$2963,V1535:$V$2963,""),IF(V1534="l",IF(X1533&lt;&gt;"","sub",""),""))</f>
        <v/>
      </c>
      <c r="X1534" s="82" t="str">
        <f t="shared" si="304"/>
        <v/>
      </c>
    </row>
    <row r="1535" spans="1:24" ht="13.5" hidden="1" customHeight="1" x14ac:dyDescent="0.2">
      <c r="A1535" s="8"/>
      <c r="B1535" s="8"/>
      <c r="C1535" s="9"/>
      <c r="D1535" s="10"/>
      <c r="E1535" s="11">
        <f t="shared" si="307"/>
        <v>0</v>
      </c>
      <c r="F1535" s="10"/>
      <c r="G1535" s="11">
        <f t="shared" si="308"/>
        <v>0</v>
      </c>
      <c r="H1535" s="10"/>
      <c r="I1535" s="11">
        <f t="shared" si="309"/>
        <v>0</v>
      </c>
      <c r="J1535" s="10"/>
      <c r="K1535" s="11">
        <f t="shared" si="310"/>
        <v>0</v>
      </c>
      <c r="L1535" s="6"/>
      <c r="M1535" s="11">
        <f t="shared" si="311"/>
        <v>0</v>
      </c>
      <c r="N1535" s="130"/>
      <c r="P1535" s="48" t="str">
        <f t="shared" si="305"/>
        <v>leeg</v>
      </c>
      <c r="Q1535" s="48"/>
      <c r="R1535" s="48"/>
      <c r="S1535" s="48"/>
      <c r="T1535" s="84"/>
      <c r="W1535" s="82" t="str" cm="1">
        <f t="array" ref="W1535">IF(V1535="h",_xlfn.XLOOKUP(X1535,X1536:$X$2963,V1536:$V$2963,""),IF(V1535="l",IF(X1534&lt;&gt;"","sub",""),""))</f>
        <v/>
      </c>
      <c r="X1535" s="82" t="str">
        <f t="shared" si="304"/>
        <v/>
      </c>
    </row>
    <row r="1536" spans="1:24" ht="13.5" hidden="1" customHeight="1" x14ac:dyDescent="0.2">
      <c r="A1536" s="8"/>
      <c r="B1536" s="8"/>
      <c r="C1536" s="9"/>
      <c r="D1536" s="10"/>
      <c r="E1536" s="11">
        <f t="shared" si="307"/>
        <v>0</v>
      </c>
      <c r="F1536" s="10"/>
      <c r="G1536" s="11">
        <f t="shared" si="308"/>
        <v>0</v>
      </c>
      <c r="H1536" s="10"/>
      <c r="I1536" s="11">
        <f t="shared" si="309"/>
        <v>0</v>
      </c>
      <c r="J1536" s="10"/>
      <c r="K1536" s="11">
        <f t="shared" si="310"/>
        <v>0</v>
      </c>
      <c r="L1536" s="6"/>
      <c r="M1536" s="11">
        <f t="shared" si="311"/>
        <v>0</v>
      </c>
      <c r="N1536" s="130"/>
      <c r="P1536" s="48" t="str">
        <f t="shared" si="305"/>
        <v>leeg</v>
      </c>
      <c r="Q1536" s="48"/>
      <c r="R1536" s="48"/>
      <c r="S1536" s="48"/>
      <c r="T1536" s="84"/>
      <c r="W1536" s="82" t="str" cm="1">
        <f t="array" ref="W1536">IF(V1536="h",_xlfn.XLOOKUP(X1536,X1537:$X$2963,V1537:$V$2963,""),IF(V1536="l",IF(X1535&lt;&gt;"","sub",""),""))</f>
        <v/>
      </c>
      <c r="X1536" s="82" t="str">
        <f t="shared" si="304"/>
        <v/>
      </c>
    </row>
    <row r="1537" spans="1:24" ht="13.5" hidden="1" customHeight="1" x14ac:dyDescent="0.2">
      <c r="A1537" s="8"/>
      <c r="B1537" s="8"/>
      <c r="C1537" s="9"/>
      <c r="D1537" s="10"/>
      <c r="E1537" s="11">
        <f t="shared" si="307"/>
        <v>0</v>
      </c>
      <c r="F1537" s="10"/>
      <c r="G1537" s="11">
        <f t="shared" si="308"/>
        <v>0</v>
      </c>
      <c r="H1537" s="10"/>
      <c r="I1537" s="11">
        <f t="shared" si="309"/>
        <v>0</v>
      </c>
      <c r="J1537" s="10"/>
      <c r="K1537" s="11">
        <f t="shared" si="310"/>
        <v>0</v>
      </c>
      <c r="L1537" s="6"/>
      <c r="M1537" s="11">
        <f t="shared" si="311"/>
        <v>0</v>
      </c>
      <c r="N1537" s="130"/>
      <c r="P1537" s="48" t="str">
        <f t="shared" si="305"/>
        <v>leeg</v>
      </c>
      <c r="Q1537" s="48"/>
      <c r="R1537" s="48"/>
      <c r="S1537" s="48"/>
      <c r="T1537" s="84"/>
      <c r="W1537" s="82" t="str" cm="1">
        <f t="array" ref="W1537">IF(V1537="h",_xlfn.XLOOKUP(X1537,X1538:$X$2963,V1538:$V$2963,""),IF(V1537="l",IF(X1536&lt;&gt;"","sub",""),""))</f>
        <v/>
      </c>
      <c r="X1537" s="82" t="str">
        <f t="shared" si="304"/>
        <v/>
      </c>
    </row>
    <row r="1538" spans="1:24" ht="13.5" hidden="1" customHeight="1" x14ac:dyDescent="0.2">
      <c r="A1538" s="8"/>
      <c r="B1538" s="8"/>
      <c r="C1538" s="9"/>
      <c r="D1538" s="10"/>
      <c r="E1538" s="11">
        <f t="shared" si="307"/>
        <v>0</v>
      </c>
      <c r="F1538" s="10"/>
      <c r="G1538" s="11">
        <f t="shared" si="308"/>
        <v>0</v>
      </c>
      <c r="H1538" s="10"/>
      <c r="I1538" s="11">
        <f t="shared" si="309"/>
        <v>0</v>
      </c>
      <c r="J1538" s="10"/>
      <c r="K1538" s="11">
        <f t="shared" si="310"/>
        <v>0</v>
      </c>
      <c r="L1538" s="6"/>
      <c r="M1538" s="11">
        <f t="shared" si="311"/>
        <v>0</v>
      </c>
      <c r="N1538" s="130"/>
      <c r="P1538" s="48" t="str">
        <f t="shared" si="305"/>
        <v>leeg</v>
      </c>
      <c r="Q1538" s="48"/>
      <c r="R1538" s="48"/>
      <c r="S1538" s="48"/>
      <c r="T1538" s="84"/>
      <c r="W1538" s="82" t="str" cm="1">
        <f t="array" ref="W1538">IF(V1538="h",_xlfn.XLOOKUP(X1538,X1539:$X$2963,V1539:$V$2963,""),IF(V1538="l",IF(X1537&lt;&gt;"","sub",""),""))</f>
        <v/>
      </c>
      <c r="X1538" s="82" t="str">
        <f t="shared" si="304"/>
        <v/>
      </c>
    </row>
    <row r="1539" spans="1:24" ht="13.5" hidden="1" customHeight="1" x14ac:dyDescent="0.2">
      <c r="A1539" s="8"/>
      <c r="B1539" s="8"/>
      <c r="C1539" s="9"/>
      <c r="D1539" s="10"/>
      <c r="E1539" s="11">
        <f t="shared" si="307"/>
        <v>0</v>
      </c>
      <c r="F1539" s="10"/>
      <c r="G1539" s="11">
        <f t="shared" si="308"/>
        <v>0</v>
      </c>
      <c r="H1539" s="10"/>
      <c r="I1539" s="11">
        <f t="shared" si="309"/>
        <v>0</v>
      </c>
      <c r="J1539" s="10"/>
      <c r="K1539" s="11">
        <f t="shared" si="310"/>
        <v>0</v>
      </c>
      <c r="L1539" s="6"/>
      <c r="M1539" s="11">
        <f t="shared" si="311"/>
        <v>0</v>
      </c>
      <c r="N1539" s="130"/>
      <c r="P1539" s="48" t="str">
        <f t="shared" si="305"/>
        <v>leeg</v>
      </c>
      <c r="Q1539" s="48"/>
      <c r="R1539" s="48"/>
      <c r="S1539" s="48"/>
      <c r="T1539" s="84"/>
      <c r="W1539" s="82" t="str" cm="1">
        <f t="array" ref="W1539">IF(V1539="h",_xlfn.XLOOKUP(X1539,X1540:$X$2963,V1540:$V$2963,""),IF(V1539="l",IF(X1538&lt;&gt;"","sub",""),""))</f>
        <v/>
      </c>
      <c r="X1539" s="82" t="str">
        <f t="shared" si="304"/>
        <v/>
      </c>
    </row>
    <row r="1540" spans="1:24" x14ac:dyDescent="0.2">
      <c r="A1540" s="16" t="s">
        <v>114</v>
      </c>
      <c r="B1540" s="138"/>
      <c r="C1540" s="138"/>
      <c r="D1540" s="17"/>
      <c r="E1540" s="172">
        <f>SUM(E1500:E1539)</f>
        <v>0</v>
      </c>
      <c r="F1540" s="17"/>
      <c r="G1540" s="172">
        <f>SUM(G1500:G1539)</f>
        <v>0</v>
      </c>
      <c r="H1540" s="17"/>
      <c r="I1540" s="172">
        <f>SUM(I1500:I1539)</f>
        <v>0</v>
      </c>
      <c r="J1540" s="17"/>
      <c r="K1540" s="172">
        <f>SUM(K1500:K1539)</f>
        <v>0</v>
      </c>
      <c r="L1540" s="6"/>
      <c r="M1540" s="172">
        <f t="shared" ref="M1540" si="317">SUM(M1500:M1539)</f>
        <v>0</v>
      </c>
      <c r="N1540" s="182"/>
      <c r="P1540" s="48" t="str">
        <f t="shared" si="305"/>
        <v>niet leeg</v>
      </c>
      <c r="Q1540" s="48"/>
      <c r="R1540" s="48"/>
      <c r="S1540" s="48"/>
      <c r="T1540" s="84"/>
      <c r="V1540" s="82" t="s">
        <v>169</v>
      </c>
      <c r="W1540" s="82" t="str" cm="1">
        <f t="array" ref="W1540">IF(V1540="h",_xlfn.XLOOKUP(X1540,X1541:$X$2963,V1541:$V$2963,""),IF(V1540="l",IF(X1539&lt;&gt;"","sub",""),""))</f>
        <v/>
      </c>
      <c r="X1540" s="82" t="str">
        <f t="shared" si="304"/>
        <v/>
      </c>
    </row>
    <row r="1541" spans="1:24" x14ac:dyDescent="0.2">
      <c r="A1541" s="8"/>
      <c r="B1541" s="18"/>
      <c r="C1541" s="8"/>
      <c r="D1541" s="10"/>
      <c r="E1541" s="170"/>
      <c r="F1541" s="10"/>
      <c r="G1541" s="171"/>
      <c r="H1541" s="10"/>
      <c r="I1541" s="171"/>
      <c r="J1541" s="10"/>
      <c r="K1541" s="171"/>
      <c r="L1541" s="6"/>
      <c r="M1541" s="171"/>
      <c r="N1541" s="211"/>
      <c r="P1541" s="48" t="str">
        <f t="shared" si="305"/>
        <v>leeg</v>
      </c>
      <c r="Q1541" s="48"/>
      <c r="R1541" s="48"/>
      <c r="S1541" s="48"/>
      <c r="T1541" s="84"/>
      <c r="V1541" s="82" t="s">
        <v>177</v>
      </c>
      <c r="W1541" s="82" t="str" cm="1">
        <f t="array" ref="W1541">IF(V1541="h",_xlfn.XLOOKUP(X1541,X1542:$X$2963,V1542:$V$2963,""),IF(V1541="l",IF(X1540&lt;&gt;"","sub",""),""))</f>
        <v/>
      </c>
      <c r="X1541" s="82" t="str">
        <f t="shared" si="304"/>
        <v/>
      </c>
    </row>
    <row r="1542" spans="1:24" x14ac:dyDescent="0.2">
      <c r="A1542" s="7" t="s">
        <v>52</v>
      </c>
      <c r="B1542" s="8"/>
      <c r="C1542" s="9"/>
      <c r="D1542" s="8"/>
      <c r="E1542" s="170"/>
      <c r="F1542" s="10"/>
      <c r="G1542" s="171"/>
      <c r="H1542" s="10"/>
      <c r="I1542" s="171"/>
      <c r="J1542" s="10"/>
      <c r="K1542" s="171"/>
      <c r="L1542" s="6"/>
      <c r="M1542" s="171"/>
      <c r="N1542" s="211"/>
      <c r="P1542" s="48" t="str">
        <f t="shared" si="305"/>
        <v>leeg</v>
      </c>
      <c r="Q1542" s="48"/>
      <c r="R1542" s="48"/>
      <c r="S1542" s="48"/>
      <c r="T1542" s="84"/>
      <c r="V1542" s="82" t="s">
        <v>170</v>
      </c>
      <c r="W1542" s="82" t="str" cm="1">
        <f t="array" ref="W1542">IF(V1542="h",_xlfn.XLOOKUP(X1542,X1543:$X$2963,V1543:$V$2963,""),IF(V1542="l",IF(X1541&lt;&gt;"","sub",""),""))</f>
        <v/>
      </c>
      <c r="X1542" s="82" t="str">
        <f t="shared" si="304"/>
        <v>42</v>
      </c>
    </row>
    <row r="1543" spans="1:24" x14ac:dyDescent="0.2">
      <c r="A1543" s="8"/>
      <c r="B1543" s="8"/>
      <c r="C1543" s="9"/>
      <c r="D1543" s="10"/>
      <c r="E1543" s="171">
        <f t="shared" ref="E1543:E1583" si="318">B1543*D1543</f>
        <v>0</v>
      </c>
      <c r="F1543" s="10"/>
      <c r="G1543" s="171">
        <f t="shared" ref="G1543:G1583" si="319">B1543*F1543</f>
        <v>0</v>
      </c>
      <c r="H1543" s="10"/>
      <c r="I1543" s="171">
        <f t="shared" ref="I1543:I1583" si="320">B1543*H1543</f>
        <v>0</v>
      </c>
      <c r="J1543" s="10"/>
      <c r="K1543" s="171">
        <f t="shared" ref="K1543:K1583" si="321">(E1543*$J$6)+G1543+I1543+J1543</f>
        <v>0</v>
      </c>
      <c r="L1543" s="6"/>
      <c r="M1543" s="171">
        <f t="shared" ref="M1543:M1583" si="322">K1543</f>
        <v>0</v>
      </c>
      <c r="N1543" s="211"/>
      <c r="P1543" s="48" t="str">
        <f t="shared" si="305"/>
        <v>leeg</v>
      </c>
      <c r="Q1543" s="48"/>
      <c r="R1543" s="48"/>
      <c r="S1543" s="48"/>
      <c r="T1543" s="84"/>
      <c r="W1543" s="82" t="str" cm="1">
        <f t="array" ref="W1543">IF(V1543="h",_xlfn.XLOOKUP(X1543,X1544:$X$2963,V1544:$V$2963,""),IF(V1543="l",IF(X1542&lt;&gt;"","sub",""),""))</f>
        <v/>
      </c>
      <c r="X1543" s="82" t="str">
        <f t="shared" si="304"/>
        <v/>
      </c>
    </row>
    <row r="1544" spans="1:24" x14ac:dyDescent="0.2">
      <c r="A1544" s="8"/>
      <c r="B1544" s="8"/>
      <c r="C1544" s="9"/>
      <c r="D1544" s="10"/>
      <c r="E1544" s="171">
        <f t="shared" si="318"/>
        <v>0</v>
      </c>
      <c r="F1544" s="10"/>
      <c r="G1544" s="171">
        <f t="shared" si="319"/>
        <v>0</v>
      </c>
      <c r="H1544" s="10"/>
      <c r="I1544" s="171">
        <f t="shared" si="320"/>
        <v>0</v>
      </c>
      <c r="J1544" s="10"/>
      <c r="K1544" s="171">
        <f t="shared" si="321"/>
        <v>0</v>
      </c>
      <c r="L1544" s="6"/>
      <c r="M1544" s="171">
        <f t="shared" si="322"/>
        <v>0</v>
      </c>
      <c r="N1544" s="211"/>
      <c r="P1544" s="48" t="str">
        <f t="shared" si="305"/>
        <v>leeg</v>
      </c>
      <c r="Q1544" s="48"/>
      <c r="R1544" s="48"/>
      <c r="S1544" s="48"/>
      <c r="T1544" s="84"/>
      <c r="W1544" s="82" t="str" cm="1">
        <f t="array" ref="W1544">IF(V1544="h",_xlfn.XLOOKUP(X1544,X1545:$X$2963,V1545:$V$2963,""),IF(V1544="l",IF(X1543&lt;&gt;"","sub",""),""))</f>
        <v/>
      </c>
      <c r="X1544" s="82" t="str">
        <f t="shared" si="304"/>
        <v/>
      </c>
    </row>
    <row r="1545" spans="1:24" x14ac:dyDescent="0.2">
      <c r="A1545" s="8"/>
      <c r="B1545" s="8"/>
      <c r="C1545" s="9"/>
      <c r="D1545" s="10"/>
      <c r="E1545" s="171">
        <f t="shared" si="318"/>
        <v>0</v>
      </c>
      <c r="F1545" s="10"/>
      <c r="G1545" s="171">
        <f t="shared" si="319"/>
        <v>0</v>
      </c>
      <c r="H1545" s="10"/>
      <c r="I1545" s="171">
        <f t="shared" si="320"/>
        <v>0</v>
      </c>
      <c r="J1545" s="10"/>
      <c r="K1545" s="171">
        <f t="shared" si="321"/>
        <v>0</v>
      </c>
      <c r="L1545" s="6"/>
      <c r="M1545" s="171">
        <f t="shared" si="322"/>
        <v>0</v>
      </c>
      <c r="N1545" s="211"/>
      <c r="P1545" s="48" t="str">
        <f t="shared" si="305"/>
        <v>leeg</v>
      </c>
      <c r="Q1545" s="48"/>
      <c r="R1545" s="48"/>
      <c r="S1545" s="48"/>
      <c r="T1545" s="84"/>
      <c r="W1545" s="82" t="str" cm="1">
        <f t="array" ref="W1545">IF(V1545="h",_xlfn.XLOOKUP(X1545,X1546:$X$2963,V1546:$V$2963,""),IF(V1545="l",IF(X1544&lt;&gt;"","sub",""),""))</f>
        <v/>
      </c>
      <c r="X1545" s="82" t="str">
        <f t="shared" si="304"/>
        <v/>
      </c>
    </row>
    <row r="1546" spans="1:24" x14ac:dyDescent="0.2">
      <c r="A1546" s="8"/>
      <c r="B1546" s="8"/>
      <c r="C1546" s="9"/>
      <c r="D1546" s="10"/>
      <c r="E1546" s="171">
        <f t="shared" si="318"/>
        <v>0</v>
      </c>
      <c r="F1546" s="10"/>
      <c r="G1546" s="171">
        <f t="shared" si="319"/>
        <v>0</v>
      </c>
      <c r="H1546" s="10"/>
      <c r="I1546" s="171">
        <f t="shared" si="320"/>
        <v>0</v>
      </c>
      <c r="J1546" s="10"/>
      <c r="K1546" s="171">
        <f t="shared" si="321"/>
        <v>0</v>
      </c>
      <c r="L1546" s="6"/>
      <c r="M1546" s="171">
        <f t="shared" si="322"/>
        <v>0</v>
      </c>
      <c r="N1546" s="211"/>
      <c r="P1546" s="48" t="str">
        <f t="shared" si="305"/>
        <v>leeg</v>
      </c>
      <c r="Q1546" s="48"/>
      <c r="R1546" s="48"/>
      <c r="S1546" s="48"/>
      <c r="T1546" s="84"/>
      <c r="W1546" s="82" t="str" cm="1">
        <f t="array" ref="W1546">IF(V1546="h",_xlfn.XLOOKUP(X1546,X1547:$X$2963,V1547:$V$2963,""),IF(V1546="l",IF(X1545&lt;&gt;"","sub",""),""))</f>
        <v/>
      </c>
      <c r="X1546" s="82" t="str">
        <f t="shared" si="304"/>
        <v/>
      </c>
    </row>
    <row r="1547" spans="1:24" x14ac:dyDescent="0.2">
      <c r="A1547" s="8"/>
      <c r="B1547" s="8"/>
      <c r="C1547" s="9"/>
      <c r="D1547" s="10"/>
      <c r="E1547" s="171">
        <f t="shared" si="318"/>
        <v>0</v>
      </c>
      <c r="F1547" s="10"/>
      <c r="G1547" s="171">
        <f t="shared" si="319"/>
        <v>0</v>
      </c>
      <c r="H1547" s="10"/>
      <c r="I1547" s="171">
        <f t="shared" si="320"/>
        <v>0</v>
      </c>
      <c r="J1547" s="10"/>
      <c r="K1547" s="171">
        <f t="shared" si="321"/>
        <v>0</v>
      </c>
      <c r="L1547" s="6"/>
      <c r="M1547" s="171">
        <f t="shared" si="322"/>
        <v>0</v>
      </c>
      <c r="N1547" s="211"/>
      <c r="P1547" s="48" t="str">
        <f t="shared" si="305"/>
        <v>leeg</v>
      </c>
      <c r="Q1547" s="48"/>
      <c r="R1547" s="48"/>
      <c r="S1547" s="48"/>
      <c r="T1547" s="84"/>
      <c r="W1547" s="82" t="str" cm="1">
        <f t="array" ref="W1547">IF(V1547="h",_xlfn.XLOOKUP(X1547,X1548:$X$2963,V1548:$V$2963,""),IF(V1547="l",IF(X1546&lt;&gt;"","sub",""),""))</f>
        <v/>
      </c>
      <c r="X1547" s="82" t="str">
        <f t="shared" si="304"/>
        <v/>
      </c>
    </row>
    <row r="1548" spans="1:24" x14ac:dyDescent="0.2">
      <c r="A1548" s="8"/>
      <c r="B1548" s="8"/>
      <c r="C1548" s="9"/>
      <c r="D1548" s="10"/>
      <c r="E1548" s="171">
        <f t="shared" si="318"/>
        <v>0</v>
      </c>
      <c r="F1548" s="10"/>
      <c r="G1548" s="171">
        <f t="shared" si="319"/>
        <v>0</v>
      </c>
      <c r="H1548" s="10"/>
      <c r="I1548" s="171">
        <f t="shared" si="320"/>
        <v>0</v>
      </c>
      <c r="J1548" s="10"/>
      <c r="K1548" s="171">
        <f t="shared" si="321"/>
        <v>0</v>
      </c>
      <c r="L1548" s="6"/>
      <c r="M1548" s="171">
        <f t="shared" si="322"/>
        <v>0</v>
      </c>
      <c r="N1548" s="211"/>
      <c r="P1548" s="48" t="str">
        <f t="shared" si="305"/>
        <v>leeg</v>
      </c>
      <c r="Q1548" s="48"/>
      <c r="R1548" s="48"/>
      <c r="S1548" s="48"/>
      <c r="T1548" s="84"/>
      <c r="W1548" s="82" t="str" cm="1">
        <f t="array" ref="W1548">IF(V1548="h",_xlfn.XLOOKUP(X1548,X1549:$X$2963,V1549:$V$2963,""),IF(V1548="l",IF(X1547&lt;&gt;"","sub",""),""))</f>
        <v/>
      </c>
      <c r="X1548" s="82" t="str">
        <f t="shared" si="304"/>
        <v/>
      </c>
    </row>
    <row r="1549" spans="1:24" x14ac:dyDescent="0.2">
      <c r="A1549" s="8"/>
      <c r="B1549" s="8"/>
      <c r="C1549" s="9"/>
      <c r="D1549" s="10"/>
      <c r="E1549" s="171">
        <f t="shared" si="318"/>
        <v>0</v>
      </c>
      <c r="F1549" s="10"/>
      <c r="G1549" s="171">
        <f t="shared" si="319"/>
        <v>0</v>
      </c>
      <c r="H1549" s="10"/>
      <c r="I1549" s="171">
        <f t="shared" si="320"/>
        <v>0</v>
      </c>
      <c r="J1549" s="10"/>
      <c r="K1549" s="171">
        <f t="shared" si="321"/>
        <v>0</v>
      </c>
      <c r="L1549" s="6"/>
      <c r="M1549" s="171">
        <f t="shared" si="322"/>
        <v>0</v>
      </c>
      <c r="N1549" s="211"/>
      <c r="P1549" s="48" t="str">
        <f t="shared" si="305"/>
        <v>leeg</v>
      </c>
      <c r="Q1549" s="48"/>
      <c r="R1549" s="48"/>
      <c r="S1549" s="48"/>
      <c r="T1549" s="84"/>
      <c r="W1549" s="82" t="str" cm="1">
        <f t="array" ref="W1549">IF(V1549="h",_xlfn.XLOOKUP(X1549,X1550:$X$2963,V1550:$V$2963,""),IF(V1549="l",IF(X1548&lt;&gt;"","sub",""),""))</f>
        <v/>
      </c>
      <c r="X1549" s="82" t="str">
        <f t="shared" si="304"/>
        <v/>
      </c>
    </row>
    <row r="1550" spans="1:24" x14ac:dyDescent="0.2">
      <c r="A1550" s="8"/>
      <c r="B1550" s="8"/>
      <c r="C1550" s="9"/>
      <c r="D1550" s="10"/>
      <c r="E1550" s="171">
        <f t="shared" si="318"/>
        <v>0</v>
      </c>
      <c r="F1550" s="10"/>
      <c r="G1550" s="171">
        <f t="shared" si="319"/>
        <v>0</v>
      </c>
      <c r="H1550" s="10"/>
      <c r="I1550" s="171">
        <f t="shared" si="320"/>
        <v>0</v>
      </c>
      <c r="J1550" s="10"/>
      <c r="K1550" s="171">
        <f t="shared" si="321"/>
        <v>0</v>
      </c>
      <c r="L1550" s="6"/>
      <c r="M1550" s="171">
        <f t="shared" si="322"/>
        <v>0</v>
      </c>
      <c r="N1550" s="211"/>
      <c r="P1550" s="48" t="str">
        <f t="shared" si="305"/>
        <v>leeg</v>
      </c>
      <c r="Q1550" s="48"/>
      <c r="R1550" s="48"/>
      <c r="S1550" s="48"/>
      <c r="T1550" s="84"/>
      <c r="W1550" s="82" t="str" cm="1">
        <f t="array" ref="W1550">IF(V1550="h",_xlfn.XLOOKUP(X1550,X1551:$X$2963,V1551:$V$2963,""),IF(V1550="l",IF(X1549&lt;&gt;"","sub",""),""))</f>
        <v/>
      </c>
      <c r="X1550" s="82" t="str">
        <f t="shared" si="304"/>
        <v/>
      </c>
    </row>
    <row r="1551" spans="1:24" x14ac:dyDescent="0.2">
      <c r="A1551" s="8"/>
      <c r="B1551" s="8"/>
      <c r="C1551" s="9"/>
      <c r="D1551" s="10"/>
      <c r="E1551" s="171">
        <f t="shared" si="318"/>
        <v>0</v>
      </c>
      <c r="F1551" s="10"/>
      <c r="G1551" s="171">
        <f t="shared" si="319"/>
        <v>0</v>
      </c>
      <c r="H1551" s="10"/>
      <c r="I1551" s="171">
        <f t="shared" si="320"/>
        <v>0</v>
      </c>
      <c r="J1551" s="10"/>
      <c r="K1551" s="171">
        <f t="shared" si="321"/>
        <v>0</v>
      </c>
      <c r="L1551" s="6"/>
      <c r="M1551" s="171">
        <f t="shared" si="322"/>
        <v>0</v>
      </c>
      <c r="N1551" s="211"/>
      <c r="P1551" s="48" t="str">
        <f t="shared" si="305"/>
        <v>leeg</v>
      </c>
      <c r="Q1551" s="48"/>
      <c r="R1551" s="48"/>
      <c r="S1551" s="48"/>
      <c r="T1551" s="84"/>
      <c r="W1551" s="82" t="str" cm="1">
        <f t="array" ref="W1551">IF(V1551="h",_xlfn.XLOOKUP(X1551,X1552:$X$2963,V1552:$V$2963,""),IF(V1551="l",IF(X1550&lt;&gt;"","sub",""),""))</f>
        <v/>
      </c>
      <c r="X1551" s="82" t="str">
        <f t="shared" si="304"/>
        <v/>
      </c>
    </row>
    <row r="1552" spans="1:24" x14ac:dyDescent="0.2">
      <c r="A1552" s="8"/>
      <c r="B1552" s="8"/>
      <c r="C1552" s="9"/>
      <c r="D1552" s="10"/>
      <c r="E1552" s="171">
        <f t="shared" si="318"/>
        <v>0</v>
      </c>
      <c r="F1552" s="10"/>
      <c r="G1552" s="171">
        <f t="shared" si="319"/>
        <v>0</v>
      </c>
      <c r="H1552" s="10"/>
      <c r="I1552" s="171">
        <f t="shared" si="320"/>
        <v>0</v>
      </c>
      <c r="J1552" s="10"/>
      <c r="K1552" s="171">
        <f t="shared" si="321"/>
        <v>0</v>
      </c>
      <c r="L1552" s="6"/>
      <c r="M1552" s="171">
        <f t="shared" si="322"/>
        <v>0</v>
      </c>
      <c r="N1552" s="211"/>
      <c r="P1552" s="48" t="str">
        <f t="shared" ref="P1552:P1615" si="323">IF(V1552="staart","niet leeg",IF(OR(V1552="h",V1552="l"),IF(W1552="sub","niet leeg","leeg"),IF(AND(AND(A1552="",M1552=0),SUM(B1552:M1552)=0),"leeg","niet leeg")))</f>
        <v>leeg</v>
      </c>
      <c r="Q1552" s="48"/>
      <c r="R1552" s="48"/>
      <c r="S1552" s="48"/>
      <c r="T1552" s="84"/>
      <c r="W1552" s="82" t="str" cm="1">
        <f t="array" ref="W1552">IF(V1552="h",_xlfn.XLOOKUP(X1552,X1553:$X$2963,V1553:$V$2963,""),IF(V1552="l",IF(X1551&lt;&gt;"","sub",""),""))</f>
        <v/>
      </c>
      <c r="X1552" s="82" t="str">
        <f t="shared" si="304"/>
        <v/>
      </c>
    </row>
    <row r="1553" spans="1:24" ht="13.5" hidden="1" customHeight="1" x14ac:dyDescent="0.2">
      <c r="A1553" s="8"/>
      <c r="B1553" s="8"/>
      <c r="C1553" s="9"/>
      <c r="D1553" s="10"/>
      <c r="E1553" s="11">
        <f t="shared" si="318"/>
        <v>0</v>
      </c>
      <c r="F1553" s="10"/>
      <c r="G1553" s="11">
        <f t="shared" ref="G1553:G1561" si="324">B1553*F1553</f>
        <v>0</v>
      </c>
      <c r="H1553" s="10"/>
      <c r="I1553" s="11">
        <f t="shared" ref="I1553:I1561" si="325">B1553*H1553</f>
        <v>0</v>
      </c>
      <c r="J1553" s="10"/>
      <c r="K1553" s="11">
        <f t="shared" ref="K1553:K1561" si="326">(E1553*$J$6)+G1553+I1553+J1553</f>
        <v>0</v>
      </c>
      <c r="L1553" s="6"/>
      <c r="M1553" s="11">
        <f t="shared" ref="M1553:M1561" si="327">K1553</f>
        <v>0</v>
      </c>
      <c r="N1553" s="130"/>
      <c r="P1553" s="48" t="str">
        <f t="shared" si="323"/>
        <v>leeg</v>
      </c>
      <c r="Q1553" s="48"/>
      <c r="R1553" s="48"/>
      <c r="S1553" s="48"/>
      <c r="T1553" s="84"/>
      <c r="W1553" s="82" t="str" cm="1">
        <f t="array" ref="W1553">IF(V1553="h",_xlfn.XLOOKUP(X1553,X1554:$X$2963,V1554:$V$2963,""),IF(V1553="l",IF(X1552&lt;&gt;"","sub",""),""))</f>
        <v/>
      </c>
      <c r="X1553" s="82" t="str">
        <f t="shared" ref="X1553:X1561" si="328">IF(V1553="h",LEFT(A1553,2),IF(SUM(B1553:M1553)&gt;0,IF(V1553="sub",RIGHT(A1553,2),""),""))</f>
        <v/>
      </c>
    </row>
    <row r="1554" spans="1:24" ht="13.5" hidden="1" customHeight="1" x14ac:dyDescent="0.2">
      <c r="A1554" s="8"/>
      <c r="B1554" s="8"/>
      <c r="C1554" s="9"/>
      <c r="D1554" s="10"/>
      <c r="E1554" s="11">
        <f t="shared" si="318"/>
        <v>0</v>
      </c>
      <c r="F1554" s="10"/>
      <c r="G1554" s="11">
        <f t="shared" si="324"/>
        <v>0</v>
      </c>
      <c r="H1554" s="10"/>
      <c r="I1554" s="11">
        <f t="shared" si="325"/>
        <v>0</v>
      </c>
      <c r="J1554" s="10"/>
      <c r="K1554" s="11">
        <f t="shared" si="326"/>
        <v>0</v>
      </c>
      <c r="L1554" s="6"/>
      <c r="M1554" s="11">
        <f t="shared" si="327"/>
        <v>0</v>
      </c>
      <c r="N1554" s="130"/>
      <c r="P1554" s="48" t="str">
        <f t="shared" si="323"/>
        <v>leeg</v>
      </c>
      <c r="Q1554" s="48"/>
      <c r="R1554" s="48"/>
      <c r="S1554" s="48"/>
      <c r="T1554" s="84"/>
      <c r="W1554" s="82" t="str" cm="1">
        <f t="array" ref="W1554">IF(V1554="h",_xlfn.XLOOKUP(X1554,X1555:$X$2963,V1555:$V$2963,""),IF(V1554="l",IF(X1553&lt;&gt;"","sub",""),""))</f>
        <v/>
      </c>
      <c r="X1554" s="82" t="str">
        <f t="shared" si="328"/>
        <v/>
      </c>
    </row>
    <row r="1555" spans="1:24" ht="13.5" hidden="1" customHeight="1" x14ac:dyDescent="0.2">
      <c r="A1555" s="8"/>
      <c r="B1555" s="8"/>
      <c r="C1555" s="9"/>
      <c r="D1555" s="10"/>
      <c r="E1555" s="11">
        <f t="shared" si="318"/>
        <v>0</v>
      </c>
      <c r="F1555" s="10"/>
      <c r="G1555" s="11">
        <f t="shared" si="324"/>
        <v>0</v>
      </c>
      <c r="H1555" s="10"/>
      <c r="I1555" s="11">
        <f t="shared" si="325"/>
        <v>0</v>
      </c>
      <c r="J1555" s="10"/>
      <c r="K1555" s="11">
        <f t="shared" si="326"/>
        <v>0</v>
      </c>
      <c r="L1555" s="6"/>
      <c r="M1555" s="11">
        <f t="shared" si="327"/>
        <v>0</v>
      </c>
      <c r="N1555" s="130"/>
      <c r="P1555" s="48" t="str">
        <f t="shared" si="323"/>
        <v>leeg</v>
      </c>
      <c r="Q1555" s="48"/>
      <c r="R1555" s="48"/>
      <c r="S1555" s="48"/>
      <c r="T1555" s="84"/>
      <c r="W1555" s="82" t="str" cm="1">
        <f t="array" ref="W1555">IF(V1555="h",_xlfn.XLOOKUP(X1555,X1556:$X$2963,V1556:$V$2963,""),IF(V1555="l",IF(X1554&lt;&gt;"","sub",""),""))</f>
        <v/>
      </c>
      <c r="X1555" s="82" t="str">
        <f t="shared" si="328"/>
        <v/>
      </c>
    </row>
    <row r="1556" spans="1:24" ht="13.5" hidden="1" customHeight="1" x14ac:dyDescent="0.2">
      <c r="A1556" s="8"/>
      <c r="B1556" s="8"/>
      <c r="C1556" s="9"/>
      <c r="D1556" s="10"/>
      <c r="E1556" s="11">
        <f t="shared" si="318"/>
        <v>0</v>
      </c>
      <c r="F1556" s="10"/>
      <c r="G1556" s="11">
        <f t="shared" si="324"/>
        <v>0</v>
      </c>
      <c r="H1556" s="10"/>
      <c r="I1556" s="11">
        <f t="shared" si="325"/>
        <v>0</v>
      </c>
      <c r="J1556" s="10"/>
      <c r="K1556" s="11">
        <f t="shared" si="326"/>
        <v>0</v>
      </c>
      <c r="L1556" s="6"/>
      <c r="M1556" s="11">
        <f t="shared" si="327"/>
        <v>0</v>
      </c>
      <c r="N1556" s="130"/>
      <c r="P1556" s="48" t="str">
        <f t="shared" si="323"/>
        <v>leeg</v>
      </c>
      <c r="Q1556" s="48"/>
      <c r="R1556" s="48"/>
      <c r="S1556" s="48"/>
      <c r="T1556" s="84"/>
      <c r="W1556" s="82" t="str" cm="1">
        <f t="array" ref="W1556">IF(V1556="h",_xlfn.XLOOKUP(X1556,X1557:$X$2963,V1557:$V$2963,""),IF(V1556="l",IF(X1555&lt;&gt;"","sub",""),""))</f>
        <v/>
      </c>
      <c r="X1556" s="82" t="str">
        <f t="shared" si="328"/>
        <v/>
      </c>
    </row>
    <row r="1557" spans="1:24" ht="13.5" hidden="1" customHeight="1" x14ac:dyDescent="0.2">
      <c r="A1557" s="8"/>
      <c r="B1557" s="8"/>
      <c r="C1557" s="9"/>
      <c r="D1557" s="10"/>
      <c r="E1557" s="11">
        <f t="shared" si="318"/>
        <v>0</v>
      </c>
      <c r="F1557" s="10"/>
      <c r="G1557" s="11">
        <f t="shared" si="324"/>
        <v>0</v>
      </c>
      <c r="H1557" s="10"/>
      <c r="I1557" s="11">
        <f t="shared" si="325"/>
        <v>0</v>
      </c>
      <c r="J1557" s="10"/>
      <c r="K1557" s="11">
        <f t="shared" si="326"/>
        <v>0</v>
      </c>
      <c r="L1557" s="6"/>
      <c r="M1557" s="11">
        <f t="shared" si="327"/>
        <v>0</v>
      </c>
      <c r="N1557" s="130"/>
      <c r="P1557" s="48" t="str">
        <f t="shared" si="323"/>
        <v>leeg</v>
      </c>
      <c r="Q1557" s="48"/>
      <c r="R1557" s="48"/>
      <c r="S1557" s="48"/>
      <c r="T1557" s="84"/>
      <c r="W1557" s="82" t="str" cm="1">
        <f t="array" ref="W1557">IF(V1557="h",_xlfn.XLOOKUP(X1557,X1558:$X$2963,V1558:$V$2963,""),IF(V1557="l",IF(X1556&lt;&gt;"","sub",""),""))</f>
        <v/>
      </c>
      <c r="X1557" s="82" t="str">
        <f t="shared" si="328"/>
        <v/>
      </c>
    </row>
    <row r="1558" spans="1:24" ht="13.5" hidden="1" customHeight="1" x14ac:dyDescent="0.2">
      <c r="A1558" s="8"/>
      <c r="B1558" s="8"/>
      <c r="C1558" s="9"/>
      <c r="D1558" s="10"/>
      <c r="E1558" s="11">
        <f t="shared" si="318"/>
        <v>0</v>
      </c>
      <c r="F1558" s="10"/>
      <c r="G1558" s="11">
        <f t="shared" si="324"/>
        <v>0</v>
      </c>
      <c r="H1558" s="10"/>
      <c r="I1558" s="11">
        <f t="shared" si="325"/>
        <v>0</v>
      </c>
      <c r="J1558" s="10"/>
      <c r="K1558" s="11">
        <f t="shared" si="326"/>
        <v>0</v>
      </c>
      <c r="L1558" s="6"/>
      <c r="M1558" s="11">
        <f t="shared" si="327"/>
        <v>0</v>
      </c>
      <c r="N1558" s="130"/>
      <c r="P1558" s="48" t="str">
        <f t="shared" si="323"/>
        <v>leeg</v>
      </c>
      <c r="Q1558" s="48"/>
      <c r="R1558" s="48"/>
      <c r="S1558" s="48"/>
      <c r="T1558" s="84"/>
      <c r="W1558" s="82" t="str" cm="1">
        <f t="array" ref="W1558">IF(V1558="h",_xlfn.XLOOKUP(X1558,X1559:$X$2963,V1559:$V$2963,""),IF(V1558="l",IF(X1557&lt;&gt;"","sub",""),""))</f>
        <v/>
      </c>
      <c r="X1558" s="82" t="str">
        <f t="shared" si="328"/>
        <v/>
      </c>
    </row>
    <row r="1559" spans="1:24" ht="13.5" hidden="1" customHeight="1" x14ac:dyDescent="0.2">
      <c r="A1559" s="8"/>
      <c r="B1559" s="8"/>
      <c r="C1559" s="9"/>
      <c r="D1559" s="10"/>
      <c r="E1559" s="11">
        <f t="shared" si="318"/>
        <v>0</v>
      </c>
      <c r="F1559" s="10"/>
      <c r="G1559" s="11">
        <f t="shared" si="324"/>
        <v>0</v>
      </c>
      <c r="H1559" s="10"/>
      <c r="I1559" s="11">
        <f t="shared" si="325"/>
        <v>0</v>
      </c>
      <c r="J1559" s="10"/>
      <c r="K1559" s="11">
        <f t="shared" si="326"/>
        <v>0</v>
      </c>
      <c r="L1559" s="6"/>
      <c r="M1559" s="11">
        <f t="shared" si="327"/>
        <v>0</v>
      </c>
      <c r="N1559" s="130"/>
      <c r="P1559" s="48" t="str">
        <f t="shared" si="323"/>
        <v>leeg</v>
      </c>
      <c r="Q1559" s="48"/>
      <c r="R1559" s="48"/>
      <c r="S1559" s="48"/>
      <c r="T1559" s="84"/>
      <c r="W1559" s="82" t="str" cm="1">
        <f t="array" ref="W1559">IF(V1559="h",_xlfn.XLOOKUP(X1559,X1560:$X$2963,V1560:$V$2963,""),IF(V1559="l",IF(X1558&lt;&gt;"","sub",""),""))</f>
        <v/>
      </c>
      <c r="X1559" s="82" t="str">
        <f t="shared" si="328"/>
        <v/>
      </c>
    </row>
    <row r="1560" spans="1:24" ht="13.5" hidden="1" customHeight="1" x14ac:dyDescent="0.2">
      <c r="A1560" s="8"/>
      <c r="B1560" s="8"/>
      <c r="C1560" s="9"/>
      <c r="D1560" s="10"/>
      <c r="E1560" s="11">
        <f t="shared" si="318"/>
        <v>0</v>
      </c>
      <c r="F1560" s="10"/>
      <c r="G1560" s="11">
        <f t="shared" si="324"/>
        <v>0</v>
      </c>
      <c r="H1560" s="10"/>
      <c r="I1560" s="11">
        <f t="shared" si="325"/>
        <v>0</v>
      </c>
      <c r="J1560" s="10"/>
      <c r="K1560" s="11">
        <f t="shared" si="326"/>
        <v>0</v>
      </c>
      <c r="L1560" s="6"/>
      <c r="M1560" s="11">
        <f t="shared" si="327"/>
        <v>0</v>
      </c>
      <c r="N1560" s="130"/>
      <c r="P1560" s="48" t="str">
        <f t="shared" si="323"/>
        <v>leeg</v>
      </c>
      <c r="Q1560" s="48"/>
      <c r="R1560" s="48"/>
      <c r="S1560" s="48"/>
      <c r="T1560" s="84"/>
      <c r="W1560" s="82" t="str" cm="1">
        <f t="array" ref="W1560">IF(V1560="h",_xlfn.XLOOKUP(X1560,X1561:$X$2963,V1561:$V$2963,""),IF(V1560="l",IF(X1559&lt;&gt;"","sub",""),""))</f>
        <v/>
      </c>
      <c r="X1560" s="82" t="str">
        <f t="shared" si="328"/>
        <v/>
      </c>
    </row>
    <row r="1561" spans="1:24" ht="13.5" hidden="1" customHeight="1" x14ac:dyDescent="0.2">
      <c r="A1561" s="8"/>
      <c r="B1561" s="8"/>
      <c r="C1561" s="9"/>
      <c r="D1561" s="10"/>
      <c r="E1561" s="11">
        <f t="shared" si="318"/>
        <v>0</v>
      </c>
      <c r="F1561" s="10"/>
      <c r="G1561" s="11">
        <f t="shared" si="324"/>
        <v>0</v>
      </c>
      <c r="H1561" s="10"/>
      <c r="I1561" s="11">
        <f t="shared" si="325"/>
        <v>0</v>
      </c>
      <c r="J1561" s="10"/>
      <c r="K1561" s="11">
        <f t="shared" si="326"/>
        <v>0</v>
      </c>
      <c r="L1561" s="6"/>
      <c r="M1561" s="11">
        <f t="shared" si="327"/>
        <v>0</v>
      </c>
      <c r="N1561" s="130"/>
      <c r="P1561" s="48" t="str">
        <f t="shared" si="323"/>
        <v>leeg</v>
      </c>
      <c r="Q1561" s="48"/>
      <c r="R1561" s="48"/>
      <c r="S1561" s="48"/>
      <c r="T1561" s="84"/>
      <c r="W1561" s="82" t="str" cm="1">
        <f t="array" ref="W1561">IF(V1561="h",_xlfn.XLOOKUP(X1561,X1562:$X$2963,V1562:$V$2963,""),IF(V1561="l",IF(X1560&lt;&gt;"","sub",""),""))</f>
        <v/>
      </c>
      <c r="X1561" s="82" t="str">
        <f t="shared" si="328"/>
        <v/>
      </c>
    </row>
    <row r="1562" spans="1:24" ht="13.5" hidden="1" customHeight="1" x14ac:dyDescent="0.2">
      <c r="A1562" s="8"/>
      <c r="B1562" s="8"/>
      <c r="C1562" s="9"/>
      <c r="D1562" s="10"/>
      <c r="E1562" s="11">
        <f t="shared" si="318"/>
        <v>0</v>
      </c>
      <c r="F1562" s="10"/>
      <c r="G1562" s="11">
        <f t="shared" si="319"/>
        <v>0</v>
      </c>
      <c r="H1562" s="10"/>
      <c r="I1562" s="11">
        <f t="shared" si="320"/>
        <v>0</v>
      </c>
      <c r="J1562" s="10"/>
      <c r="K1562" s="11">
        <f t="shared" si="321"/>
        <v>0</v>
      </c>
      <c r="L1562" s="6"/>
      <c r="M1562" s="11">
        <f t="shared" si="322"/>
        <v>0</v>
      </c>
      <c r="N1562" s="130"/>
      <c r="P1562" s="48" t="str">
        <f t="shared" si="323"/>
        <v>leeg</v>
      </c>
      <c r="Q1562" s="48"/>
      <c r="R1562" s="48"/>
      <c r="S1562" s="48"/>
      <c r="T1562" s="84"/>
      <c r="W1562" s="82" t="str" cm="1">
        <f t="array" ref="W1562">IF(V1562="h",_xlfn.XLOOKUP(X1562,X1563:$X$2963,V1563:$V$2963,""),IF(V1562="l",IF(X1561&lt;&gt;"","sub",""),""))</f>
        <v/>
      </c>
      <c r="X1562" s="82" t="str">
        <f t="shared" si="304"/>
        <v/>
      </c>
    </row>
    <row r="1563" spans="1:24" ht="13.5" hidden="1" customHeight="1" x14ac:dyDescent="0.2">
      <c r="A1563" s="8"/>
      <c r="B1563" s="8"/>
      <c r="C1563" s="9"/>
      <c r="D1563" s="10"/>
      <c r="E1563" s="11">
        <f t="shared" si="318"/>
        <v>0</v>
      </c>
      <c r="F1563" s="10"/>
      <c r="G1563" s="11">
        <f t="shared" si="319"/>
        <v>0</v>
      </c>
      <c r="H1563" s="10"/>
      <c r="I1563" s="11">
        <f t="shared" si="320"/>
        <v>0</v>
      </c>
      <c r="J1563" s="10"/>
      <c r="K1563" s="11">
        <f t="shared" si="321"/>
        <v>0</v>
      </c>
      <c r="L1563" s="6"/>
      <c r="M1563" s="11">
        <f t="shared" si="322"/>
        <v>0</v>
      </c>
      <c r="N1563" s="130"/>
      <c r="P1563" s="48" t="str">
        <f t="shared" si="323"/>
        <v>leeg</v>
      </c>
      <c r="Q1563" s="48"/>
      <c r="R1563" s="48"/>
      <c r="S1563" s="48"/>
      <c r="T1563" s="84"/>
      <c r="W1563" s="82" t="str" cm="1">
        <f t="array" ref="W1563">IF(V1563="h",_xlfn.XLOOKUP(X1563,X1564:$X$2963,V1564:$V$2963,""),IF(V1563="l",IF(X1562&lt;&gt;"","sub",""),""))</f>
        <v/>
      </c>
      <c r="X1563" s="82" t="str">
        <f t="shared" si="304"/>
        <v/>
      </c>
    </row>
    <row r="1564" spans="1:24" ht="13.5" hidden="1" customHeight="1" x14ac:dyDescent="0.2">
      <c r="A1564" s="8"/>
      <c r="B1564" s="8"/>
      <c r="C1564" s="9"/>
      <c r="D1564" s="10"/>
      <c r="E1564" s="11">
        <f t="shared" si="318"/>
        <v>0</v>
      </c>
      <c r="F1564" s="10"/>
      <c r="G1564" s="11">
        <f t="shared" si="319"/>
        <v>0</v>
      </c>
      <c r="H1564" s="10"/>
      <c r="I1564" s="11">
        <f t="shared" si="320"/>
        <v>0</v>
      </c>
      <c r="J1564" s="10"/>
      <c r="K1564" s="11">
        <f t="shared" si="321"/>
        <v>0</v>
      </c>
      <c r="L1564" s="6"/>
      <c r="M1564" s="11">
        <f t="shared" si="322"/>
        <v>0</v>
      </c>
      <c r="N1564" s="130"/>
      <c r="P1564" s="48" t="str">
        <f t="shared" si="323"/>
        <v>leeg</v>
      </c>
      <c r="Q1564" s="48"/>
      <c r="R1564" s="48"/>
      <c r="S1564" s="48"/>
      <c r="T1564" s="84"/>
      <c r="W1564" s="82" t="str" cm="1">
        <f t="array" ref="W1564">IF(V1564="h",_xlfn.XLOOKUP(X1564,X1565:$X$2963,V1565:$V$2963,""),IF(V1564="l",IF(X1563&lt;&gt;"","sub",""),""))</f>
        <v/>
      </c>
      <c r="X1564" s="82" t="str">
        <f t="shared" si="304"/>
        <v/>
      </c>
    </row>
    <row r="1565" spans="1:24" ht="13.5" hidden="1" customHeight="1" x14ac:dyDescent="0.2">
      <c r="A1565" s="8"/>
      <c r="B1565" s="8"/>
      <c r="C1565" s="9"/>
      <c r="D1565" s="10"/>
      <c r="E1565" s="11">
        <f t="shared" si="318"/>
        <v>0</v>
      </c>
      <c r="F1565" s="10"/>
      <c r="G1565" s="11">
        <f t="shared" si="319"/>
        <v>0</v>
      </c>
      <c r="H1565" s="10"/>
      <c r="I1565" s="11">
        <f t="shared" si="320"/>
        <v>0</v>
      </c>
      <c r="J1565" s="10"/>
      <c r="K1565" s="11">
        <f t="shared" si="321"/>
        <v>0</v>
      </c>
      <c r="L1565" s="6"/>
      <c r="M1565" s="11">
        <f t="shared" si="322"/>
        <v>0</v>
      </c>
      <c r="N1565" s="130"/>
      <c r="P1565" s="48" t="str">
        <f t="shared" si="323"/>
        <v>leeg</v>
      </c>
      <c r="Q1565" s="48"/>
      <c r="R1565" s="48"/>
      <c r="S1565" s="48"/>
      <c r="T1565" s="84"/>
      <c r="W1565" s="82" t="str" cm="1">
        <f t="array" ref="W1565">IF(V1565="h",_xlfn.XLOOKUP(X1565,X1566:$X$2963,V1566:$V$2963,""),IF(V1565="l",IF(X1564&lt;&gt;"","sub",""),""))</f>
        <v/>
      </c>
      <c r="X1565" s="82" t="str">
        <f t="shared" ref="X1565:X1641" si="329">IF(V1565="h",LEFT(A1565,2),IF(SUM(B1565:M1565)&gt;0,IF(V1565="sub",RIGHT(A1565,2),""),""))</f>
        <v/>
      </c>
    </row>
    <row r="1566" spans="1:24" ht="13.5" hidden="1" customHeight="1" x14ac:dyDescent="0.2">
      <c r="A1566" s="8"/>
      <c r="B1566" s="8"/>
      <c r="C1566" s="9"/>
      <c r="D1566" s="10"/>
      <c r="E1566" s="11">
        <f t="shared" si="318"/>
        <v>0</v>
      </c>
      <c r="F1566" s="10"/>
      <c r="G1566" s="11">
        <f t="shared" si="319"/>
        <v>0</v>
      </c>
      <c r="H1566" s="10"/>
      <c r="I1566" s="11">
        <f t="shared" si="320"/>
        <v>0</v>
      </c>
      <c r="J1566" s="10"/>
      <c r="K1566" s="11">
        <f t="shared" si="321"/>
        <v>0</v>
      </c>
      <c r="L1566" s="6"/>
      <c r="M1566" s="11">
        <f t="shared" si="322"/>
        <v>0</v>
      </c>
      <c r="N1566" s="130"/>
      <c r="P1566" s="48" t="str">
        <f t="shared" si="323"/>
        <v>leeg</v>
      </c>
      <c r="Q1566" s="48"/>
      <c r="R1566" s="48"/>
      <c r="S1566" s="48"/>
      <c r="T1566" s="84"/>
      <c r="W1566" s="82" t="str" cm="1">
        <f t="array" ref="W1566">IF(V1566="h",_xlfn.XLOOKUP(X1566,X1567:$X$2963,V1567:$V$2963,""),IF(V1566="l",IF(X1565&lt;&gt;"","sub",""),""))</f>
        <v/>
      </c>
      <c r="X1566" s="82" t="str">
        <f t="shared" si="329"/>
        <v/>
      </c>
    </row>
    <row r="1567" spans="1:24" ht="13.5" hidden="1" customHeight="1" x14ac:dyDescent="0.2">
      <c r="A1567" s="8"/>
      <c r="B1567" s="8"/>
      <c r="C1567" s="9"/>
      <c r="D1567" s="10"/>
      <c r="E1567" s="11">
        <f t="shared" si="318"/>
        <v>0</v>
      </c>
      <c r="F1567" s="10"/>
      <c r="G1567" s="11">
        <f t="shared" si="319"/>
        <v>0</v>
      </c>
      <c r="H1567" s="10"/>
      <c r="I1567" s="11">
        <f t="shared" si="320"/>
        <v>0</v>
      </c>
      <c r="J1567" s="10"/>
      <c r="K1567" s="11">
        <f t="shared" si="321"/>
        <v>0</v>
      </c>
      <c r="L1567" s="6"/>
      <c r="M1567" s="11">
        <f t="shared" si="322"/>
        <v>0</v>
      </c>
      <c r="N1567" s="130"/>
      <c r="P1567" s="48" t="str">
        <f t="shared" si="323"/>
        <v>leeg</v>
      </c>
      <c r="Q1567" s="48"/>
      <c r="R1567" s="48"/>
      <c r="S1567" s="48"/>
      <c r="T1567" s="84"/>
      <c r="W1567" s="82" t="str" cm="1">
        <f t="array" ref="W1567">IF(V1567="h",_xlfn.XLOOKUP(X1567,X1568:$X$2963,V1568:$V$2963,""),IF(V1567="l",IF(X1566&lt;&gt;"","sub",""),""))</f>
        <v/>
      </c>
      <c r="X1567" s="82" t="str">
        <f t="shared" si="329"/>
        <v/>
      </c>
    </row>
    <row r="1568" spans="1:24" ht="13.5" hidden="1" customHeight="1" x14ac:dyDescent="0.2">
      <c r="A1568" s="8"/>
      <c r="B1568" s="8"/>
      <c r="C1568" s="9"/>
      <c r="D1568" s="10"/>
      <c r="E1568" s="11">
        <f t="shared" si="318"/>
        <v>0</v>
      </c>
      <c r="F1568" s="10"/>
      <c r="G1568" s="11">
        <f t="shared" si="319"/>
        <v>0</v>
      </c>
      <c r="H1568" s="10"/>
      <c r="I1568" s="11">
        <f t="shared" si="320"/>
        <v>0</v>
      </c>
      <c r="J1568" s="10"/>
      <c r="K1568" s="11">
        <f t="shared" si="321"/>
        <v>0</v>
      </c>
      <c r="L1568" s="6"/>
      <c r="M1568" s="11">
        <f t="shared" si="322"/>
        <v>0</v>
      </c>
      <c r="N1568" s="130"/>
      <c r="P1568" s="48" t="str">
        <f t="shared" si="323"/>
        <v>leeg</v>
      </c>
      <c r="Q1568" s="48"/>
      <c r="R1568" s="48"/>
      <c r="S1568" s="48"/>
      <c r="T1568" s="84"/>
      <c r="W1568" s="82" t="str" cm="1">
        <f t="array" ref="W1568">IF(V1568="h",_xlfn.XLOOKUP(X1568,X1569:$X$2963,V1569:$V$2963,""),IF(V1568="l",IF(X1567&lt;&gt;"","sub",""),""))</f>
        <v/>
      </c>
      <c r="X1568" s="82" t="str">
        <f t="shared" si="329"/>
        <v/>
      </c>
    </row>
    <row r="1569" spans="1:24" ht="13.5" hidden="1" customHeight="1" x14ac:dyDescent="0.2">
      <c r="A1569" s="8"/>
      <c r="B1569" s="8"/>
      <c r="C1569" s="9"/>
      <c r="D1569" s="10"/>
      <c r="E1569" s="11">
        <f t="shared" si="318"/>
        <v>0</v>
      </c>
      <c r="F1569" s="10"/>
      <c r="G1569" s="11">
        <f t="shared" si="319"/>
        <v>0</v>
      </c>
      <c r="H1569" s="10"/>
      <c r="I1569" s="11">
        <f t="shared" si="320"/>
        <v>0</v>
      </c>
      <c r="J1569" s="10"/>
      <c r="K1569" s="11">
        <f t="shared" si="321"/>
        <v>0</v>
      </c>
      <c r="L1569" s="6"/>
      <c r="M1569" s="11">
        <f t="shared" si="322"/>
        <v>0</v>
      </c>
      <c r="N1569" s="130"/>
      <c r="P1569" s="48" t="str">
        <f t="shared" si="323"/>
        <v>leeg</v>
      </c>
      <c r="Q1569" s="48"/>
      <c r="R1569" s="48"/>
      <c r="S1569" s="48"/>
      <c r="T1569" s="84"/>
      <c r="W1569" s="82" t="str" cm="1">
        <f t="array" ref="W1569">IF(V1569="h",_xlfn.XLOOKUP(X1569,X1570:$X$2963,V1570:$V$2963,""),IF(V1569="l",IF(X1568&lt;&gt;"","sub",""),""))</f>
        <v/>
      </c>
      <c r="X1569" s="82" t="str">
        <f t="shared" si="329"/>
        <v/>
      </c>
    </row>
    <row r="1570" spans="1:24" ht="13.5" hidden="1" customHeight="1" x14ac:dyDescent="0.2">
      <c r="A1570" s="8"/>
      <c r="B1570" s="8"/>
      <c r="C1570" s="9"/>
      <c r="D1570" s="10"/>
      <c r="E1570" s="11">
        <f t="shared" si="318"/>
        <v>0</v>
      </c>
      <c r="F1570" s="10"/>
      <c r="G1570" s="11">
        <f t="shared" si="319"/>
        <v>0</v>
      </c>
      <c r="H1570" s="10"/>
      <c r="I1570" s="11">
        <f t="shared" si="320"/>
        <v>0</v>
      </c>
      <c r="J1570" s="10"/>
      <c r="K1570" s="11">
        <f t="shared" si="321"/>
        <v>0</v>
      </c>
      <c r="L1570" s="6"/>
      <c r="M1570" s="11">
        <f t="shared" si="322"/>
        <v>0</v>
      </c>
      <c r="N1570" s="130"/>
      <c r="P1570" s="48" t="str">
        <f t="shared" si="323"/>
        <v>leeg</v>
      </c>
      <c r="Q1570" s="48"/>
      <c r="R1570" s="48"/>
      <c r="S1570" s="48"/>
      <c r="T1570" s="84"/>
      <c r="W1570" s="82" t="str" cm="1">
        <f t="array" ref="W1570">IF(V1570="h",_xlfn.XLOOKUP(X1570,X1571:$X$2963,V1571:$V$2963,""),IF(V1570="l",IF(X1569&lt;&gt;"","sub",""),""))</f>
        <v/>
      </c>
      <c r="X1570" s="82" t="str">
        <f t="shared" si="329"/>
        <v/>
      </c>
    </row>
    <row r="1571" spans="1:24" ht="13.5" hidden="1" customHeight="1" x14ac:dyDescent="0.2">
      <c r="A1571" s="8"/>
      <c r="B1571" s="8"/>
      <c r="C1571" s="9"/>
      <c r="D1571" s="10"/>
      <c r="E1571" s="11">
        <f t="shared" si="318"/>
        <v>0</v>
      </c>
      <c r="F1571" s="10"/>
      <c r="G1571" s="11">
        <f t="shared" si="319"/>
        <v>0</v>
      </c>
      <c r="H1571" s="10"/>
      <c r="I1571" s="11">
        <f t="shared" si="320"/>
        <v>0</v>
      </c>
      <c r="J1571" s="10"/>
      <c r="K1571" s="11">
        <f t="shared" si="321"/>
        <v>0</v>
      </c>
      <c r="L1571" s="6"/>
      <c r="M1571" s="11">
        <f t="shared" si="322"/>
        <v>0</v>
      </c>
      <c r="N1571" s="130"/>
      <c r="P1571" s="48" t="str">
        <f t="shared" si="323"/>
        <v>leeg</v>
      </c>
      <c r="Q1571" s="48"/>
      <c r="R1571" s="48"/>
      <c r="S1571" s="48"/>
      <c r="T1571" s="84"/>
      <c r="W1571" s="82" t="str" cm="1">
        <f t="array" ref="W1571">IF(V1571="h",_xlfn.XLOOKUP(X1571,X1572:$X$2963,V1572:$V$2963,""),IF(V1571="l",IF(X1570&lt;&gt;"","sub",""),""))</f>
        <v/>
      </c>
      <c r="X1571" s="82" t="str">
        <f t="shared" si="329"/>
        <v/>
      </c>
    </row>
    <row r="1572" spans="1:24" ht="13.5" hidden="1" customHeight="1" x14ac:dyDescent="0.2">
      <c r="A1572" s="8"/>
      <c r="B1572" s="8"/>
      <c r="C1572" s="9"/>
      <c r="D1572" s="10"/>
      <c r="E1572" s="11">
        <f t="shared" si="318"/>
        <v>0</v>
      </c>
      <c r="F1572" s="10"/>
      <c r="G1572" s="11">
        <f t="shared" si="319"/>
        <v>0</v>
      </c>
      <c r="H1572" s="10"/>
      <c r="I1572" s="11">
        <f t="shared" si="320"/>
        <v>0</v>
      </c>
      <c r="J1572" s="10"/>
      <c r="K1572" s="11">
        <f t="shared" si="321"/>
        <v>0</v>
      </c>
      <c r="L1572" s="6"/>
      <c r="M1572" s="11">
        <f t="shared" si="322"/>
        <v>0</v>
      </c>
      <c r="N1572" s="130"/>
      <c r="P1572" s="48" t="str">
        <f t="shared" si="323"/>
        <v>leeg</v>
      </c>
      <c r="Q1572" s="48"/>
      <c r="R1572" s="48"/>
      <c r="S1572" s="48"/>
      <c r="T1572" s="84"/>
      <c r="W1572" s="82" t="str" cm="1">
        <f t="array" ref="W1572">IF(V1572="h",_xlfn.XLOOKUP(X1572,X1573:$X$2963,V1573:$V$2963,""),IF(V1572="l",IF(X1571&lt;&gt;"","sub",""),""))</f>
        <v/>
      </c>
      <c r="X1572" s="82" t="str">
        <f t="shared" si="329"/>
        <v/>
      </c>
    </row>
    <row r="1573" spans="1:24" ht="13.5" hidden="1" customHeight="1" x14ac:dyDescent="0.2">
      <c r="A1573" s="8"/>
      <c r="B1573" s="8"/>
      <c r="C1573" s="9"/>
      <c r="D1573" s="10"/>
      <c r="E1573" s="11">
        <f t="shared" si="318"/>
        <v>0</v>
      </c>
      <c r="F1573" s="10"/>
      <c r="G1573" s="11">
        <f t="shared" si="319"/>
        <v>0</v>
      </c>
      <c r="H1573" s="10"/>
      <c r="I1573" s="11">
        <f t="shared" si="320"/>
        <v>0</v>
      </c>
      <c r="J1573" s="10"/>
      <c r="K1573" s="11">
        <f t="shared" si="321"/>
        <v>0</v>
      </c>
      <c r="L1573" s="6"/>
      <c r="M1573" s="11">
        <f t="shared" si="322"/>
        <v>0</v>
      </c>
      <c r="N1573" s="130"/>
      <c r="P1573" s="48" t="str">
        <f t="shared" si="323"/>
        <v>leeg</v>
      </c>
      <c r="Q1573" s="48"/>
      <c r="R1573" s="48"/>
      <c r="S1573" s="48"/>
      <c r="T1573" s="84"/>
      <c r="W1573" s="82" t="str" cm="1">
        <f t="array" ref="W1573">IF(V1573="h",_xlfn.XLOOKUP(X1573,X1574:$X$2963,V1574:$V$2963,""),IF(V1573="l",IF(X1572&lt;&gt;"","sub",""),""))</f>
        <v/>
      </c>
      <c r="X1573" s="82" t="str">
        <f t="shared" si="329"/>
        <v/>
      </c>
    </row>
    <row r="1574" spans="1:24" ht="13.5" hidden="1" customHeight="1" x14ac:dyDescent="0.2">
      <c r="A1574" s="8"/>
      <c r="B1574" s="8"/>
      <c r="C1574" s="9"/>
      <c r="D1574" s="10"/>
      <c r="E1574" s="11">
        <f t="shared" si="318"/>
        <v>0</v>
      </c>
      <c r="F1574" s="10"/>
      <c r="G1574" s="11">
        <f t="shared" si="319"/>
        <v>0</v>
      </c>
      <c r="H1574" s="10"/>
      <c r="I1574" s="11">
        <f t="shared" si="320"/>
        <v>0</v>
      </c>
      <c r="J1574" s="10"/>
      <c r="K1574" s="11">
        <f t="shared" si="321"/>
        <v>0</v>
      </c>
      <c r="L1574" s="6"/>
      <c r="M1574" s="11">
        <f t="shared" si="322"/>
        <v>0</v>
      </c>
      <c r="N1574" s="130"/>
      <c r="P1574" s="48" t="str">
        <f t="shared" si="323"/>
        <v>leeg</v>
      </c>
      <c r="Q1574" s="48"/>
      <c r="R1574" s="48"/>
      <c r="S1574" s="48"/>
      <c r="T1574" s="84"/>
      <c r="W1574" s="82" t="str" cm="1">
        <f t="array" ref="W1574">IF(V1574="h",_xlfn.XLOOKUP(X1574,X1575:$X$2963,V1575:$V$2963,""),IF(V1574="l",IF(X1573&lt;&gt;"","sub",""),""))</f>
        <v/>
      </c>
      <c r="X1574" s="82" t="str">
        <f t="shared" si="329"/>
        <v/>
      </c>
    </row>
    <row r="1575" spans="1:24" ht="13.5" hidden="1" customHeight="1" x14ac:dyDescent="0.2">
      <c r="A1575" s="8"/>
      <c r="B1575" s="8"/>
      <c r="C1575" s="9"/>
      <c r="D1575" s="10"/>
      <c r="E1575" s="11">
        <f t="shared" si="318"/>
        <v>0</v>
      </c>
      <c r="F1575" s="10"/>
      <c r="G1575" s="11">
        <f t="shared" si="319"/>
        <v>0</v>
      </c>
      <c r="H1575" s="10"/>
      <c r="I1575" s="11">
        <f t="shared" si="320"/>
        <v>0</v>
      </c>
      <c r="J1575" s="10"/>
      <c r="K1575" s="11">
        <f t="shared" si="321"/>
        <v>0</v>
      </c>
      <c r="L1575" s="6"/>
      <c r="M1575" s="11">
        <f t="shared" si="322"/>
        <v>0</v>
      </c>
      <c r="N1575" s="130"/>
      <c r="P1575" s="48" t="str">
        <f t="shared" si="323"/>
        <v>leeg</v>
      </c>
      <c r="Q1575" s="48"/>
      <c r="R1575" s="48"/>
      <c r="S1575" s="48"/>
      <c r="T1575" s="84"/>
      <c r="W1575" s="82" t="str" cm="1">
        <f t="array" ref="W1575">IF(V1575="h",_xlfn.XLOOKUP(X1575,X1576:$X$2963,V1576:$V$2963,""),IF(V1575="l",IF(X1574&lt;&gt;"","sub",""),""))</f>
        <v/>
      </c>
      <c r="X1575" s="82" t="str">
        <f t="shared" si="329"/>
        <v/>
      </c>
    </row>
    <row r="1576" spans="1:24" ht="13.5" hidden="1" customHeight="1" x14ac:dyDescent="0.2">
      <c r="A1576" s="8"/>
      <c r="B1576" s="8"/>
      <c r="C1576" s="9"/>
      <c r="D1576" s="10"/>
      <c r="E1576" s="11">
        <f t="shared" si="318"/>
        <v>0</v>
      </c>
      <c r="F1576" s="10"/>
      <c r="G1576" s="11">
        <f t="shared" si="319"/>
        <v>0</v>
      </c>
      <c r="H1576" s="10"/>
      <c r="I1576" s="11">
        <f t="shared" si="320"/>
        <v>0</v>
      </c>
      <c r="J1576" s="10"/>
      <c r="K1576" s="11">
        <f t="shared" si="321"/>
        <v>0</v>
      </c>
      <c r="L1576" s="6"/>
      <c r="M1576" s="11">
        <f t="shared" si="322"/>
        <v>0</v>
      </c>
      <c r="N1576" s="130"/>
      <c r="P1576" s="48" t="str">
        <f t="shared" si="323"/>
        <v>leeg</v>
      </c>
      <c r="Q1576" s="48"/>
      <c r="R1576" s="48"/>
      <c r="S1576" s="48"/>
      <c r="T1576" s="84"/>
      <c r="W1576" s="82" t="str" cm="1">
        <f t="array" ref="W1576">IF(V1576="h",_xlfn.XLOOKUP(X1576,X1577:$X$2963,V1577:$V$2963,""),IF(V1576="l",IF(X1575&lt;&gt;"","sub",""),""))</f>
        <v/>
      </c>
      <c r="X1576" s="82" t="str">
        <f t="shared" si="329"/>
        <v/>
      </c>
    </row>
    <row r="1577" spans="1:24" ht="13.5" hidden="1" customHeight="1" x14ac:dyDescent="0.2">
      <c r="A1577" s="8"/>
      <c r="B1577" s="8"/>
      <c r="C1577" s="9"/>
      <c r="D1577" s="10"/>
      <c r="E1577" s="11">
        <f t="shared" si="318"/>
        <v>0</v>
      </c>
      <c r="F1577" s="10"/>
      <c r="G1577" s="11">
        <f t="shared" si="319"/>
        <v>0</v>
      </c>
      <c r="H1577" s="10"/>
      <c r="I1577" s="11">
        <f t="shared" si="320"/>
        <v>0</v>
      </c>
      <c r="J1577" s="10"/>
      <c r="K1577" s="11">
        <f t="shared" si="321"/>
        <v>0</v>
      </c>
      <c r="L1577" s="6"/>
      <c r="M1577" s="11">
        <f t="shared" si="322"/>
        <v>0</v>
      </c>
      <c r="N1577" s="130"/>
      <c r="P1577" s="48" t="str">
        <f t="shared" si="323"/>
        <v>leeg</v>
      </c>
      <c r="Q1577" s="48"/>
      <c r="R1577" s="48"/>
      <c r="S1577" s="48"/>
      <c r="T1577" s="84"/>
      <c r="W1577" s="82" t="str" cm="1">
        <f t="array" ref="W1577">IF(V1577="h",_xlfn.XLOOKUP(X1577,X1578:$X$2963,V1578:$V$2963,""),IF(V1577="l",IF(X1576&lt;&gt;"","sub",""),""))</f>
        <v/>
      </c>
      <c r="X1577" s="82" t="str">
        <f t="shared" si="329"/>
        <v/>
      </c>
    </row>
    <row r="1578" spans="1:24" ht="13.5" hidden="1" customHeight="1" x14ac:dyDescent="0.2">
      <c r="A1578" s="8"/>
      <c r="B1578" s="8"/>
      <c r="C1578" s="9"/>
      <c r="D1578" s="10"/>
      <c r="E1578" s="11">
        <f t="shared" si="318"/>
        <v>0</v>
      </c>
      <c r="F1578" s="10"/>
      <c r="G1578" s="11">
        <f t="shared" si="319"/>
        <v>0</v>
      </c>
      <c r="H1578" s="10"/>
      <c r="I1578" s="11">
        <f t="shared" si="320"/>
        <v>0</v>
      </c>
      <c r="J1578" s="10"/>
      <c r="K1578" s="11">
        <f t="shared" si="321"/>
        <v>0</v>
      </c>
      <c r="L1578" s="6"/>
      <c r="M1578" s="11">
        <f t="shared" si="322"/>
        <v>0</v>
      </c>
      <c r="N1578" s="130"/>
      <c r="P1578" s="48" t="str">
        <f t="shared" si="323"/>
        <v>leeg</v>
      </c>
      <c r="Q1578" s="48"/>
      <c r="R1578" s="48"/>
      <c r="S1578" s="48"/>
      <c r="T1578" s="84"/>
      <c r="W1578" s="82" t="str" cm="1">
        <f t="array" ref="W1578">IF(V1578="h",_xlfn.XLOOKUP(X1578,X1579:$X$2963,V1579:$V$2963,""),IF(V1578="l",IF(X1577&lt;&gt;"","sub",""),""))</f>
        <v/>
      </c>
      <c r="X1578" s="82" t="str">
        <f t="shared" si="329"/>
        <v/>
      </c>
    </row>
    <row r="1579" spans="1:24" ht="13.5" hidden="1" customHeight="1" x14ac:dyDescent="0.2">
      <c r="A1579" s="8"/>
      <c r="B1579" s="8"/>
      <c r="C1579" s="9"/>
      <c r="D1579" s="10"/>
      <c r="E1579" s="11">
        <f t="shared" si="318"/>
        <v>0</v>
      </c>
      <c r="F1579" s="10"/>
      <c r="G1579" s="11">
        <f t="shared" si="319"/>
        <v>0</v>
      </c>
      <c r="H1579" s="10"/>
      <c r="I1579" s="11">
        <f t="shared" si="320"/>
        <v>0</v>
      </c>
      <c r="J1579" s="10"/>
      <c r="K1579" s="11">
        <f t="shared" si="321"/>
        <v>0</v>
      </c>
      <c r="L1579" s="6"/>
      <c r="M1579" s="11">
        <f t="shared" si="322"/>
        <v>0</v>
      </c>
      <c r="N1579" s="130"/>
      <c r="P1579" s="48" t="str">
        <f t="shared" si="323"/>
        <v>leeg</v>
      </c>
      <c r="Q1579" s="48"/>
      <c r="R1579" s="48"/>
      <c r="S1579" s="48"/>
      <c r="T1579" s="84"/>
      <c r="W1579" s="82" t="str" cm="1">
        <f t="array" ref="W1579">IF(V1579="h",_xlfn.XLOOKUP(X1579,X1580:$X$2963,V1580:$V$2963,""),IF(V1579="l",IF(X1578&lt;&gt;"","sub",""),""))</f>
        <v/>
      </c>
      <c r="X1579" s="82" t="str">
        <f t="shared" si="329"/>
        <v/>
      </c>
    </row>
    <row r="1580" spans="1:24" ht="13.5" hidden="1" customHeight="1" x14ac:dyDescent="0.2">
      <c r="A1580" s="8"/>
      <c r="B1580" s="8"/>
      <c r="C1580" s="9"/>
      <c r="D1580" s="10"/>
      <c r="E1580" s="11">
        <f t="shared" si="318"/>
        <v>0</v>
      </c>
      <c r="F1580" s="10"/>
      <c r="G1580" s="11">
        <f t="shared" si="319"/>
        <v>0</v>
      </c>
      <c r="H1580" s="10"/>
      <c r="I1580" s="11">
        <f t="shared" si="320"/>
        <v>0</v>
      </c>
      <c r="J1580" s="10"/>
      <c r="K1580" s="11">
        <f t="shared" si="321"/>
        <v>0</v>
      </c>
      <c r="L1580" s="6"/>
      <c r="M1580" s="11">
        <f t="shared" si="322"/>
        <v>0</v>
      </c>
      <c r="N1580" s="130"/>
      <c r="P1580" s="48" t="str">
        <f t="shared" si="323"/>
        <v>leeg</v>
      </c>
      <c r="Q1580" s="48"/>
      <c r="R1580" s="48"/>
      <c r="S1580" s="48"/>
      <c r="T1580" s="84"/>
      <c r="W1580" s="82" t="str" cm="1">
        <f t="array" ref="W1580">IF(V1580="h",_xlfn.XLOOKUP(X1580,X1581:$X$2963,V1581:$V$2963,""),IF(V1580="l",IF(X1579&lt;&gt;"","sub",""),""))</f>
        <v/>
      </c>
      <c r="X1580" s="82" t="str">
        <f t="shared" si="329"/>
        <v/>
      </c>
    </row>
    <row r="1581" spans="1:24" ht="13.5" hidden="1" customHeight="1" x14ac:dyDescent="0.2">
      <c r="A1581" s="8"/>
      <c r="B1581" s="8"/>
      <c r="C1581" s="9"/>
      <c r="D1581" s="10"/>
      <c r="E1581" s="11">
        <f t="shared" si="318"/>
        <v>0</v>
      </c>
      <c r="F1581" s="10"/>
      <c r="G1581" s="11">
        <f t="shared" si="319"/>
        <v>0</v>
      </c>
      <c r="H1581" s="10"/>
      <c r="I1581" s="11">
        <f t="shared" si="320"/>
        <v>0</v>
      </c>
      <c r="J1581" s="10"/>
      <c r="K1581" s="11">
        <f t="shared" si="321"/>
        <v>0</v>
      </c>
      <c r="L1581" s="6"/>
      <c r="M1581" s="11">
        <f t="shared" si="322"/>
        <v>0</v>
      </c>
      <c r="N1581" s="130"/>
      <c r="P1581" s="48" t="str">
        <f t="shared" si="323"/>
        <v>leeg</v>
      </c>
      <c r="Q1581" s="48"/>
      <c r="R1581" s="48"/>
      <c r="S1581" s="48"/>
      <c r="T1581" s="84"/>
      <c r="W1581" s="82" t="str" cm="1">
        <f t="array" ref="W1581">IF(V1581="h",_xlfn.XLOOKUP(X1581,X1582:$X$2963,V1582:$V$2963,""),IF(V1581="l",IF(X1580&lt;&gt;"","sub",""),""))</f>
        <v/>
      </c>
      <c r="X1581" s="82" t="str">
        <f t="shared" si="329"/>
        <v/>
      </c>
    </row>
    <row r="1582" spans="1:24" ht="13.5" hidden="1" customHeight="1" x14ac:dyDescent="0.2">
      <c r="A1582" s="8"/>
      <c r="B1582" s="8"/>
      <c r="C1582" s="9"/>
      <c r="D1582" s="10"/>
      <c r="E1582" s="11">
        <f t="shared" si="318"/>
        <v>0</v>
      </c>
      <c r="F1582" s="10"/>
      <c r="G1582" s="11">
        <f t="shared" si="319"/>
        <v>0</v>
      </c>
      <c r="H1582" s="10"/>
      <c r="I1582" s="11">
        <f t="shared" si="320"/>
        <v>0</v>
      </c>
      <c r="J1582" s="10"/>
      <c r="K1582" s="11">
        <f t="shared" si="321"/>
        <v>0</v>
      </c>
      <c r="L1582" s="6"/>
      <c r="M1582" s="11">
        <f t="shared" si="322"/>
        <v>0</v>
      </c>
      <c r="N1582" s="130"/>
      <c r="P1582" s="48" t="str">
        <f t="shared" si="323"/>
        <v>leeg</v>
      </c>
      <c r="Q1582" s="48"/>
      <c r="R1582" s="48"/>
      <c r="S1582" s="48"/>
      <c r="T1582" s="84"/>
      <c r="W1582" s="82" t="str" cm="1">
        <f t="array" ref="W1582">IF(V1582="h",_xlfn.XLOOKUP(X1582,X1583:$X$2963,V1583:$V$2963,""),IF(V1582="l",IF(X1581&lt;&gt;"","sub",""),""))</f>
        <v/>
      </c>
      <c r="X1582" s="82" t="str">
        <f t="shared" si="329"/>
        <v/>
      </c>
    </row>
    <row r="1583" spans="1:24" ht="13.5" hidden="1" customHeight="1" x14ac:dyDescent="0.2">
      <c r="A1583" s="8"/>
      <c r="B1583" s="8"/>
      <c r="C1583" s="9"/>
      <c r="D1583" s="10"/>
      <c r="E1583" s="11">
        <f t="shared" si="318"/>
        <v>0</v>
      </c>
      <c r="F1583" s="10"/>
      <c r="G1583" s="11">
        <f t="shared" si="319"/>
        <v>0</v>
      </c>
      <c r="H1583" s="10"/>
      <c r="I1583" s="11">
        <f t="shared" si="320"/>
        <v>0</v>
      </c>
      <c r="J1583" s="10"/>
      <c r="K1583" s="11">
        <f t="shared" si="321"/>
        <v>0</v>
      </c>
      <c r="L1583" s="6"/>
      <c r="M1583" s="11">
        <f t="shared" si="322"/>
        <v>0</v>
      </c>
      <c r="N1583" s="130"/>
      <c r="P1583" s="48" t="str">
        <f t="shared" si="323"/>
        <v>leeg</v>
      </c>
      <c r="Q1583" s="48"/>
      <c r="R1583" s="48"/>
      <c r="S1583" s="48"/>
      <c r="T1583" s="84"/>
      <c r="W1583" s="82" t="str" cm="1">
        <f t="array" ref="W1583">IF(V1583="h",_xlfn.XLOOKUP(X1583,X1584:$X$2963,V1584:$V$2963,""),IF(V1583="l",IF(X1582&lt;&gt;"","sub",""),""))</f>
        <v/>
      </c>
      <c r="X1583" s="82" t="str">
        <f t="shared" si="329"/>
        <v/>
      </c>
    </row>
    <row r="1584" spans="1:24" x14ac:dyDescent="0.2">
      <c r="A1584" s="16" t="s">
        <v>115</v>
      </c>
      <c r="B1584" s="138"/>
      <c r="C1584" s="138"/>
      <c r="D1584" s="17"/>
      <c r="E1584" s="172">
        <f>SUM(E1543:E1583)</f>
        <v>0</v>
      </c>
      <c r="F1584" s="17"/>
      <c r="G1584" s="172">
        <f>SUM(G1543:G1583)</f>
        <v>0</v>
      </c>
      <c r="H1584" s="17"/>
      <c r="I1584" s="172">
        <f>SUM(I1543:I1583)</f>
        <v>0</v>
      </c>
      <c r="J1584" s="17"/>
      <c r="K1584" s="172">
        <f>SUM(K1543:K1583)</f>
        <v>0</v>
      </c>
      <c r="L1584" s="6"/>
      <c r="M1584" s="172">
        <f t="shared" ref="M1584" si="330">SUM(M1543:M1583)</f>
        <v>0</v>
      </c>
      <c r="N1584" s="182"/>
      <c r="P1584" s="48" t="str">
        <f t="shared" si="323"/>
        <v>niet leeg</v>
      </c>
      <c r="Q1584" s="48"/>
      <c r="R1584" s="48"/>
      <c r="S1584" s="48"/>
      <c r="T1584" s="84"/>
      <c r="V1584" s="82" t="s">
        <v>169</v>
      </c>
      <c r="W1584" s="82" t="str" cm="1">
        <f t="array" ref="W1584">IF(V1584="h",_xlfn.XLOOKUP(X1584,X1585:$X$2963,V1585:$V$2963,""),IF(V1584="l",IF(X1583&lt;&gt;"","sub",""),""))</f>
        <v/>
      </c>
      <c r="X1584" s="82" t="str">
        <f t="shared" si="329"/>
        <v/>
      </c>
    </row>
    <row r="1585" spans="1:24" x14ac:dyDescent="0.2">
      <c r="A1585" s="8"/>
      <c r="B1585" s="18"/>
      <c r="C1585" s="8"/>
      <c r="D1585" s="10"/>
      <c r="E1585" s="170"/>
      <c r="F1585" s="10"/>
      <c r="G1585" s="171"/>
      <c r="H1585" s="10"/>
      <c r="I1585" s="171"/>
      <c r="J1585" s="10"/>
      <c r="K1585" s="171"/>
      <c r="L1585" s="6"/>
      <c r="M1585" s="171"/>
      <c r="N1585" s="211"/>
      <c r="P1585" s="48" t="str">
        <f t="shared" si="323"/>
        <v>leeg</v>
      </c>
      <c r="Q1585" s="48"/>
      <c r="R1585" s="48"/>
      <c r="S1585" s="48"/>
      <c r="T1585" s="84"/>
      <c r="V1585" s="82" t="s">
        <v>177</v>
      </c>
      <c r="W1585" s="82" t="str" cm="1">
        <f t="array" ref="W1585">IF(V1585="h",_xlfn.XLOOKUP(X1585,X1586:$X$2963,V1586:$V$2963,""),IF(V1585="l",IF(X1584&lt;&gt;"","sub",""),""))</f>
        <v/>
      </c>
      <c r="X1585" s="82" t="str">
        <f t="shared" si="329"/>
        <v/>
      </c>
    </row>
    <row r="1586" spans="1:24" x14ac:dyDescent="0.2">
      <c r="A1586" s="7" t="s">
        <v>53</v>
      </c>
      <c r="B1586" s="8"/>
      <c r="C1586" s="9"/>
      <c r="D1586" s="8"/>
      <c r="E1586" s="170"/>
      <c r="F1586" s="10"/>
      <c r="G1586" s="171"/>
      <c r="H1586" s="10"/>
      <c r="I1586" s="171"/>
      <c r="J1586" s="10"/>
      <c r="K1586" s="171"/>
      <c r="L1586" s="6"/>
      <c r="M1586" s="171"/>
      <c r="N1586" s="211"/>
      <c r="P1586" s="48" t="str">
        <f t="shared" si="323"/>
        <v>leeg</v>
      </c>
      <c r="Q1586" s="48"/>
      <c r="R1586" s="48"/>
      <c r="S1586" s="48"/>
      <c r="T1586" s="84"/>
      <c r="V1586" s="82" t="s">
        <v>170</v>
      </c>
      <c r="W1586" s="82" t="str" cm="1">
        <f t="array" ref="W1586">IF(V1586="h",_xlfn.XLOOKUP(X1586,X1587:$X$2963,V1587:$V$2963,""),IF(V1586="l",IF(X1585&lt;&gt;"","sub",""),""))</f>
        <v/>
      </c>
      <c r="X1586" s="82" t="str">
        <f t="shared" si="329"/>
        <v>43</v>
      </c>
    </row>
    <row r="1587" spans="1:24" x14ac:dyDescent="0.2">
      <c r="A1587" s="8"/>
      <c r="B1587" s="8"/>
      <c r="C1587" s="9"/>
      <c r="D1587" s="10"/>
      <c r="E1587" s="171">
        <f t="shared" ref="E1587:E1626" si="331">B1587*D1587</f>
        <v>0</v>
      </c>
      <c r="F1587" s="10"/>
      <c r="G1587" s="171">
        <f t="shared" ref="G1587:G1626" si="332">B1587*F1587</f>
        <v>0</v>
      </c>
      <c r="H1587" s="10"/>
      <c r="I1587" s="171">
        <f t="shared" ref="I1587:I1626" si="333">B1587*H1587</f>
        <v>0</v>
      </c>
      <c r="J1587" s="10"/>
      <c r="K1587" s="171">
        <f t="shared" ref="K1587:K1626" si="334">(E1587*$J$6)+G1587+I1587+J1587</f>
        <v>0</v>
      </c>
      <c r="L1587" s="6"/>
      <c r="M1587" s="171">
        <f t="shared" ref="M1587:M1626" si="335">K1587</f>
        <v>0</v>
      </c>
      <c r="N1587" s="211"/>
      <c r="P1587" s="48" t="str">
        <f t="shared" si="323"/>
        <v>leeg</v>
      </c>
      <c r="Q1587" s="48"/>
      <c r="R1587" s="48"/>
      <c r="S1587" s="48"/>
      <c r="T1587" s="84"/>
      <c r="W1587" s="82" t="str" cm="1">
        <f t="array" ref="W1587">IF(V1587="h",_xlfn.XLOOKUP(X1587,X1588:$X$2963,V1588:$V$2963,""),IF(V1587="l",IF(X1586&lt;&gt;"","sub",""),""))</f>
        <v/>
      </c>
      <c r="X1587" s="82" t="str">
        <f t="shared" si="329"/>
        <v/>
      </c>
    </row>
    <row r="1588" spans="1:24" x14ac:dyDescent="0.2">
      <c r="A1588" s="8"/>
      <c r="B1588" s="8"/>
      <c r="C1588" s="9"/>
      <c r="D1588" s="10"/>
      <c r="E1588" s="171">
        <f t="shared" si="331"/>
        <v>0</v>
      </c>
      <c r="F1588" s="10"/>
      <c r="G1588" s="171">
        <f t="shared" ref="G1588:G1600" si="336">B1588*F1588</f>
        <v>0</v>
      </c>
      <c r="H1588" s="10"/>
      <c r="I1588" s="171">
        <f t="shared" ref="I1588:I1600" si="337">B1588*H1588</f>
        <v>0</v>
      </c>
      <c r="J1588" s="10"/>
      <c r="K1588" s="171">
        <f t="shared" ref="K1588:K1600" si="338">(E1588*$J$6)+G1588+I1588+J1588</f>
        <v>0</v>
      </c>
      <c r="L1588" s="6"/>
      <c r="M1588" s="171">
        <f t="shared" ref="M1588:M1600" si="339">K1588</f>
        <v>0</v>
      </c>
      <c r="N1588" s="211"/>
      <c r="P1588" s="48" t="str">
        <f t="shared" si="323"/>
        <v>leeg</v>
      </c>
      <c r="Q1588" s="48"/>
      <c r="R1588" s="48"/>
      <c r="S1588" s="48"/>
      <c r="T1588" s="84"/>
      <c r="W1588" s="82" t="str" cm="1">
        <f t="array" ref="W1588">IF(V1588="h",_xlfn.XLOOKUP(X1588,X1589:$X$2963,V1589:$V$2963,""),IF(V1588="l",IF(X1587&lt;&gt;"","sub",""),""))</f>
        <v/>
      </c>
      <c r="X1588" s="82" t="str">
        <f t="shared" ref="X1588:X1600" si="340">IF(V1588="h",LEFT(A1588,2),IF(SUM(B1588:M1588)&gt;0,IF(V1588="sub",RIGHT(A1588,2),""),""))</f>
        <v/>
      </c>
    </row>
    <row r="1589" spans="1:24" x14ac:dyDescent="0.2">
      <c r="A1589" s="8"/>
      <c r="B1589" s="8"/>
      <c r="C1589" s="9"/>
      <c r="D1589" s="10"/>
      <c r="E1589" s="171">
        <f t="shared" si="331"/>
        <v>0</v>
      </c>
      <c r="F1589" s="10"/>
      <c r="G1589" s="171">
        <f t="shared" si="336"/>
        <v>0</v>
      </c>
      <c r="H1589" s="10"/>
      <c r="I1589" s="171">
        <f t="shared" si="337"/>
        <v>0</v>
      </c>
      <c r="J1589" s="10"/>
      <c r="K1589" s="171">
        <f t="shared" si="338"/>
        <v>0</v>
      </c>
      <c r="L1589" s="6"/>
      <c r="M1589" s="171">
        <f t="shared" si="339"/>
        <v>0</v>
      </c>
      <c r="N1589" s="211"/>
      <c r="P1589" s="48" t="str">
        <f t="shared" si="323"/>
        <v>leeg</v>
      </c>
      <c r="Q1589" s="48"/>
      <c r="R1589" s="48"/>
      <c r="S1589" s="48"/>
      <c r="T1589" s="84"/>
      <c r="W1589" s="82" t="str" cm="1">
        <f t="array" ref="W1589">IF(V1589="h",_xlfn.XLOOKUP(X1589,X1590:$X$2963,V1590:$V$2963,""),IF(V1589="l",IF(X1588&lt;&gt;"","sub",""),""))</f>
        <v/>
      </c>
      <c r="X1589" s="82" t="str">
        <f t="shared" si="340"/>
        <v/>
      </c>
    </row>
    <row r="1590" spans="1:24" x14ac:dyDescent="0.2">
      <c r="A1590" s="8"/>
      <c r="B1590" s="8"/>
      <c r="C1590" s="9"/>
      <c r="D1590" s="10"/>
      <c r="E1590" s="171">
        <f t="shared" si="331"/>
        <v>0</v>
      </c>
      <c r="F1590" s="10"/>
      <c r="G1590" s="171">
        <f t="shared" si="336"/>
        <v>0</v>
      </c>
      <c r="H1590" s="10"/>
      <c r="I1590" s="171">
        <f t="shared" si="337"/>
        <v>0</v>
      </c>
      <c r="J1590" s="10"/>
      <c r="K1590" s="171">
        <f t="shared" si="338"/>
        <v>0</v>
      </c>
      <c r="L1590" s="6"/>
      <c r="M1590" s="171">
        <f t="shared" si="339"/>
        <v>0</v>
      </c>
      <c r="N1590" s="211"/>
      <c r="P1590" s="48" t="str">
        <f t="shared" si="323"/>
        <v>leeg</v>
      </c>
      <c r="Q1590" s="48"/>
      <c r="R1590" s="48"/>
      <c r="S1590" s="48"/>
      <c r="T1590" s="84"/>
      <c r="W1590" s="82" t="str" cm="1">
        <f t="array" ref="W1590">IF(V1590="h",_xlfn.XLOOKUP(X1590,X1591:$X$2963,V1591:$V$2963,""),IF(V1590="l",IF(X1589&lt;&gt;"","sub",""),""))</f>
        <v/>
      </c>
      <c r="X1590" s="82" t="str">
        <f t="shared" si="340"/>
        <v/>
      </c>
    </row>
    <row r="1591" spans="1:24" x14ac:dyDescent="0.2">
      <c r="A1591" s="8"/>
      <c r="B1591" s="8"/>
      <c r="C1591" s="9"/>
      <c r="D1591" s="10"/>
      <c r="E1591" s="171">
        <f t="shared" si="331"/>
        <v>0</v>
      </c>
      <c r="F1591" s="10"/>
      <c r="G1591" s="171">
        <f t="shared" si="336"/>
        <v>0</v>
      </c>
      <c r="H1591" s="10"/>
      <c r="I1591" s="171">
        <f t="shared" si="337"/>
        <v>0</v>
      </c>
      <c r="J1591" s="10"/>
      <c r="K1591" s="171">
        <f t="shared" si="338"/>
        <v>0</v>
      </c>
      <c r="L1591" s="6"/>
      <c r="M1591" s="171">
        <f t="shared" si="339"/>
        <v>0</v>
      </c>
      <c r="N1591" s="211"/>
      <c r="P1591" s="48" t="str">
        <f t="shared" si="323"/>
        <v>leeg</v>
      </c>
      <c r="Q1591" s="48"/>
      <c r="R1591" s="48"/>
      <c r="S1591" s="48"/>
      <c r="T1591" s="84"/>
      <c r="W1591" s="82" t="str" cm="1">
        <f t="array" ref="W1591">IF(V1591="h",_xlfn.XLOOKUP(X1591,X1592:$X$2963,V1592:$V$2963,""),IF(V1591="l",IF(X1590&lt;&gt;"","sub",""),""))</f>
        <v/>
      </c>
      <c r="X1591" s="82" t="str">
        <f t="shared" si="340"/>
        <v/>
      </c>
    </row>
    <row r="1592" spans="1:24" x14ac:dyDescent="0.2">
      <c r="A1592" s="8"/>
      <c r="B1592" s="8"/>
      <c r="C1592" s="9"/>
      <c r="D1592" s="10"/>
      <c r="E1592" s="171">
        <f t="shared" si="331"/>
        <v>0</v>
      </c>
      <c r="F1592" s="10"/>
      <c r="G1592" s="171">
        <f t="shared" si="336"/>
        <v>0</v>
      </c>
      <c r="H1592" s="10"/>
      <c r="I1592" s="171">
        <f t="shared" si="337"/>
        <v>0</v>
      </c>
      <c r="J1592" s="10"/>
      <c r="K1592" s="171">
        <f t="shared" si="338"/>
        <v>0</v>
      </c>
      <c r="L1592" s="6"/>
      <c r="M1592" s="171">
        <f t="shared" si="339"/>
        <v>0</v>
      </c>
      <c r="N1592" s="211"/>
      <c r="P1592" s="48" t="str">
        <f t="shared" si="323"/>
        <v>leeg</v>
      </c>
      <c r="Q1592" s="48"/>
      <c r="R1592" s="48"/>
      <c r="S1592" s="48"/>
      <c r="T1592" s="84"/>
      <c r="W1592" s="82" t="str" cm="1">
        <f t="array" ref="W1592">IF(V1592="h",_xlfn.XLOOKUP(X1592,X1593:$X$2963,V1593:$V$2963,""),IF(V1592="l",IF(X1591&lt;&gt;"","sub",""),""))</f>
        <v/>
      </c>
      <c r="X1592" s="82" t="str">
        <f t="shared" si="340"/>
        <v/>
      </c>
    </row>
    <row r="1593" spans="1:24" x14ac:dyDescent="0.2">
      <c r="A1593" s="8"/>
      <c r="B1593" s="8"/>
      <c r="C1593" s="9"/>
      <c r="D1593" s="10"/>
      <c r="E1593" s="171">
        <f t="shared" si="331"/>
        <v>0</v>
      </c>
      <c r="F1593" s="10"/>
      <c r="G1593" s="171">
        <f t="shared" si="336"/>
        <v>0</v>
      </c>
      <c r="H1593" s="10"/>
      <c r="I1593" s="171">
        <f t="shared" si="337"/>
        <v>0</v>
      </c>
      <c r="J1593" s="10"/>
      <c r="K1593" s="171">
        <f t="shared" si="338"/>
        <v>0</v>
      </c>
      <c r="L1593" s="6"/>
      <c r="M1593" s="171">
        <f t="shared" si="339"/>
        <v>0</v>
      </c>
      <c r="N1593" s="211"/>
      <c r="P1593" s="48" t="str">
        <f t="shared" si="323"/>
        <v>leeg</v>
      </c>
      <c r="Q1593" s="48"/>
      <c r="R1593" s="48"/>
      <c r="S1593" s="48"/>
      <c r="T1593" s="84"/>
      <c r="W1593" s="82" t="str" cm="1">
        <f t="array" ref="W1593">IF(V1593="h",_xlfn.XLOOKUP(X1593,X1594:$X$2963,V1594:$V$2963,""),IF(V1593="l",IF(X1592&lt;&gt;"","sub",""),""))</f>
        <v/>
      </c>
      <c r="X1593" s="82" t="str">
        <f t="shared" si="340"/>
        <v/>
      </c>
    </row>
    <row r="1594" spans="1:24" x14ac:dyDescent="0.2">
      <c r="A1594" s="8"/>
      <c r="B1594" s="8"/>
      <c r="C1594" s="9"/>
      <c r="D1594" s="10"/>
      <c r="E1594" s="171">
        <f t="shared" si="331"/>
        <v>0</v>
      </c>
      <c r="F1594" s="10"/>
      <c r="G1594" s="171">
        <f t="shared" si="336"/>
        <v>0</v>
      </c>
      <c r="H1594" s="10"/>
      <c r="I1594" s="171">
        <f t="shared" si="337"/>
        <v>0</v>
      </c>
      <c r="J1594" s="10"/>
      <c r="K1594" s="171">
        <f t="shared" si="338"/>
        <v>0</v>
      </c>
      <c r="L1594" s="6"/>
      <c r="M1594" s="171">
        <f t="shared" si="339"/>
        <v>0</v>
      </c>
      <c r="N1594" s="211"/>
      <c r="P1594" s="48" t="str">
        <f t="shared" si="323"/>
        <v>leeg</v>
      </c>
      <c r="Q1594" s="48"/>
      <c r="R1594" s="48"/>
      <c r="S1594" s="48"/>
      <c r="T1594" s="84"/>
      <c r="W1594" s="82" t="str" cm="1">
        <f t="array" ref="W1594">IF(V1594="h",_xlfn.XLOOKUP(X1594,X1595:$X$2963,V1595:$V$2963,""),IF(V1594="l",IF(X1593&lt;&gt;"","sub",""),""))</f>
        <v/>
      </c>
      <c r="X1594" s="82" t="str">
        <f t="shared" si="340"/>
        <v/>
      </c>
    </row>
    <row r="1595" spans="1:24" x14ac:dyDescent="0.2">
      <c r="A1595" s="8"/>
      <c r="B1595" s="8"/>
      <c r="C1595" s="9"/>
      <c r="D1595" s="10"/>
      <c r="E1595" s="171">
        <f t="shared" si="331"/>
        <v>0</v>
      </c>
      <c r="F1595" s="10"/>
      <c r="G1595" s="171">
        <f t="shared" si="336"/>
        <v>0</v>
      </c>
      <c r="H1595" s="10"/>
      <c r="I1595" s="171">
        <f t="shared" si="337"/>
        <v>0</v>
      </c>
      <c r="J1595" s="10"/>
      <c r="K1595" s="171">
        <f t="shared" si="338"/>
        <v>0</v>
      </c>
      <c r="L1595" s="6"/>
      <c r="M1595" s="171">
        <f t="shared" si="339"/>
        <v>0</v>
      </c>
      <c r="N1595" s="211"/>
      <c r="P1595" s="48" t="str">
        <f t="shared" si="323"/>
        <v>leeg</v>
      </c>
      <c r="Q1595" s="48"/>
      <c r="R1595" s="48"/>
      <c r="S1595" s="48"/>
      <c r="T1595" s="84"/>
      <c r="W1595" s="82" t="str" cm="1">
        <f t="array" ref="W1595">IF(V1595="h",_xlfn.XLOOKUP(X1595,X1596:$X$2963,V1596:$V$2963,""),IF(V1595="l",IF(X1594&lt;&gt;"","sub",""),""))</f>
        <v/>
      </c>
      <c r="X1595" s="82" t="str">
        <f t="shared" si="340"/>
        <v/>
      </c>
    </row>
    <row r="1596" spans="1:24" x14ac:dyDescent="0.2">
      <c r="A1596" s="8"/>
      <c r="B1596" s="8"/>
      <c r="C1596" s="9"/>
      <c r="D1596" s="10"/>
      <c r="E1596" s="171">
        <f t="shared" si="331"/>
        <v>0</v>
      </c>
      <c r="F1596" s="10"/>
      <c r="G1596" s="171">
        <f t="shared" si="336"/>
        <v>0</v>
      </c>
      <c r="H1596" s="10"/>
      <c r="I1596" s="171">
        <f t="shared" si="337"/>
        <v>0</v>
      </c>
      <c r="J1596" s="10"/>
      <c r="K1596" s="171">
        <f t="shared" si="338"/>
        <v>0</v>
      </c>
      <c r="L1596" s="6"/>
      <c r="M1596" s="171">
        <f t="shared" si="339"/>
        <v>0</v>
      </c>
      <c r="N1596" s="211"/>
      <c r="P1596" s="48" t="str">
        <f t="shared" si="323"/>
        <v>leeg</v>
      </c>
      <c r="Q1596" s="48"/>
      <c r="R1596" s="48"/>
      <c r="S1596" s="48"/>
      <c r="T1596" s="84"/>
      <c r="W1596" s="82" t="str" cm="1">
        <f t="array" ref="W1596">IF(V1596="h",_xlfn.XLOOKUP(X1596,X1597:$X$2963,V1597:$V$2963,""),IF(V1596="l",IF(X1595&lt;&gt;"","sub",""),""))</f>
        <v/>
      </c>
      <c r="X1596" s="82" t="str">
        <f t="shared" si="340"/>
        <v/>
      </c>
    </row>
    <row r="1597" spans="1:24" ht="13.5" hidden="1" customHeight="1" x14ac:dyDescent="0.2">
      <c r="A1597" s="8"/>
      <c r="B1597" s="8"/>
      <c r="C1597" s="9"/>
      <c r="D1597" s="10"/>
      <c r="E1597" s="11">
        <f t="shared" si="331"/>
        <v>0</v>
      </c>
      <c r="F1597" s="10"/>
      <c r="G1597" s="11">
        <f t="shared" si="336"/>
        <v>0</v>
      </c>
      <c r="H1597" s="10"/>
      <c r="I1597" s="11">
        <f t="shared" si="337"/>
        <v>0</v>
      </c>
      <c r="J1597" s="10"/>
      <c r="K1597" s="11">
        <f t="shared" si="338"/>
        <v>0</v>
      </c>
      <c r="L1597" s="6"/>
      <c r="M1597" s="11">
        <f t="shared" si="339"/>
        <v>0</v>
      </c>
      <c r="N1597" s="130"/>
      <c r="P1597" s="48" t="str">
        <f t="shared" si="323"/>
        <v>leeg</v>
      </c>
      <c r="Q1597" s="48"/>
      <c r="R1597" s="48"/>
      <c r="S1597" s="48"/>
      <c r="T1597" s="84"/>
      <c r="W1597" s="82" t="str" cm="1">
        <f t="array" ref="W1597">IF(V1597="h",_xlfn.XLOOKUP(X1597,X1598:$X$2963,V1598:$V$2963,""),IF(V1597="l",IF(X1596&lt;&gt;"","sub",""),""))</f>
        <v/>
      </c>
      <c r="X1597" s="82" t="str">
        <f t="shared" si="340"/>
        <v/>
      </c>
    </row>
    <row r="1598" spans="1:24" ht="13.5" hidden="1" customHeight="1" x14ac:dyDescent="0.2">
      <c r="A1598" s="8"/>
      <c r="B1598" s="8"/>
      <c r="C1598" s="9"/>
      <c r="D1598" s="10"/>
      <c r="E1598" s="11">
        <f t="shared" si="331"/>
        <v>0</v>
      </c>
      <c r="F1598" s="10"/>
      <c r="G1598" s="11">
        <f t="shared" si="336"/>
        <v>0</v>
      </c>
      <c r="H1598" s="10"/>
      <c r="I1598" s="11">
        <f t="shared" si="337"/>
        <v>0</v>
      </c>
      <c r="J1598" s="10"/>
      <c r="K1598" s="11">
        <f t="shared" si="338"/>
        <v>0</v>
      </c>
      <c r="L1598" s="6"/>
      <c r="M1598" s="11">
        <f t="shared" si="339"/>
        <v>0</v>
      </c>
      <c r="N1598" s="130"/>
      <c r="P1598" s="48" t="str">
        <f t="shared" si="323"/>
        <v>leeg</v>
      </c>
      <c r="Q1598" s="48"/>
      <c r="R1598" s="48"/>
      <c r="S1598" s="48"/>
      <c r="T1598" s="84"/>
      <c r="W1598" s="82" t="str" cm="1">
        <f t="array" ref="W1598">IF(V1598="h",_xlfn.XLOOKUP(X1598,X1599:$X$2963,V1599:$V$2963,""),IF(V1598="l",IF(X1597&lt;&gt;"","sub",""),""))</f>
        <v/>
      </c>
      <c r="X1598" s="82" t="str">
        <f t="shared" si="340"/>
        <v/>
      </c>
    </row>
    <row r="1599" spans="1:24" ht="13.5" hidden="1" customHeight="1" x14ac:dyDescent="0.2">
      <c r="A1599" s="8"/>
      <c r="B1599" s="8"/>
      <c r="C1599" s="9"/>
      <c r="D1599" s="10"/>
      <c r="E1599" s="11">
        <f t="shared" si="331"/>
        <v>0</v>
      </c>
      <c r="F1599" s="10"/>
      <c r="G1599" s="11">
        <f t="shared" si="336"/>
        <v>0</v>
      </c>
      <c r="H1599" s="10"/>
      <c r="I1599" s="11">
        <f t="shared" si="337"/>
        <v>0</v>
      </c>
      <c r="J1599" s="10"/>
      <c r="K1599" s="11">
        <f t="shared" si="338"/>
        <v>0</v>
      </c>
      <c r="L1599" s="6"/>
      <c r="M1599" s="11">
        <f t="shared" si="339"/>
        <v>0</v>
      </c>
      <c r="N1599" s="130"/>
      <c r="P1599" s="48" t="str">
        <f t="shared" si="323"/>
        <v>leeg</v>
      </c>
      <c r="Q1599" s="48"/>
      <c r="R1599" s="48"/>
      <c r="S1599" s="48"/>
      <c r="T1599" s="84"/>
      <c r="W1599" s="82" t="str" cm="1">
        <f t="array" ref="W1599">IF(V1599="h",_xlfn.XLOOKUP(X1599,X1600:$X$2963,V1600:$V$2963,""),IF(V1599="l",IF(X1598&lt;&gt;"","sub",""),""))</f>
        <v/>
      </c>
      <c r="X1599" s="82" t="str">
        <f t="shared" si="340"/>
        <v/>
      </c>
    </row>
    <row r="1600" spans="1:24" ht="13.5" hidden="1" customHeight="1" x14ac:dyDescent="0.2">
      <c r="A1600" s="8"/>
      <c r="B1600" s="8"/>
      <c r="C1600" s="9"/>
      <c r="D1600" s="10"/>
      <c r="E1600" s="11">
        <f t="shared" si="331"/>
        <v>0</v>
      </c>
      <c r="F1600" s="10"/>
      <c r="G1600" s="11">
        <f t="shared" si="336"/>
        <v>0</v>
      </c>
      <c r="H1600" s="10"/>
      <c r="I1600" s="11">
        <f t="shared" si="337"/>
        <v>0</v>
      </c>
      <c r="J1600" s="10"/>
      <c r="K1600" s="11">
        <f t="shared" si="338"/>
        <v>0</v>
      </c>
      <c r="L1600" s="6"/>
      <c r="M1600" s="11">
        <f t="shared" si="339"/>
        <v>0</v>
      </c>
      <c r="N1600" s="130"/>
      <c r="P1600" s="48" t="str">
        <f t="shared" si="323"/>
        <v>leeg</v>
      </c>
      <c r="Q1600" s="48"/>
      <c r="R1600" s="48"/>
      <c r="S1600" s="48"/>
      <c r="T1600" s="84"/>
      <c r="W1600" s="82" t="str" cm="1">
        <f t="array" ref="W1600">IF(V1600="h",_xlfn.XLOOKUP(X1600,X1601:$X$2963,V1601:$V$2963,""),IF(V1600="l",IF(X1599&lt;&gt;"","sub",""),""))</f>
        <v/>
      </c>
      <c r="X1600" s="82" t="str">
        <f t="shared" si="340"/>
        <v/>
      </c>
    </row>
    <row r="1601" spans="1:24" ht="13.5" hidden="1" customHeight="1" x14ac:dyDescent="0.2">
      <c r="A1601" s="8"/>
      <c r="B1601" s="8"/>
      <c r="C1601" s="9"/>
      <c r="D1601" s="10"/>
      <c r="E1601" s="11">
        <f t="shared" si="331"/>
        <v>0</v>
      </c>
      <c r="F1601" s="10"/>
      <c r="G1601" s="11">
        <f t="shared" si="332"/>
        <v>0</v>
      </c>
      <c r="H1601" s="10"/>
      <c r="I1601" s="11">
        <f t="shared" si="333"/>
        <v>0</v>
      </c>
      <c r="J1601" s="10"/>
      <c r="K1601" s="11">
        <f t="shared" si="334"/>
        <v>0</v>
      </c>
      <c r="L1601" s="6"/>
      <c r="M1601" s="11">
        <f t="shared" si="335"/>
        <v>0</v>
      </c>
      <c r="N1601" s="130"/>
      <c r="P1601" s="48" t="str">
        <f t="shared" si="323"/>
        <v>leeg</v>
      </c>
      <c r="Q1601" s="48"/>
      <c r="R1601" s="48"/>
      <c r="S1601" s="48"/>
      <c r="T1601" s="84"/>
      <c r="W1601" s="82" t="str" cm="1">
        <f t="array" ref="W1601">IF(V1601="h",_xlfn.XLOOKUP(X1601,X1602:$X$2963,V1602:$V$2963,""),IF(V1601="l",IF(X1600&lt;&gt;"","sub",""),""))</f>
        <v/>
      </c>
      <c r="X1601" s="82" t="str">
        <f t="shared" si="329"/>
        <v/>
      </c>
    </row>
    <row r="1602" spans="1:24" ht="13.5" hidden="1" customHeight="1" x14ac:dyDescent="0.2">
      <c r="A1602" s="8"/>
      <c r="B1602" s="8"/>
      <c r="C1602" s="9"/>
      <c r="D1602" s="10"/>
      <c r="E1602" s="11">
        <f t="shared" si="331"/>
        <v>0</v>
      </c>
      <c r="F1602" s="10"/>
      <c r="G1602" s="11">
        <f t="shared" si="332"/>
        <v>0</v>
      </c>
      <c r="H1602" s="10"/>
      <c r="I1602" s="11">
        <f t="shared" si="333"/>
        <v>0</v>
      </c>
      <c r="J1602" s="10"/>
      <c r="K1602" s="11">
        <f t="shared" si="334"/>
        <v>0</v>
      </c>
      <c r="L1602" s="6"/>
      <c r="M1602" s="11">
        <f t="shared" si="335"/>
        <v>0</v>
      </c>
      <c r="N1602" s="130"/>
      <c r="P1602" s="48" t="str">
        <f t="shared" si="323"/>
        <v>leeg</v>
      </c>
      <c r="Q1602" s="48"/>
      <c r="R1602" s="48"/>
      <c r="S1602" s="48"/>
      <c r="T1602" s="84"/>
      <c r="W1602" s="82" t="str" cm="1">
        <f t="array" ref="W1602">IF(V1602="h",_xlfn.XLOOKUP(X1602,X1603:$X$2963,V1603:$V$2963,""),IF(V1602="l",IF(X1601&lt;&gt;"","sub",""),""))</f>
        <v/>
      </c>
      <c r="X1602" s="82" t="str">
        <f t="shared" si="329"/>
        <v/>
      </c>
    </row>
    <row r="1603" spans="1:24" ht="13.5" hidden="1" customHeight="1" x14ac:dyDescent="0.2">
      <c r="A1603" s="8"/>
      <c r="B1603" s="8"/>
      <c r="C1603" s="9"/>
      <c r="D1603" s="10"/>
      <c r="E1603" s="11">
        <f t="shared" si="331"/>
        <v>0</v>
      </c>
      <c r="F1603" s="10"/>
      <c r="G1603" s="11">
        <f t="shared" si="332"/>
        <v>0</v>
      </c>
      <c r="H1603" s="10"/>
      <c r="I1603" s="11">
        <f t="shared" si="333"/>
        <v>0</v>
      </c>
      <c r="J1603" s="10"/>
      <c r="K1603" s="11">
        <f t="shared" si="334"/>
        <v>0</v>
      </c>
      <c r="L1603" s="6"/>
      <c r="M1603" s="11">
        <f t="shared" si="335"/>
        <v>0</v>
      </c>
      <c r="N1603" s="130"/>
      <c r="P1603" s="48" t="str">
        <f t="shared" si="323"/>
        <v>leeg</v>
      </c>
      <c r="Q1603" s="48"/>
      <c r="R1603" s="48"/>
      <c r="S1603" s="48"/>
      <c r="T1603" s="84"/>
      <c r="W1603" s="82" t="str" cm="1">
        <f t="array" ref="W1603">IF(V1603="h",_xlfn.XLOOKUP(X1603,X1604:$X$2963,V1604:$V$2963,""),IF(V1603="l",IF(X1602&lt;&gt;"","sub",""),""))</f>
        <v/>
      </c>
      <c r="X1603" s="82" t="str">
        <f t="shared" si="329"/>
        <v/>
      </c>
    </row>
    <row r="1604" spans="1:24" ht="13.5" hidden="1" customHeight="1" x14ac:dyDescent="0.2">
      <c r="A1604" s="8"/>
      <c r="B1604" s="8"/>
      <c r="C1604" s="9"/>
      <c r="D1604" s="10"/>
      <c r="E1604" s="11">
        <f t="shared" si="331"/>
        <v>0</v>
      </c>
      <c r="F1604" s="10"/>
      <c r="G1604" s="11">
        <f t="shared" si="332"/>
        <v>0</v>
      </c>
      <c r="H1604" s="10"/>
      <c r="I1604" s="11">
        <f t="shared" si="333"/>
        <v>0</v>
      </c>
      <c r="J1604" s="10"/>
      <c r="K1604" s="11">
        <f t="shared" si="334"/>
        <v>0</v>
      </c>
      <c r="L1604" s="6"/>
      <c r="M1604" s="11">
        <f t="shared" si="335"/>
        <v>0</v>
      </c>
      <c r="N1604" s="130"/>
      <c r="P1604" s="48" t="str">
        <f t="shared" si="323"/>
        <v>leeg</v>
      </c>
      <c r="Q1604" s="48"/>
      <c r="R1604" s="48"/>
      <c r="S1604" s="48"/>
      <c r="T1604" s="84"/>
      <c r="W1604" s="82" t="str" cm="1">
        <f t="array" ref="W1604">IF(V1604="h",_xlfn.XLOOKUP(X1604,X1605:$X$2963,V1605:$V$2963,""),IF(V1604="l",IF(X1603&lt;&gt;"","sub",""),""))</f>
        <v/>
      </c>
      <c r="X1604" s="82" t="str">
        <f t="shared" si="329"/>
        <v/>
      </c>
    </row>
    <row r="1605" spans="1:24" ht="13.5" hidden="1" customHeight="1" x14ac:dyDescent="0.2">
      <c r="A1605" s="8"/>
      <c r="B1605" s="8"/>
      <c r="C1605" s="9"/>
      <c r="D1605" s="10"/>
      <c r="E1605" s="11">
        <f t="shared" si="331"/>
        <v>0</v>
      </c>
      <c r="F1605" s="10"/>
      <c r="G1605" s="11">
        <f t="shared" si="332"/>
        <v>0</v>
      </c>
      <c r="H1605" s="10"/>
      <c r="I1605" s="11">
        <f t="shared" si="333"/>
        <v>0</v>
      </c>
      <c r="J1605" s="10"/>
      <c r="K1605" s="11">
        <f t="shared" si="334"/>
        <v>0</v>
      </c>
      <c r="L1605" s="6"/>
      <c r="M1605" s="11">
        <f t="shared" si="335"/>
        <v>0</v>
      </c>
      <c r="N1605" s="130"/>
      <c r="P1605" s="48" t="str">
        <f t="shared" si="323"/>
        <v>leeg</v>
      </c>
      <c r="Q1605" s="48"/>
      <c r="R1605" s="48"/>
      <c r="S1605" s="48"/>
      <c r="T1605" s="84"/>
      <c r="W1605" s="82" t="str" cm="1">
        <f t="array" ref="W1605">IF(V1605="h",_xlfn.XLOOKUP(X1605,X1606:$X$2963,V1606:$V$2963,""),IF(V1605="l",IF(X1604&lt;&gt;"","sub",""),""))</f>
        <v/>
      </c>
      <c r="X1605" s="82" t="str">
        <f t="shared" si="329"/>
        <v/>
      </c>
    </row>
    <row r="1606" spans="1:24" ht="13.5" hidden="1" customHeight="1" x14ac:dyDescent="0.2">
      <c r="A1606" s="8"/>
      <c r="B1606" s="8"/>
      <c r="C1606" s="9"/>
      <c r="D1606" s="10"/>
      <c r="E1606" s="11">
        <f t="shared" si="331"/>
        <v>0</v>
      </c>
      <c r="F1606" s="10"/>
      <c r="G1606" s="11">
        <f t="shared" si="332"/>
        <v>0</v>
      </c>
      <c r="H1606" s="10"/>
      <c r="I1606" s="11">
        <f t="shared" si="333"/>
        <v>0</v>
      </c>
      <c r="J1606" s="10"/>
      <c r="K1606" s="11">
        <f t="shared" si="334"/>
        <v>0</v>
      </c>
      <c r="L1606" s="6"/>
      <c r="M1606" s="11">
        <f t="shared" si="335"/>
        <v>0</v>
      </c>
      <c r="N1606" s="130"/>
      <c r="P1606" s="48" t="str">
        <f t="shared" si="323"/>
        <v>leeg</v>
      </c>
      <c r="Q1606" s="48"/>
      <c r="R1606" s="48"/>
      <c r="S1606" s="48"/>
      <c r="T1606" s="84"/>
      <c r="W1606" s="82" t="str" cm="1">
        <f t="array" ref="W1606">IF(V1606="h",_xlfn.XLOOKUP(X1606,X1607:$X$2963,V1607:$V$2963,""),IF(V1606="l",IF(X1605&lt;&gt;"","sub",""),""))</f>
        <v/>
      </c>
      <c r="X1606" s="82" t="str">
        <f t="shared" si="329"/>
        <v/>
      </c>
    </row>
    <row r="1607" spans="1:24" ht="13.5" hidden="1" customHeight="1" x14ac:dyDescent="0.2">
      <c r="A1607" s="8"/>
      <c r="B1607" s="8"/>
      <c r="C1607" s="9"/>
      <c r="D1607" s="10"/>
      <c r="E1607" s="11">
        <f t="shared" si="331"/>
        <v>0</v>
      </c>
      <c r="F1607" s="10"/>
      <c r="G1607" s="11">
        <f t="shared" si="332"/>
        <v>0</v>
      </c>
      <c r="H1607" s="10"/>
      <c r="I1607" s="11">
        <f t="shared" si="333"/>
        <v>0</v>
      </c>
      <c r="J1607" s="10"/>
      <c r="K1607" s="11">
        <f t="shared" si="334"/>
        <v>0</v>
      </c>
      <c r="L1607" s="6"/>
      <c r="M1607" s="11">
        <f t="shared" si="335"/>
        <v>0</v>
      </c>
      <c r="N1607" s="130"/>
      <c r="P1607" s="48" t="str">
        <f t="shared" si="323"/>
        <v>leeg</v>
      </c>
      <c r="Q1607" s="48"/>
      <c r="R1607" s="48"/>
      <c r="S1607" s="48"/>
      <c r="T1607" s="84"/>
      <c r="W1607" s="82" t="str" cm="1">
        <f t="array" ref="W1607">IF(V1607="h",_xlfn.XLOOKUP(X1607,X1608:$X$2963,V1608:$V$2963,""),IF(V1607="l",IF(X1606&lt;&gt;"","sub",""),""))</f>
        <v/>
      </c>
      <c r="X1607" s="82" t="str">
        <f t="shared" si="329"/>
        <v/>
      </c>
    </row>
    <row r="1608" spans="1:24" ht="13.5" hidden="1" customHeight="1" x14ac:dyDescent="0.2">
      <c r="A1608" s="8"/>
      <c r="B1608" s="8"/>
      <c r="C1608" s="9"/>
      <c r="D1608" s="10"/>
      <c r="E1608" s="11">
        <f t="shared" si="331"/>
        <v>0</v>
      </c>
      <c r="F1608" s="10"/>
      <c r="G1608" s="11">
        <f t="shared" si="332"/>
        <v>0</v>
      </c>
      <c r="H1608" s="10"/>
      <c r="I1608" s="11">
        <f t="shared" si="333"/>
        <v>0</v>
      </c>
      <c r="J1608" s="10"/>
      <c r="K1608" s="11">
        <f t="shared" si="334"/>
        <v>0</v>
      </c>
      <c r="L1608" s="6"/>
      <c r="M1608" s="11">
        <f t="shared" si="335"/>
        <v>0</v>
      </c>
      <c r="N1608" s="130"/>
      <c r="P1608" s="48" t="str">
        <f t="shared" si="323"/>
        <v>leeg</v>
      </c>
      <c r="Q1608" s="48"/>
      <c r="R1608" s="48"/>
      <c r="S1608" s="48"/>
      <c r="T1608" s="84"/>
      <c r="W1608" s="82" t="str" cm="1">
        <f t="array" ref="W1608">IF(V1608="h",_xlfn.XLOOKUP(X1608,X1609:$X$2963,V1609:$V$2963,""),IF(V1608="l",IF(X1607&lt;&gt;"","sub",""),""))</f>
        <v/>
      </c>
      <c r="X1608" s="82" t="str">
        <f t="shared" si="329"/>
        <v/>
      </c>
    </row>
    <row r="1609" spans="1:24" ht="13.5" hidden="1" customHeight="1" x14ac:dyDescent="0.2">
      <c r="A1609" s="8"/>
      <c r="B1609" s="8"/>
      <c r="C1609" s="9"/>
      <c r="D1609" s="10"/>
      <c r="E1609" s="11">
        <f t="shared" si="331"/>
        <v>0</v>
      </c>
      <c r="F1609" s="10"/>
      <c r="G1609" s="11">
        <f t="shared" si="332"/>
        <v>0</v>
      </c>
      <c r="H1609" s="10"/>
      <c r="I1609" s="11">
        <f t="shared" si="333"/>
        <v>0</v>
      </c>
      <c r="J1609" s="10"/>
      <c r="K1609" s="11">
        <f t="shared" si="334"/>
        <v>0</v>
      </c>
      <c r="L1609" s="6"/>
      <c r="M1609" s="11">
        <f t="shared" si="335"/>
        <v>0</v>
      </c>
      <c r="N1609" s="130"/>
      <c r="P1609" s="48" t="str">
        <f t="shared" si="323"/>
        <v>leeg</v>
      </c>
      <c r="Q1609" s="48"/>
      <c r="R1609" s="48"/>
      <c r="S1609" s="48"/>
      <c r="T1609" s="84"/>
      <c r="W1609" s="82" t="str" cm="1">
        <f t="array" ref="W1609">IF(V1609="h",_xlfn.XLOOKUP(X1609,X1610:$X$2963,V1610:$V$2963,""),IF(V1609="l",IF(X1608&lt;&gt;"","sub",""),""))</f>
        <v/>
      </c>
      <c r="X1609" s="82" t="str">
        <f t="shared" si="329"/>
        <v/>
      </c>
    </row>
    <row r="1610" spans="1:24" ht="13.5" hidden="1" customHeight="1" x14ac:dyDescent="0.2">
      <c r="A1610" s="8"/>
      <c r="B1610" s="8"/>
      <c r="C1610" s="9"/>
      <c r="D1610" s="10"/>
      <c r="E1610" s="11">
        <f t="shared" si="331"/>
        <v>0</v>
      </c>
      <c r="F1610" s="10"/>
      <c r="G1610" s="11">
        <f t="shared" si="332"/>
        <v>0</v>
      </c>
      <c r="H1610" s="10"/>
      <c r="I1610" s="11">
        <f t="shared" si="333"/>
        <v>0</v>
      </c>
      <c r="J1610" s="10"/>
      <c r="K1610" s="11">
        <f t="shared" si="334"/>
        <v>0</v>
      </c>
      <c r="L1610" s="6"/>
      <c r="M1610" s="11">
        <f t="shared" si="335"/>
        <v>0</v>
      </c>
      <c r="N1610" s="130"/>
      <c r="P1610" s="48" t="str">
        <f t="shared" si="323"/>
        <v>leeg</v>
      </c>
      <c r="Q1610" s="48"/>
      <c r="R1610" s="48"/>
      <c r="S1610" s="48"/>
      <c r="T1610" s="84"/>
      <c r="W1610" s="82" t="str" cm="1">
        <f t="array" ref="W1610">IF(V1610="h",_xlfn.XLOOKUP(X1610,X1611:$X$2963,V1611:$V$2963,""),IF(V1610="l",IF(X1609&lt;&gt;"","sub",""),""))</f>
        <v/>
      </c>
      <c r="X1610" s="82" t="str">
        <f t="shared" si="329"/>
        <v/>
      </c>
    </row>
    <row r="1611" spans="1:24" ht="13.5" hidden="1" customHeight="1" x14ac:dyDescent="0.2">
      <c r="A1611" s="8"/>
      <c r="B1611" s="8"/>
      <c r="C1611" s="9"/>
      <c r="D1611" s="10"/>
      <c r="E1611" s="11">
        <f t="shared" si="331"/>
        <v>0</v>
      </c>
      <c r="F1611" s="10"/>
      <c r="G1611" s="11">
        <f t="shared" si="332"/>
        <v>0</v>
      </c>
      <c r="H1611" s="10"/>
      <c r="I1611" s="11">
        <f t="shared" si="333"/>
        <v>0</v>
      </c>
      <c r="J1611" s="10"/>
      <c r="K1611" s="11">
        <f t="shared" si="334"/>
        <v>0</v>
      </c>
      <c r="L1611" s="6"/>
      <c r="M1611" s="11">
        <f t="shared" si="335"/>
        <v>0</v>
      </c>
      <c r="N1611" s="130"/>
      <c r="P1611" s="48" t="str">
        <f t="shared" si="323"/>
        <v>leeg</v>
      </c>
      <c r="Q1611" s="48"/>
      <c r="R1611" s="48"/>
      <c r="S1611" s="48"/>
      <c r="T1611" s="84"/>
      <c r="W1611" s="82" t="str" cm="1">
        <f t="array" ref="W1611">IF(V1611="h",_xlfn.XLOOKUP(X1611,X1612:$X$2963,V1612:$V$2963,""),IF(V1611="l",IF(X1610&lt;&gt;"","sub",""),""))</f>
        <v/>
      </c>
      <c r="X1611" s="82" t="str">
        <f t="shared" si="329"/>
        <v/>
      </c>
    </row>
    <row r="1612" spans="1:24" ht="13.5" hidden="1" customHeight="1" x14ac:dyDescent="0.2">
      <c r="A1612" s="8"/>
      <c r="B1612" s="8"/>
      <c r="C1612" s="9"/>
      <c r="D1612" s="10"/>
      <c r="E1612" s="11">
        <f t="shared" si="331"/>
        <v>0</v>
      </c>
      <c r="F1612" s="10"/>
      <c r="G1612" s="11">
        <f t="shared" si="332"/>
        <v>0</v>
      </c>
      <c r="H1612" s="10"/>
      <c r="I1612" s="11">
        <f t="shared" si="333"/>
        <v>0</v>
      </c>
      <c r="J1612" s="10"/>
      <c r="K1612" s="11">
        <f t="shared" si="334"/>
        <v>0</v>
      </c>
      <c r="L1612" s="6"/>
      <c r="M1612" s="11">
        <f t="shared" si="335"/>
        <v>0</v>
      </c>
      <c r="N1612" s="130"/>
      <c r="P1612" s="48" t="str">
        <f t="shared" si="323"/>
        <v>leeg</v>
      </c>
      <c r="Q1612" s="48"/>
      <c r="R1612" s="48"/>
      <c r="S1612" s="48"/>
      <c r="T1612" s="84"/>
      <c r="W1612" s="82" t="str" cm="1">
        <f t="array" ref="W1612">IF(V1612="h",_xlfn.XLOOKUP(X1612,X1613:$X$2963,V1613:$V$2963,""),IF(V1612="l",IF(X1611&lt;&gt;"","sub",""),""))</f>
        <v/>
      </c>
      <c r="X1612" s="82" t="str">
        <f t="shared" si="329"/>
        <v/>
      </c>
    </row>
    <row r="1613" spans="1:24" ht="13.5" hidden="1" customHeight="1" x14ac:dyDescent="0.2">
      <c r="A1613" s="8"/>
      <c r="B1613" s="8"/>
      <c r="C1613" s="9"/>
      <c r="D1613" s="10"/>
      <c r="E1613" s="11">
        <f t="shared" si="331"/>
        <v>0</v>
      </c>
      <c r="F1613" s="10"/>
      <c r="G1613" s="11">
        <f t="shared" si="332"/>
        <v>0</v>
      </c>
      <c r="H1613" s="10"/>
      <c r="I1613" s="11">
        <f t="shared" si="333"/>
        <v>0</v>
      </c>
      <c r="J1613" s="10"/>
      <c r="K1613" s="11">
        <f t="shared" si="334"/>
        <v>0</v>
      </c>
      <c r="L1613" s="6"/>
      <c r="M1613" s="11">
        <f t="shared" si="335"/>
        <v>0</v>
      </c>
      <c r="N1613" s="130"/>
      <c r="P1613" s="48" t="str">
        <f t="shared" si="323"/>
        <v>leeg</v>
      </c>
      <c r="Q1613" s="48"/>
      <c r="R1613" s="48"/>
      <c r="S1613" s="48"/>
      <c r="T1613" s="84"/>
      <c r="W1613" s="82" t="str" cm="1">
        <f t="array" ref="W1613">IF(V1613="h",_xlfn.XLOOKUP(X1613,X1614:$X$2963,V1614:$V$2963,""),IF(V1613="l",IF(X1612&lt;&gt;"","sub",""),""))</f>
        <v/>
      </c>
      <c r="X1613" s="82" t="str">
        <f t="shared" si="329"/>
        <v/>
      </c>
    </row>
    <row r="1614" spans="1:24" ht="13.5" hidden="1" customHeight="1" x14ac:dyDescent="0.2">
      <c r="A1614" s="8"/>
      <c r="B1614" s="8"/>
      <c r="C1614" s="9"/>
      <c r="D1614" s="10"/>
      <c r="E1614" s="11">
        <f t="shared" si="331"/>
        <v>0</v>
      </c>
      <c r="F1614" s="10"/>
      <c r="G1614" s="11">
        <f t="shared" si="332"/>
        <v>0</v>
      </c>
      <c r="H1614" s="10"/>
      <c r="I1614" s="11">
        <f t="shared" si="333"/>
        <v>0</v>
      </c>
      <c r="J1614" s="10"/>
      <c r="K1614" s="11">
        <f t="shared" si="334"/>
        <v>0</v>
      </c>
      <c r="L1614" s="6"/>
      <c r="M1614" s="11">
        <f t="shared" si="335"/>
        <v>0</v>
      </c>
      <c r="N1614" s="130"/>
      <c r="P1614" s="48" t="str">
        <f t="shared" si="323"/>
        <v>leeg</v>
      </c>
      <c r="Q1614" s="48"/>
      <c r="R1614" s="48"/>
      <c r="S1614" s="48"/>
      <c r="T1614" s="84"/>
      <c r="W1614" s="82" t="str" cm="1">
        <f t="array" ref="W1614">IF(V1614="h",_xlfn.XLOOKUP(X1614,X1615:$X$2963,V1615:$V$2963,""),IF(V1614="l",IF(X1613&lt;&gt;"","sub",""),""))</f>
        <v/>
      </c>
      <c r="X1614" s="82" t="str">
        <f t="shared" si="329"/>
        <v/>
      </c>
    </row>
    <row r="1615" spans="1:24" ht="13.5" hidden="1" customHeight="1" x14ac:dyDescent="0.2">
      <c r="A1615" s="8"/>
      <c r="B1615" s="8"/>
      <c r="C1615" s="9"/>
      <c r="D1615" s="10"/>
      <c r="E1615" s="11">
        <f t="shared" si="331"/>
        <v>0</v>
      </c>
      <c r="F1615" s="10"/>
      <c r="G1615" s="11">
        <f t="shared" si="332"/>
        <v>0</v>
      </c>
      <c r="H1615" s="10"/>
      <c r="I1615" s="11">
        <f t="shared" si="333"/>
        <v>0</v>
      </c>
      <c r="J1615" s="10"/>
      <c r="K1615" s="11">
        <f t="shared" si="334"/>
        <v>0</v>
      </c>
      <c r="L1615" s="6"/>
      <c r="M1615" s="11">
        <f t="shared" si="335"/>
        <v>0</v>
      </c>
      <c r="N1615" s="130"/>
      <c r="P1615" s="48" t="str">
        <f t="shared" si="323"/>
        <v>leeg</v>
      </c>
      <c r="Q1615" s="48"/>
      <c r="R1615" s="48"/>
      <c r="S1615" s="48"/>
      <c r="T1615" s="84"/>
      <c r="W1615" s="82" t="str" cm="1">
        <f t="array" ref="W1615">IF(V1615="h",_xlfn.XLOOKUP(X1615,X1616:$X$2963,V1616:$V$2963,""),IF(V1615="l",IF(X1614&lt;&gt;"","sub",""),""))</f>
        <v/>
      </c>
      <c r="X1615" s="82" t="str">
        <f t="shared" si="329"/>
        <v/>
      </c>
    </row>
    <row r="1616" spans="1:24" ht="13.5" hidden="1" customHeight="1" x14ac:dyDescent="0.2">
      <c r="A1616" s="8"/>
      <c r="B1616" s="8"/>
      <c r="C1616" s="9"/>
      <c r="D1616" s="10"/>
      <c r="E1616" s="11">
        <f t="shared" si="331"/>
        <v>0</v>
      </c>
      <c r="F1616" s="10"/>
      <c r="G1616" s="11">
        <f t="shared" si="332"/>
        <v>0</v>
      </c>
      <c r="H1616" s="10"/>
      <c r="I1616" s="11">
        <f t="shared" si="333"/>
        <v>0</v>
      </c>
      <c r="J1616" s="10"/>
      <c r="K1616" s="11">
        <f t="shared" si="334"/>
        <v>0</v>
      </c>
      <c r="L1616" s="6"/>
      <c r="M1616" s="11">
        <f t="shared" si="335"/>
        <v>0</v>
      </c>
      <c r="N1616" s="130"/>
      <c r="P1616" s="48" t="str">
        <f t="shared" ref="P1616:P1679" si="341">IF(V1616="staart","niet leeg",IF(OR(V1616="h",V1616="l"),IF(W1616="sub","niet leeg","leeg"),IF(AND(AND(A1616="",M1616=0),SUM(B1616:M1616)=0),"leeg","niet leeg")))</f>
        <v>leeg</v>
      </c>
      <c r="Q1616" s="48"/>
      <c r="R1616" s="48"/>
      <c r="S1616" s="48"/>
      <c r="T1616" s="84"/>
      <c r="W1616" s="82" t="str" cm="1">
        <f t="array" ref="W1616">IF(V1616="h",_xlfn.XLOOKUP(X1616,X1617:$X$2963,V1617:$V$2963,""),IF(V1616="l",IF(X1615&lt;&gt;"","sub",""),""))</f>
        <v/>
      </c>
      <c r="X1616" s="82" t="str">
        <f t="shared" si="329"/>
        <v/>
      </c>
    </row>
    <row r="1617" spans="1:24" ht="13.5" hidden="1" customHeight="1" x14ac:dyDescent="0.2">
      <c r="A1617" s="8"/>
      <c r="B1617" s="8"/>
      <c r="C1617" s="9"/>
      <c r="D1617" s="10"/>
      <c r="E1617" s="11">
        <f t="shared" si="331"/>
        <v>0</v>
      </c>
      <c r="F1617" s="10"/>
      <c r="G1617" s="11">
        <f t="shared" si="332"/>
        <v>0</v>
      </c>
      <c r="H1617" s="10"/>
      <c r="I1617" s="11">
        <f t="shared" si="333"/>
        <v>0</v>
      </c>
      <c r="J1617" s="10"/>
      <c r="K1617" s="11">
        <f t="shared" si="334"/>
        <v>0</v>
      </c>
      <c r="L1617" s="6"/>
      <c r="M1617" s="11">
        <f t="shared" si="335"/>
        <v>0</v>
      </c>
      <c r="N1617" s="130"/>
      <c r="P1617" s="48" t="str">
        <f t="shared" si="341"/>
        <v>leeg</v>
      </c>
      <c r="Q1617" s="48"/>
      <c r="R1617" s="48"/>
      <c r="S1617" s="48"/>
      <c r="T1617" s="84"/>
      <c r="W1617" s="82" t="str" cm="1">
        <f t="array" ref="W1617">IF(V1617="h",_xlfn.XLOOKUP(X1617,X1618:$X$2963,V1618:$V$2963,""),IF(V1617="l",IF(X1616&lt;&gt;"","sub",""),""))</f>
        <v/>
      </c>
      <c r="X1617" s="82" t="str">
        <f t="shared" si="329"/>
        <v/>
      </c>
    </row>
    <row r="1618" spans="1:24" ht="13.5" hidden="1" customHeight="1" x14ac:dyDescent="0.2">
      <c r="A1618" s="8"/>
      <c r="B1618" s="8"/>
      <c r="C1618" s="9"/>
      <c r="D1618" s="10"/>
      <c r="E1618" s="11">
        <f t="shared" si="331"/>
        <v>0</v>
      </c>
      <c r="F1618" s="10"/>
      <c r="G1618" s="11">
        <f t="shared" si="332"/>
        <v>0</v>
      </c>
      <c r="H1618" s="10"/>
      <c r="I1618" s="11">
        <f t="shared" si="333"/>
        <v>0</v>
      </c>
      <c r="J1618" s="10"/>
      <c r="K1618" s="11">
        <f t="shared" si="334"/>
        <v>0</v>
      </c>
      <c r="L1618" s="6"/>
      <c r="M1618" s="11">
        <f t="shared" si="335"/>
        <v>0</v>
      </c>
      <c r="N1618" s="130"/>
      <c r="P1618" s="48" t="str">
        <f t="shared" si="341"/>
        <v>leeg</v>
      </c>
      <c r="Q1618" s="48"/>
      <c r="R1618" s="48"/>
      <c r="S1618" s="48"/>
      <c r="T1618" s="84"/>
      <c r="W1618" s="82" t="str" cm="1">
        <f t="array" ref="W1618">IF(V1618="h",_xlfn.XLOOKUP(X1618,X1619:$X$2963,V1619:$V$2963,""),IF(V1618="l",IF(X1617&lt;&gt;"","sub",""),""))</f>
        <v/>
      </c>
      <c r="X1618" s="82" t="str">
        <f t="shared" si="329"/>
        <v/>
      </c>
    </row>
    <row r="1619" spans="1:24" ht="13.5" hidden="1" customHeight="1" x14ac:dyDescent="0.2">
      <c r="A1619" s="8"/>
      <c r="B1619" s="8"/>
      <c r="C1619" s="9"/>
      <c r="D1619" s="10"/>
      <c r="E1619" s="11">
        <f t="shared" si="331"/>
        <v>0</v>
      </c>
      <c r="F1619" s="10"/>
      <c r="G1619" s="11">
        <f t="shared" si="332"/>
        <v>0</v>
      </c>
      <c r="H1619" s="10"/>
      <c r="I1619" s="11">
        <f t="shared" si="333"/>
        <v>0</v>
      </c>
      <c r="J1619" s="10"/>
      <c r="K1619" s="11">
        <f t="shared" si="334"/>
        <v>0</v>
      </c>
      <c r="L1619" s="6"/>
      <c r="M1619" s="11">
        <f t="shared" si="335"/>
        <v>0</v>
      </c>
      <c r="N1619" s="130"/>
      <c r="P1619" s="48" t="str">
        <f t="shared" si="341"/>
        <v>leeg</v>
      </c>
      <c r="Q1619" s="48"/>
      <c r="R1619" s="48"/>
      <c r="S1619" s="48"/>
      <c r="T1619" s="84"/>
      <c r="W1619" s="82" t="str" cm="1">
        <f t="array" ref="W1619">IF(V1619="h",_xlfn.XLOOKUP(X1619,X1620:$X$2963,V1620:$V$2963,""),IF(V1619="l",IF(X1618&lt;&gt;"","sub",""),""))</f>
        <v/>
      </c>
      <c r="X1619" s="82" t="str">
        <f t="shared" si="329"/>
        <v/>
      </c>
    </row>
    <row r="1620" spans="1:24" ht="13.5" hidden="1" customHeight="1" x14ac:dyDescent="0.2">
      <c r="A1620" s="8"/>
      <c r="B1620" s="8"/>
      <c r="C1620" s="9"/>
      <c r="D1620" s="10"/>
      <c r="E1620" s="11">
        <f t="shared" si="331"/>
        <v>0</v>
      </c>
      <c r="F1620" s="10"/>
      <c r="G1620" s="11">
        <f t="shared" si="332"/>
        <v>0</v>
      </c>
      <c r="H1620" s="10"/>
      <c r="I1620" s="11">
        <f t="shared" si="333"/>
        <v>0</v>
      </c>
      <c r="J1620" s="10"/>
      <c r="K1620" s="11">
        <f t="shared" si="334"/>
        <v>0</v>
      </c>
      <c r="L1620" s="6"/>
      <c r="M1620" s="11">
        <f t="shared" si="335"/>
        <v>0</v>
      </c>
      <c r="N1620" s="130"/>
      <c r="P1620" s="48" t="str">
        <f t="shared" si="341"/>
        <v>leeg</v>
      </c>
      <c r="Q1620" s="48"/>
      <c r="R1620" s="48"/>
      <c r="S1620" s="48"/>
      <c r="T1620" s="84"/>
      <c r="W1620" s="82" t="str" cm="1">
        <f t="array" ref="W1620">IF(V1620="h",_xlfn.XLOOKUP(X1620,X1621:$X$2963,V1621:$V$2963,""),IF(V1620="l",IF(X1619&lt;&gt;"","sub",""),""))</f>
        <v/>
      </c>
      <c r="X1620" s="82" t="str">
        <f t="shared" si="329"/>
        <v/>
      </c>
    </row>
    <row r="1621" spans="1:24" ht="13.5" hidden="1" customHeight="1" x14ac:dyDescent="0.2">
      <c r="A1621" s="8"/>
      <c r="B1621" s="8"/>
      <c r="C1621" s="9"/>
      <c r="D1621" s="10"/>
      <c r="E1621" s="11">
        <f t="shared" si="331"/>
        <v>0</v>
      </c>
      <c r="F1621" s="10"/>
      <c r="G1621" s="11">
        <f t="shared" si="332"/>
        <v>0</v>
      </c>
      <c r="H1621" s="10"/>
      <c r="I1621" s="11">
        <f t="shared" si="333"/>
        <v>0</v>
      </c>
      <c r="J1621" s="10"/>
      <c r="K1621" s="11">
        <f t="shared" si="334"/>
        <v>0</v>
      </c>
      <c r="L1621" s="6"/>
      <c r="M1621" s="11">
        <f t="shared" si="335"/>
        <v>0</v>
      </c>
      <c r="N1621" s="130"/>
      <c r="P1621" s="48" t="str">
        <f t="shared" si="341"/>
        <v>leeg</v>
      </c>
      <c r="Q1621" s="48"/>
      <c r="R1621" s="48"/>
      <c r="S1621" s="48"/>
      <c r="T1621" s="84"/>
      <c r="W1621" s="82" t="str" cm="1">
        <f t="array" ref="W1621">IF(V1621="h",_xlfn.XLOOKUP(X1621,X1622:$X$2963,V1622:$V$2963,""),IF(V1621="l",IF(X1620&lt;&gt;"","sub",""),""))</f>
        <v/>
      </c>
      <c r="X1621" s="82" t="str">
        <f t="shared" si="329"/>
        <v/>
      </c>
    </row>
    <row r="1622" spans="1:24" ht="13.5" hidden="1" customHeight="1" x14ac:dyDescent="0.2">
      <c r="A1622" s="8"/>
      <c r="B1622" s="8"/>
      <c r="C1622" s="9"/>
      <c r="D1622" s="10"/>
      <c r="E1622" s="11">
        <f t="shared" si="331"/>
        <v>0</v>
      </c>
      <c r="F1622" s="10"/>
      <c r="G1622" s="11">
        <f t="shared" si="332"/>
        <v>0</v>
      </c>
      <c r="H1622" s="10"/>
      <c r="I1622" s="11">
        <f t="shared" si="333"/>
        <v>0</v>
      </c>
      <c r="J1622" s="10"/>
      <c r="K1622" s="11">
        <f t="shared" si="334"/>
        <v>0</v>
      </c>
      <c r="L1622" s="6"/>
      <c r="M1622" s="11">
        <f t="shared" si="335"/>
        <v>0</v>
      </c>
      <c r="N1622" s="130"/>
      <c r="P1622" s="48" t="str">
        <f t="shared" si="341"/>
        <v>leeg</v>
      </c>
      <c r="Q1622" s="48"/>
      <c r="R1622" s="48"/>
      <c r="S1622" s="48"/>
      <c r="T1622" s="84"/>
      <c r="W1622" s="82" t="str" cm="1">
        <f t="array" ref="W1622">IF(V1622="h",_xlfn.XLOOKUP(X1622,X1623:$X$2963,V1623:$V$2963,""),IF(V1622="l",IF(X1621&lt;&gt;"","sub",""),""))</f>
        <v/>
      </c>
      <c r="X1622" s="82" t="str">
        <f t="shared" si="329"/>
        <v/>
      </c>
    </row>
    <row r="1623" spans="1:24" ht="13.5" hidden="1" customHeight="1" x14ac:dyDescent="0.2">
      <c r="A1623" s="8"/>
      <c r="B1623" s="8"/>
      <c r="C1623" s="9"/>
      <c r="D1623" s="10"/>
      <c r="E1623" s="11">
        <f t="shared" si="331"/>
        <v>0</v>
      </c>
      <c r="F1623" s="10"/>
      <c r="G1623" s="11">
        <f t="shared" si="332"/>
        <v>0</v>
      </c>
      <c r="H1623" s="10"/>
      <c r="I1623" s="11">
        <f t="shared" si="333"/>
        <v>0</v>
      </c>
      <c r="J1623" s="10"/>
      <c r="K1623" s="11">
        <f t="shared" si="334"/>
        <v>0</v>
      </c>
      <c r="L1623" s="6"/>
      <c r="M1623" s="11">
        <f t="shared" si="335"/>
        <v>0</v>
      </c>
      <c r="N1623" s="130"/>
      <c r="P1623" s="48" t="str">
        <f t="shared" si="341"/>
        <v>leeg</v>
      </c>
      <c r="Q1623" s="48"/>
      <c r="R1623" s="48"/>
      <c r="S1623" s="48"/>
      <c r="T1623" s="84"/>
      <c r="W1623" s="82" t="str" cm="1">
        <f t="array" ref="W1623">IF(V1623="h",_xlfn.XLOOKUP(X1623,X1624:$X$2963,V1624:$V$2963,""),IF(V1623="l",IF(X1622&lt;&gt;"","sub",""),""))</f>
        <v/>
      </c>
      <c r="X1623" s="82" t="str">
        <f t="shared" si="329"/>
        <v/>
      </c>
    </row>
    <row r="1624" spans="1:24" ht="13.5" hidden="1" customHeight="1" x14ac:dyDescent="0.2">
      <c r="A1624" s="8"/>
      <c r="B1624" s="8"/>
      <c r="C1624" s="9"/>
      <c r="D1624" s="10"/>
      <c r="E1624" s="11">
        <f t="shared" si="331"/>
        <v>0</v>
      </c>
      <c r="F1624" s="10"/>
      <c r="G1624" s="11">
        <f t="shared" si="332"/>
        <v>0</v>
      </c>
      <c r="H1624" s="10"/>
      <c r="I1624" s="11">
        <f t="shared" si="333"/>
        <v>0</v>
      </c>
      <c r="J1624" s="10"/>
      <c r="K1624" s="11">
        <f t="shared" si="334"/>
        <v>0</v>
      </c>
      <c r="L1624" s="6"/>
      <c r="M1624" s="11">
        <f t="shared" si="335"/>
        <v>0</v>
      </c>
      <c r="N1624" s="130"/>
      <c r="P1624" s="48" t="str">
        <f t="shared" si="341"/>
        <v>leeg</v>
      </c>
      <c r="Q1624" s="48"/>
      <c r="R1624" s="48"/>
      <c r="S1624" s="48"/>
      <c r="T1624" s="84"/>
      <c r="W1624" s="82" t="str" cm="1">
        <f t="array" ref="W1624">IF(V1624="h",_xlfn.XLOOKUP(X1624,X1625:$X$2963,V1625:$V$2963,""),IF(V1624="l",IF(X1623&lt;&gt;"","sub",""),""))</f>
        <v/>
      </c>
      <c r="X1624" s="82" t="str">
        <f t="shared" si="329"/>
        <v/>
      </c>
    </row>
    <row r="1625" spans="1:24" ht="13.5" hidden="1" customHeight="1" x14ac:dyDescent="0.2">
      <c r="A1625" s="8"/>
      <c r="B1625" s="8"/>
      <c r="C1625" s="9"/>
      <c r="D1625" s="10"/>
      <c r="E1625" s="11">
        <f t="shared" si="331"/>
        <v>0</v>
      </c>
      <c r="F1625" s="10"/>
      <c r="G1625" s="11">
        <f t="shared" si="332"/>
        <v>0</v>
      </c>
      <c r="H1625" s="10"/>
      <c r="I1625" s="11">
        <f t="shared" si="333"/>
        <v>0</v>
      </c>
      <c r="J1625" s="10"/>
      <c r="K1625" s="11">
        <f t="shared" si="334"/>
        <v>0</v>
      </c>
      <c r="L1625" s="6"/>
      <c r="M1625" s="11">
        <f t="shared" si="335"/>
        <v>0</v>
      </c>
      <c r="N1625" s="130"/>
      <c r="P1625" s="48" t="str">
        <f t="shared" si="341"/>
        <v>leeg</v>
      </c>
      <c r="Q1625" s="48"/>
      <c r="R1625" s="48"/>
      <c r="S1625" s="48"/>
      <c r="T1625" s="84"/>
      <c r="W1625" s="82" t="str" cm="1">
        <f t="array" ref="W1625">IF(V1625="h",_xlfn.XLOOKUP(X1625,X1626:$X$2963,V1626:$V$2963,""),IF(V1625="l",IF(X1624&lt;&gt;"","sub",""),""))</f>
        <v/>
      </c>
      <c r="X1625" s="82" t="str">
        <f t="shared" si="329"/>
        <v/>
      </c>
    </row>
    <row r="1626" spans="1:24" ht="13.5" hidden="1" customHeight="1" x14ac:dyDescent="0.2">
      <c r="A1626" s="8"/>
      <c r="B1626" s="8"/>
      <c r="C1626" s="9"/>
      <c r="D1626" s="10"/>
      <c r="E1626" s="11">
        <f t="shared" si="331"/>
        <v>0</v>
      </c>
      <c r="F1626" s="10"/>
      <c r="G1626" s="11">
        <f t="shared" si="332"/>
        <v>0</v>
      </c>
      <c r="H1626" s="10"/>
      <c r="I1626" s="11">
        <f t="shared" si="333"/>
        <v>0</v>
      </c>
      <c r="J1626" s="10"/>
      <c r="K1626" s="11">
        <f t="shared" si="334"/>
        <v>0</v>
      </c>
      <c r="L1626" s="6"/>
      <c r="M1626" s="11">
        <f t="shared" si="335"/>
        <v>0</v>
      </c>
      <c r="N1626" s="130"/>
      <c r="P1626" s="48" t="str">
        <f t="shared" si="341"/>
        <v>leeg</v>
      </c>
      <c r="Q1626" s="48"/>
      <c r="R1626" s="48"/>
      <c r="S1626" s="48"/>
      <c r="T1626" s="84"/>
      <c r="W1626" s="82" t="str" cm="1">
        <f t="array" ref="W1626">IF(V1626="h",_xlfn.XLOOKUP(X1626,X1627:$X$2963,V1627:$V$2963,""),IF(V1626="l",IF(X1625&lt;&gt;"","sub",""),""))</f>
        <v/>
      </c>
      <c r="X1626" s="82" t="str">
        <f t="shared" si="329"/>
        <v/>
      </c>
    </row>
    <row r="1627" spans="1:24" x14ac:dyDescent="0.2">
      <c r="A1627" s="16" t="s">
        <v>116</v>
      </c>
      <c r="B1627" s="138"/>
      <c r="C1627" s="138"/>
      <c r="D1627" s="17"/>
      <c r="E1627" s="172">
        <f>SUM(E1587:E1626)</f>
        <v>0</v>
      </c>
      <c r="F1627" s="17"/>
      <c r="G1627" s="172">
        <f>SUM(G1587:G1626)</f>
        <v>0</v>
      </c>
      <c r="H1627" s="17"/>
      <c r="I1627" s="172">
        <f>SUM(I1587:I1626)</f>
        <v>0</v>
      </c>
      <c r="J1627" s="17"/>
      <c r="K1627" s="172">
        <f>SUM(K1587:K1626)</f>
        <v>0</v>
      </c>
      <c r="L1627" s="6"/>
      <c r="M1627" s="172">
        <f t="shared" ref="M1627" si="342">SUM(M1587:M1626)</f>
        <v>0</v>
      </c>
      <c r="N1627" s="182"/>
      <c r="P1627" s="48" t="str">
        <f t="shared" si="341"/>
        <v>niet leeg</v>
      </c>
      <c r="Q1627" s="48"/>
      <c r="R1627" s="48"/>
      <c r="S1627" s="48"/>
      <c r="T1627" s="84"/>
      <c r="V1627" s="82" t="s">
        <v>169</v>
      </c>
      <c r="W1627" s="82" t="str" cm="1">
        <f t="array" ref="W1627">IF(V1627="h",_xlfn.XLOOKUP(X1627,X1628:$X$2963,V1628:$V$2963,""),IF(V1627="l",IF(X1626&lt;&gt;"","sub",""),""))</f>
        <v/>
      </c>
      <c r="X1627" s="82" t="str">
        <f t="shared" si="329"/>
        <v/>
      </c>
    </row>
    <row r="1628" spans="1:24" x14ac:dyDescent="0.2">
      <c r="A1628" s="8"/>
      <c r="B1628" s="18"/>
      <c r="C1628" s="8"/>
      <c r="D1628" s="10"/>
      <c r="E1628" s="170"/>
      <c r="F1628" s="10"/>
      <c r="G1628" s="171"/>
      <c r="H1628" s="10"/>
      <c r="I1628" s="171"/>
      <c r="J1628" s="10"/>
      <c r="K1628" s="171"/>
      <c r="L1628" s="6"/>
      <c r="M1628" s="171"/>
      <c r="N1628" s="211"/>
      <c r="P1628" s="48" t="str">
        <f t="shared" si="341"/>
        <v>leeg</v>
      </c>
      <c r="Q1628" s="48"/>
      <c r="R1628" s="48"/>
      <c r="S1628" s="48"/>
      <c r="T1628" s="84"/>
      <c r="V1628" s="82" t="s">
        <v>177</v>
      </c>
      <c r="W1628" s="82" t="str" cm="1">
        <f t="array" ref="W1628">IF(V1628="h",_xlfn.XLOOKUP(X1628,X1629:$X$2963,V1629:$V$2963,""),IF(V1628="l",IF(X1627&lt;&gt;"","sub",""),""))</f>
        <v/>
      </c>
      <c r="X1628" s="82" t="str">
        <f t="shared" si="329"/>
        <v/>
      </c>
    </row>
    <row r="1629" spans="1:24" x14ac:dyDescent="0.2">
      <c r="A1629" s="7" t="s">
        <v>54</v>
      </c>
      <c r="B1629" s="8"/>
      <c r="C1629" s="9"/>
      <c r="D1629" s="8"/>
      <c r="E1629" s="170"/>
      <c r="F1629" s="10"/>
      <c r="G1629" s="171"/>
      <c r="H1629" s="10"/>
      <c r="I1629" s="171"/>
      <c r="J1629" s="10"/>
      <c r="K1629" s="171"/>
      <c r="L1629" s="6"/>
      <c r="M1629" s="171"/>
      <c r="N1629" s="211"/>
      <c r="P1629" s="48" t="str">
        <f t="shared" si="341"/>
        <v>leeg</v>
      </c>
      <c r="Q1629" s="48"/>
      <c r="R1629" s="48"/>
      <c r="S1629" s="48"/>
      <c r="T1629" s="84"/>
      <c r="V1629" s="82" t="s">
        <v>170</v>
      </c>
      <c r="W1629" s="82" t="str" cm="1">
        <f t="array" ref="W1629">IF(V1629="h",_xlfn.XLOOKUP(X1629,X1630:$X$2963,V1630:$V$2963,""),IF(V1629="l",IF(X1628&lt;&gt;"","sub",""),""))</f>
        <v/>
      </c>
      <c r="X1629" s="82" t="str">
        <f t="shared" si="329"/>
        <v>44</v>
      </c>
    </row>
    <row r="1630" spans="1:24" x14ac:dyDescent="0.2">
      <c r="A1630" s="8"/>
      <c r="B1630" s="8"/>
      <c r="C1630" s="9"/>
      <c r="D1630" s="10"/>
      <c r="E1630" s="171">
        <f t="shared" ref="E1630:E1692" si="343">B1630*D1630</f>
        <v>0</v>
      </c>
      <c r="F1630" s="10"/>
      <c r="G1630" s="171">
        <f t="shared" ref="G1630:G1692" si="344">B1630*F1630</f>
        <v>0</v>
      </c>
      <c r="H1630" s="10"/>
      <c r="I1630" s="171">
        <f t="shared" ref="I1630:I1692" si="345">B1630*H1630</f>
        <v>0</v>
      </c>
      <c r="J1630" s="10"/>
      <c r="K1630" s="171">
        <f t="shared" ref="K1630:K1692" si="346">(E1630*$J$6)+G1630+I1630+J1630</f>
        <v>0</v>
      </c>
      <c r="L1630" s="6"/>
      <c r="M1630" s="171">
        <f t="shared" ref="M1630:M1692" si="347">K1630</f>
        <v>0</v>
      </c>
      <c r="N1630" s="211"/>
      <c r="P1630" s="48" t="str">
        <f t="shared" si="341"/>
        <v>leeg</v>
      </c>
      <c r="Q1630" s="48"/>
      <c r="R1630" s="48"/>
      <c r="S1630" s="48"/>
      <c r="T1630" s="84"/>
      <c r="W1630" s="82" t="str" cm="1">
        <f t="array" ref="W1630">IF(V1630="h",_xlfn.XLOOKUP(X1630,X1631:$X$2963,V1631:$V$2963,""),IF(V1630="l",IF(X1629&lt;&gt;"","sub",""),""))</f>
        <v/>
      </c>
      <c r="X1630" s="82" t="str">
        <f t="shared" si="329"/>
        <v/>
      </c>
    </row>
    <row r="1631" spans="1:24" x14ac:dyDescent="0.2">
      <c r="A1631" s="8"/>
      <c r="B1631" s="8"/>
      <c r="C1631" s="9"/>
      <c r="D1631" s="10"/>
      <c r="E1631" s="171">
        <f t="shared" si="343"/>
        <v>0</v>
      </c>
      <c r="F1631" s="10"/>
      <c r="G1631" s="171">
        <f t="shared" si="344"/>
        <v>0</v>
      </c>
      <c r="H1631" s="10"/>
      <c r="I1631" s="171">
        <f t="shared" si="345"/>
        <v>0</v>
      </c>
      <c r="J1631" s="10"/>
      <c r="K1631" s="171">
        <f t="shared" si="346"/>
        <v>0</v>
      </c>
      <c r="L1631" s="6"/>
      <c r="M1631" s="171">
        <f t="shared" si="347"/>
        <v>0</v>
      </c>
      <c r="N1631" s="211"/>
      <c r="P1631" s="48" t="str">
        <f t="shared" si="341"/>
        <v>leeg</v>
      </c>
      <c r="Q1631" s="48"/>
      <c r="R1631" s="48"/>
      <c r="S1631" s="48"/>
      <c r="T1631" s="84"/>
      <c r="W1631" s="82" t="str" cm="1">
        <f t="array" ref="W1631">IF(V1631="h",_xlfn.XLOOKUP(X1631,X1632:$X$2963,V1632:$V$2963,""),IF(V1631="l",IF(X1630&lt;&gt;"","sub",""),""))</f>
        <v/>
      </c>
      <c r="X1631" s="82" t="str">
        <f t="shared" si="329"/>
        <v/>
      </c>
    </row>
    <row r="1632" spans="1:24" x14ac:dyDescent="0.2">
      <c r="A1632" s="8"/>
      <c r="B1632" s="8"/>
      <c r="C1632" s="9"/>
      <c r="D1632" s="10"/>
      <c r="E1632" s="171">
        <f t="shared" si="343"/>
        <v>0</v>
      </c>
      <c r="F1632" s="10"/>
      <c r="G1632" s="171">
        <f t="shared" si="344"/>
        <v>0</v>
      </c>
      <c r="H1632" s="10"/>
      <c r="I1632" s="171">
        <f t="shared" si="345"/>
        <v>0</v>
      </c>
      <c r="J1632" s="10"/>
      <c r="K1632" s="171">
        <f t="shared" si="346"/>
        <v>0</v>
      </c>
      <c r="L1632" s="6"/>
      <c r="M1632" s="171">
        <f t="shared" si="347"/>
        <v>0</v>
      </c>
      <c r="N1632" s="211"/>
      <c r="P1632" s="48" t="str">
        <f t="shared" si="341"/>
        <v>leeg</v>
      </c>
      <c r="Q1632" s="48"/>
      <c r="R1632" s="48"/>
      <c r="S1632" s="48"/>
      <c r="T1632" s="84"/>
      <c r="W1632" s="82" t="str" cm="1">
        <f t="array" ref="W1632">IF(V1632="h",_xlfn.XLOOKUP(X1632,X1633:$X$2963,V1633:$V$2963,""),IF(V1632="l",IF(X1631&lt;&gt;"","sub",""),""))</f>
        <v/>
      </c>
      <c r="X1632" s="82" t="str">
        <f t="shared" si="329"/>
        <v/>
      </c>
    </row>
    <row r="1633" spans="1:24" x14ac:dyDescent="0.2">
      <c r="A1633" s="8"/>
      <c r="B1633" s="8"/>
      <c r="C1633" s="9"/>
      <c r="D1633" s="10"/>
      <c r="E1633" s="171">
        <f t="shared" si="343"/>
        <v>0</v>
      </c>
      <c r="F1633" s="10"/>
      <c r="G1633" s="171">
        <f t="shared" si="344"/>
        <v>0</v>
      </c>
      <c r="H1633" s="10"/>
      <c r="I1633" s="171">
        <f t="shared" si="345"/>
        <v>0</v>
      </c>
      <c r="J1633" s="10"/>
      <c r="K1633" s="171">
        <f t="shared" si="346"/>
        <v>0</v>
      </c>
      <c r="L1633" s="6"/>
      <c r="M1633" s="171">
        <f t="shared" si="347"/>
        <v>0</v>
      </c>
      <c r="N1633" s="211"/>
      <c r="P1633" s="48" t="str">
        <f t="shared" si="341"/>
        <v>leeg</v>
      </c>
      <c r="Q1633" s="48"/>
      <c r="R1633" s="48"/>
      <c r="S1633" s="48"/>
      <c r="T1633" s="84"/>
      <c r="W1633" s="82" t="str" cm="1">
        <f t="array" ref="W1633">IF(V1633="h",_xlfn.XLOOKUP(X1633,X1634:$X$2963,V1634:$V$2963,""),IF(V1633="l",IF(X1632&lt;&gt;"","sub",""),""))</f>
        <v/>
      </c>
      <c r="X1633" s="82" t="str">
        <f t="shared" si="329"/>
        <v/>
      </c>
    </row>
    <row r="1634" spans="1:24" x14ac:dyDescent="0.2">
      <c r="A1634" s="8"/>
      <c r="B1634" s="8"/>
      <c r="C1634" s="9"/>
      <c r="D1634" s="10"/>
      <c r="E1634" s="171">
        <f t="shared" si="343"/>
        <v>0</v>
      </c>
      <c r="F1634" s="10"/>
      <c r="G1634" s="171">
        <f t="shared" si="344"/>
        <v>0</v>
      </c>
      <c r="H1634" s="10"/>
      <c r="I1634" s="171">
        <f t="shared" si="345"/>
        <v>0</v>
      </c>
      <c r="J1634" s="10"/>
      <c r="K1634" s="171">
        <f t="shared" si="346"/>
        <v>0</v>
      </c>
      <c r="L1634" s="6"/>
      <c r="M1634" s="171">
        <f t="shared" si="347"/>
        <v>0</v>
      </c>
      <c r="N1634" s="211"/>
      <c r="P1634" s="48" t="str">
        <f t="shared" si="341"/>
        <v>leeg</v>
      </c>
      <c r="Q1634" s="48"/>
      <c r="R1634" s="48"/>
      <c r="S1634" s="48"/>
      <c r="T1634" s="84"/>
      <c r="W1634" s="82" t="str" cm="1">
        <f t="array" ref="W1634">IF(V1634="h",_xlfn.XLOOKUP(X1634,X1635:$X$2963,V1635:$V$2963,""),IF(V1634="l",IF(X1633&lt;&gt;"","sub",""),""))</f>
        <v/>
      </c>
      <c r="X1634" s="82" t="str">
        <f t="shared" si="329"/>
        <v/>
      </c>
    </row>
    <row r="1635" spans="1:24" x14ac:dyDescent="0.2">
      <c r="A1635" s="8"/>
      <c r="B1635" s="8"/>
      <c r="C1635" s="9"/>
      <c r="D1635" s="10"/>
      <c r="E1635" s="171">
        <f t="shared" si="343"/>
        <v>0</v>
      </c>
      <c r="F1635" s="10"/>
      <c r="G1635" s="171">
        <f t="shared" si="344"/>
        <v>0</v>
      </c>
      <c r="H1635" s="10"/>
      <c r="I1635" s="171">
        <f t="shared" si="345"/>
        <v>0</v>
      </c>
      <c r="J1635" s="10"/>
      <c r="K1635" s="171">
        <f t="shared" si="346"/>
        <v>0</v>
      </c>
      <c r="L1635" s="6"/>
      <c r="M1635" s="171">
        <f t="shared" si="347"/>
        <v>0</v>
      </c>
      <c r="N1635" s="211"/>
      <c r="P1635" s="48" t="str">
        <f t="shared" si="341"/>
        <v>leeg</v>
      </c>
      <c r="Q1635" s="48"/>
      <c r="R1635" s="48"/>
      <c r="S1635" s="48"/>
      <c r="T1635" s="84"/>
      <c r="W1635" s="82" t="str" cm="1">
        <f t="array" ref="W1635">IF(V1635="h",_xlfn.XLOOKUP(X1635,X1636:$X$2963,V1636:$V$2963,""),IF(V1635="l",IF(X1634&lt;&gt;"","sub",""),""))</f>
        <v/>
      </c>
      <c r="X1635" s="82" t="str">
        <f t="shared" si="329"/>
        <v/>
      </c>
    </row>
    <row r="1636" spans="1:24" x14ac:dyDescent="0.2">
      <c r="A1636" s="8"/>
      <c r="B1636" s="8"/>
      <c r="C1636" s="9"/>
      <c r="D1636" s="10"/>
      <c r="E1636" s="171">
        <f t="shared" si="343"/>
        <v>0</v>
      </c>
      <c r="F1636" s="10"/>
      <c r="G1636" s="171">
        <f t="shared" si="344"/>
        <v>0</v>
      </c>
      <c r="H1636" s="10"/>
      <c r="I1636" s="171">
        <f t="shared" si="345"/>
        <v>0</v>
      </c>
      <c r="J1636" s="10"/>
      <c r="K1636" s="171">
        <f t="shared" si="346"/>
        <v>0</v>
      </c>
      <c r="L1636" s="6"/>
      <c r="M1636" s="171">
        <f t="shared" si="347"/>
        <v>0</v>
      </c>
      <c r="N1636" s="211"/>
      <c r="P1636" s="48" t="str">
        <f t="shared" si="341"/>
        <v>leeg</v>
      </c>
      <c r="Q1636" s="48"/>
      <c r="R1636" s="48"/>
      <c r="S1636" s="48"/>
      <c r="T1636" s="84"/>
      <c r="W1636" s="82" t="str" cm="1">
        <f t="array" ref="W1636">IF(V1636="h",_xlfn.XLOOKUP(X1636,X1637:$X$2963,V1637:$V$2963,""),IF(V1636="l",IF(X1635&lt;&gt;"","sub",""),""))</f>
        <v/>
      </c>
      <c r="X1636" s="82" t="str">
        <f t="shared" si="329"/>
        <v/>
      </c>
    </row>
    <row r="1637" spans="1:24" x14ac:dyDescent="0.2">
      <c r="A1637" s="8"/>
      <c r="B1637" s="8"/>
      <c r="C1637" s="9"/>
      <c r="D1637" s="10"/>
      <c r="E1637" s="171">
        <f t="shared" si="343"/>
        <v>0</v>
      </c>
      <c r="F1637" s="10"/>
      <c r="G1637" s="171">
        <f t="shared" si="344"/>
        <v>0</v>
      </c>
      <c r="H1637" s="10"/>
      <c r="I1637" s="171">
        <f t="shared" si="345"/>
        <v>0</v>
      </c>
      <c r="J1637" s="10"/>
      <c r="K1637" s="171">
        <f t="shared" si="346"/>
        <v>0</v>
      </c>
      <c r="L1637" s="6"/>
      <c r="M1637" s="171">
        <f t="shared" si="347"/>
        <v>0</v>
      </c>
      <c r="N1637" s="211"/>
      <c r="P1637" s="48" t="str">
        <f t="shared" si="341"/>
        <v>leeg</v>
      </c>
      <c r="Q1637" s="48"/>
      <c r="R1637" s="48"/>
      <c r="S1637" s="48"/>
      <c r="T1637" s="84"/>
      <c r="W1637" s="82" t="str" cm="1">
        <f t="array" ref="W1637">IF(V1637="h",_xlfn.XLOOKUP(X1637,X1638:$X$2963,V1638:$V$2963,""),IF(V1637="l",IF(X1636&lt;&gt;"","sub",""),""))</f>
        <v/>
      </c>
      <c r="X1637" s="82" t="str">
        <f t="shared" si="329"/>
        <v/>
      </c>
    </row>
    <row r="1638" spans="1:24" x14ac:dyDescent="0.2">
      <c r="A1638" s="8"/>
      <c r="B1638" s="8"/>
      <c r="C1638" s="9"/>
      <c r="D1638" s="10"/>
      <c r="E1638" s="171">
        <f t="shared" si="343"/>
        <v>0</v>
      </c>
      <c r="F1638" s="10"/>
      <c r="G1638" s="171">
        <f t="shared" si="344"/>
        <v>0</v>
      </c>
      <c r="H1638" s="10"/>
      <c r="I1638" s="171">
        <f t="shared" si="345"/>
        <v>0</v>
      </c>
      <c r="J1638" s="10"/>
      <c r="K1638" s="171">
        <f t="shared" si="346"/>
        <v>0</v>
      </c>
      <c r="L1638" s="6"/>
      <c r="M1638" s="171">
        <f t="shared" si="347"/>
        <v>0</v>
      </c>
      <c r="N1638" s="211"/>
      <c r="P1638" s="48" t="str">
        <f t="shared" si="341"/>
        <v>leeg</v>
      </c>
      <c r="Q1638" s="48"/>
      <c r="R1638" s="48"/>
      <c r="S1638" s="48"/>
      <c r="T1638" s="84"/>
      <c r="W1638" s="82" t="str" cm="1">
        <f t="array" ref="W1638">IF(V1638="h",_xlfn.XLOOKUP(X1638,X1639:$X$2963,V1639:$V$2963,""),IF(V1638="l",IF(X1637&lt;&gt;"","sub",""),""))</f>
        <v/>
      </c>
      <c r="X1638" s="82" t="str">
        <f t="shared" si="329"/>
        <v/>
      </c>
    </row>
    <row r="1639" spans="1:24" x14ac:dyDescent="0.2">
      <c r="A1639" s="8"/>
      <c r="B1639" s="8"/>
      <c r="C1639" s="9"/>
      <c r="D1639" s="10"/>
      <c r="E1639" s="171">
        <f t="shared" si="343"/>
        <v>0</v>
      </c>
      <c r="F1639" s="10"/>
      <c r="G1639" s="171">
        <f t="shared" si="344"/>
        <v>0</v>
      </c>
      <c r="H1639" s="10"/>
      <c r="I1639" s="171">
        <f t="shared" si="345"/>
        <v>0</v>
      </c>
      <c r="J1639" s="10"/>
      <c r="K1639" s="171">
        <f t="shared" si="346"/>
        <v>0</v>
      </c>
      <c r="L1639" s="6"/>
      <c r="M1639" s="171">
        <f t="shared" si="347"/>
        <v>0</v>
      </c>
      <c r="N1639" s="211"/>
      <c r="P1639" s="48" t="str">
        <f t="shared" si="341"/>
        <v>leeg</v>
      </c>
      <c r="Q1639" s="48"/>
      <c r="R1639" s="48"/>
      <c r="S1639" s="48"/>
      <c r="T1639" s="84"/>
      <c r="W1639" s="82" t="str" cm="1">
        <f t="array" ref="W1639">IF(V1639="h",_xlfn.XLOOKUP(X1639,X1640:$X$2963,V1640:$V$2963,""),IF(V1639="l",IF(X1638&lt;&gt;"","sub",""),""))</f>
        <v/>
      </c>
      <c r="X1639" s="82" t="str">
        <f t="shared" si="329"/>
        <v/>
      </c>
    </row>
    <row r="1640" spans="1:24" ht="13.5" hidden="1" customHeight="1" x14ac:dyDescent="0.2">
      <c r="A1640" s="8"/>
      <c r="B1640" s="8"/>
      <c r="C1640" s="9"/>
      <c r="D1640" s="10"/>
      <c r="E1640" s="11">
        <f t="shared" si="343"/>
        <v>0</v>
      </c>
      <c r="F1640" s="10"/>
      <c r="G1640" s="11">
        <f t="shared" si="344"/>
        <v>0</v>
      </c>
      <c r="H1640" s="10"/>
      <c r="I1640" s="11">
        <f t="shared" si="345"/>
        <v>0</v>
      </c>
      <c r="J1640" s="10"/>
      <c r="K1640" s="11">
        <f t="shared" si="346"/>
        <v>0</v>
      </c>
      <c r="L1640" s="6"/>
      <c r="M1640" s="11">
        <f t="shared" si="347"/>
        <v>0</v>
      </c>
      <c r="N1640" s="130"/>
      <c r="P1640" s="48" t="str">
        <f t="shared" si="341"/>
        <v>leeg</v>
      </c>
      <c r="Q1640" s="48"/>
      <c r="R1640" s="48"/>
      <c r="S1640" s="48"/>
      <c r="T1640" s="84"/>
      <c r="W1640" s="82" t="str" cm="1">
        <f t="array" ref="W1640">IF(V1640="h",_xlfn.XLOOKUP(X1640,X1641:$X$2963,V1641:$V$2963,""),IF(V1640="l",IF(X1639&lt;&gt;"","sub",""),""))</f>
        <v/>
      </c>
      <c r="X1640" s="82" t="str">
        <f t="shared" si="329"/>
        <v/>
      </c>
    </row>
    <row r="1641" spans="1:24" ht="13.5" hidden="1" customHeight="1" x14ac:dyDescent="0.2">
      <c r="A1641" s="8"/>
      <c r="B1641" s="8"/>
      <c r="C1641" s="9"/>
      <c r="D1641" s="10"/>
      <c r="E1641" s="11">
        <f t="shared" si="343"/>
        <v>0</v>
      </c>
      <c r="F1641" s="10"/>
      <c r="G1641" s="11">
        <f t="shared" si="344"/>
        <v>0</v>
      </c>
      <c r="H1641" s="10"/>
      <c r="I1641" s="11">
        <f t="shared" si="345"/>
        <v>0</v>
      </c>
      <c r="J1641" s="10"/>
      <c r="K1641" s="11">
        <f t="shared" si="346"/>
        <v>0</v>
      </c>
      <c r="L1641" s="6"/>
      <c r="M1641" s="11">
        <f t="shared" si="347"/>
        <v>0</v>
      </c>
      <c r="N1641" s="130"/>
      <c r="P1641" s="48" t="str">
        <f t="shared" si="341"/>
        <v>leeg</v>
      </c>
      <c r="Q1641" s="48"/>
      <c r="R1641" s="48"/>
      <c r="S1641" s="48"/>
      <c r="T1641" s="84"/>
      <c r="W1641" s="82" t="str" cm="1">
        <f t="array" ref="W1641">IF(V1641="h",_xlfn.XLOOKUP(X1641,X1642:$X$2963,V1642:$V$2963,""),IF(V1641="l",IF(X1640&lt;&gt;"","sub",""),""))</f>
        <v/>
      </c>
      <c r="X1641" s="82" t="str">
        <f t="shared" si="329"/>
        <v/>
      </c>
    </row>
    <row r="1642" spans="1:24" ht="13.5" hidden="1" customHeight="1" x14ac:dyDescent="0.2">
      <c r="A1642" s="8"/>
      <c r="B1642" s="8"/>
      <c r="C1642" s="9"/>
      <c r="D1642" s="10"/>
      <c r="E1642" s="11">
        <f t="shared" si="343"/>
        <v>0</v>
      </c>
      <c r="F1642" s="10"/>
      <c r="G1642" s="11">
        <f t="shared" si="344"/>
        <v>0</v>
      </c>
      <c r="H1642" s="10"/>
      <c r="I1642" s="11">
        <f t="shared" si="345"/>
        <v>0</v>
      </c>
      <c r="J1642" s="10"/>
      <c r="K1642" s="11">
        <f t="shared" si="346"/>
        <v>0</v>
      </c>
      <c r="L1642" s="6"/>
      <c r="M1642" s="11">
        <f t="shared" si="347"/>
        <v>0</v>
      </c>
      <c r="N1642" s="130"/>
      <c r="P1642" s="48" t="str">
        <f t="shared" si="341"/>
        <v>leeg</v>
      </c>
      <c r="Q1642" s="48"/>
      <c r="R1642" s="48"/>
      <c r="S1642" s="48"/>
      <c r="T1642" s="84"/>
      <c r="W1642" s="82" t="str" cm="1">
        <f t="array" ref="W1642">IF(V1642="h",_xlfn.XLOOKUP(X1642,X1643:$X$2963,V1643:$V$2963,""),IF(V1642="l",IF(X1641&lt;&gt;"","sub",""),""))</f>
        <v/>
      </c>
      <c r="X1642" s="82" t="str">
        <f t="shared" ref="X1642:X1705" si="348">IF(V1642="h",LEFT(A1642,2),IF(SUM(B1642:M1642)&gt;0,IF(V1642="sub",RIGHT(A1642,2),""),""))</f>
        <v/>
      </c>
    </row>
    <row r="1643" spans="1:24" ht="13.5" hidden="1" customHeight="1" x14ac:dyDescent="0.2">
      <c r="A1643" s="8"/>
      <c r="B1643" s="8"/>
      <c r="C1643" s="9"/>
      <c r="D1643" s="10"/>
      <c r="E1643" s="11">
        <f t="shared" si="343"/>
        <v>0</v>
      </c>
      <c r="F1643" s="10"/>
      <c r="G1643" s="11">
        <f t="shared" si="344"/>
        <v>0</v>
      </c>
      <c r="H1643" s="10"/>
      <c r="I1643" s="11">
        <f t="shared" si="345"/>
        <v>0</v>
      </c>
      <c r="J1643" s="10"/>
      <c r="K1643" s="11">
        <f t="shared" si="346"/>
        <v>0</v>
      </c>
      <c r="L1643" s="6"/>
      <c r="M1643" s="11">
        <f t="shared" si="347"/>
        <v>0</v>
      </c>
      <c r="N1643" s="130"/>
      <c r="P1643" s="48" t="str">
        <f t="shared" si="341"/>
        <v>leeg</v>
      </c>
      <c r="Q1643" s="48"/>
      <c r="R1643" s="48"/>
      <c r="S1643" s="48"/>
      <c r="T1643" s="84"/>
      <c r="W1643" s="82" t="str" cm="1">
        <f t="array" ref="W1643">IF(V1643="h",_xlfn.XLOOKUP(X1643,X1644:$X$2963,V1644:$V$2963,""),IF(V1643="l",IF(X1642&lt;&gt;"","sub",""),""))</f>
        <v/>
      </c>
      <c r="X1643" s="82" t="str">
        <f t="shared" si="348"/>
        <v/>
      </c>
    </row>
    <row r="1644" spans="1:24" ht="13.5" hidden="1" customHeight="1" x14ac:dyDescent="0.2">
      <c r="A1644" s="8"/>
      <c r="B1644" s="8"/>
      <c r="C1644" s="9"/>
      <c r="D1644" s="10"/>
      <c r="E1644" s="11">
        <f t="shared" si="343"/>
        <v>0</v>
      </c>
      <c r="F1644" s="10"/>
      <c r="G1644" s="11">
        <f t="shared" si="344"/>
        <v>0</v>
      </c>
      <c r="H1644" s="10"/>
      <c r="I1644" s="11">
        <f t="shared" si="345"/>
        <v>0</v>
      </c>
      <c r="J1644" s="10"/>
      <c r="K1644" s="11">
        <f t="shared" si="346"/>
        <v>0</v>
      </c>
      <c r="L1644" s="6"/>
      <c r="M1644" s="11">
        <f t="shared" si="347"/>
        <v>0</v>
      </c>
      <c r="N1644" s="130"/>
      <c r="P1644" s="48" t="str">
        <f t="shared" si="341"/>
        <v>leeg</v>
      </c>
      <c r="Q1644" s="48"/>
      <c r="R1644" s="48"/>
      <c r="S1644" s="48"/>
      <c r="T1644" s="84"/>
      <c r="W1644" s="82" t="str" cm="1">
        <f t="array" ref="W1644">IF(V1644="h",_xlfn.XLOOKUP(X1644,X1645:$X$2963,V1645:$V$2963,""),IF(V1644="l",IF(X1643&lt;&gt;"","sub",""),""))</f>
        <v/>
      </c>
      <c r="X1644" s="82" t="str">
        <f t="shared" si="348"/>
        <v/>
      </c>
    </row>
    <row r="1645" spans="1:24" ht="13.5" hidden="1" customHeight="1" x14ac:dyDescent="0.2">
      <c r="A1645" s="8"/>
      <c r="B1645" s="8"/>
      <c r="C1645" s="9"/>
      <c r="D1645" s="10"/>
      <c r="E1645" s="11">
        <f t="shared" si="343"/>
        <v>0</v>
      </c>
      <c r="F1645" s="10"/>
      <c r="G1645" s="11">
        <f t="shared" si="344"/>
        <v>0</v>
      </c>
      <c r="H1645" s="10"/>
      <c r="I1645" s="11">
        <f t="shared" si="345"/>
        <v>0</v>
      </c>
      <c r="J1645" s="10"/>
      <c r="K1645" s="11">
        <f t="shared" si="346"/>
        <v>0</v>
      </c>
      <c r="L1645" s="6"/>
      <c r="M1645" s="11">
        <f t="shared" si="347"/>
        <v>0</v>
      </c>
      <c r="N1645" s="130"/>
      <c r="P1645" s="48" t="str">
        <f t="shared" si="341"/>
        <v>leeg</v>
      </c>
      <c r="Q1645" s="48"/>
      <c r="R1645" s="48"/>
      <c r="S1645" s="48"/>
      <c r="T1645" s="84"/>
      <c r="W1645" s="82" t="str" cm="1">
        <f t="array" ref="W1645">IF(V1645="h",_xlfn.XLOOKUP(X1645,X1646:$X$2963,V1646:$V$2963,""),IF(V1645="l",IF(X1644&lt;&gt;"","sub",""),""))</f>
        <v/>
      </c>
      <c r="X1645" s="82" t="str">
        <f t="shared" si="348"/>
        <v/>
      </c>
    </row>
    <row r="1646" spans="1:24" ht="13.5" hidden="1" customHeight="1" x14ac:dyDescent="0.2">
      <c r="A1646" s="8"/>
      <c r="B1646" s="8"/>
      <c r="C1646" s="9"/>
      <c r="D1646" s="10"/>
      <c r="E1646" s="11">
        <f t="shared" si="343"/>
        <v>0</v>
      </c>
      <c r="F1646" s="10"/>
      <c r="G1646" s="11">
        <f t="shared" si="344"/>
        <v>0</v>
      </c>
      <c r="H1646" s="10"/>
      <c r="I1646" s="11">
        <f t="shared" si="345"/>
        <v>0</v>
      </c>
      <c r="J1646" s="10"/>
      <c r="K1646" s="11">
        <f t="shared" si="346"/>
        <v>0</v>
      </c>
      <c r="L1646" s="6"/>
      <c r="M1646" s="11">
        <f t="shared" si="347"/>
        <v>0</v>
      </c>
      <c r="N1646" s="130"/>
      <c r="P1646" s="48" t="str">
        <f t="shared" si="341"/>
        <v>leeg</v>
      </c>
      <c r="Q1646" s="48"/>
      <c r="R1646" s="48"/>
      <c r="S1646" s="48"/>
      <c r="T1646" s="84"/>
      <c r="W1646" s="82" t="str" cm="1">
        <f t="array" ref="W1646">IF(V1646="h",_xlfn.XLOOKUP(X1646,X1647:$X$2963,V1647:$V$2963,""),IF(V1646="l",IF(X1645&lt;&gt;"","sub",""),""))</f>
        <v/>
      </c>
      <c r="X1646" s="82" t="str">
        <f t="shared" si="348"/>
        <v/>
      </c>
    </row>
    <row r="1647" spans="1:24" ht="13.5" hidden="1" customHeight="1" x14ac:dyDescent="0.2">
      <c r="A1647" s="8"/>
      <c r="B1647" s="8"/>
      <c r="C1647" s="9"/>
      <c r="D1647" s="10"/>
      <c r="E1647" s="11">
        <f t="shared" si="343"/>
        <v>0</v>
      </c>
      <c r="F1647" s="10"/>
      <c r="G1647" s="11">
        <f t="shared" si="344"/>
        <v>0</v>
      </c>
      <c r="H1647" s="10"/>
      <c r="I1647" s="11">
        <f t="shared" si="345"/>
        <v>0</v>
      </c>
      <c r="J1647" s="10"/>
      <c r="K1647" s="11">
        <f t="shared" si="346"/>
        <v>0</v>
      </c>
      <c r="L1647" s="6"/>
      <c r="M1647" s="11">
        <f t="shared" si="347"/>
        <v>0</v>
      </c>
      <c r="N1647" s="130"/>
      <c r="P1647" s="48" t="str">
        <f t="shared" si="341"/>
        <v>leeg</v>
      </c>
      <c r="Q1647" s="48"/>
      <c r="R1647" s="48"/>
      <c r="S1647" s="48"/>
      <c r="T1647" s="84"/>
      <c r="W1647" s="82" t="str" cm="1">
        <f t="array" ref="W1647">IF(V1647="h",_xlfn.XLOOKUP(X1647,X1648:$X$2963,V1648:$V$2963,""),IF(V1647="l",IF(X1646&lt;&gt;"","sub",""),""))</f>
        <v/>
      </c>
      <c r="X1647" s="82" t="str">
        <f t="shared" si="348"/>
        <v/>
      </c>
    </row>
    <row r="1648" spans="1:24" ht="13.5" hidden="1" customHeight="1" x14ac:dyDescent="0.2">
      <c r="A1648" s="8"/>
      <c r="B1648" s="8"/>
      <c r="C1648" s="9"/>
      <c r="D1648" s="10"/>
      <c r="E1648" s="11">
        <f t="shared" si="343"/>
        <v>0</v>
      </c>
      <c r="F1648" s="10"/>
      <c r="G1648" s="11">
        <f t="shared" si="344"/>
        <v>0</v>
      </c>
      <c r="H1648" s="10"/>
      <c r="I1648" s="11">
        <f t="shared" si="345"/>
        <v>0</v>
      </c>
      <c r="J1648" s="10"/>
      <c r="K1648" s="11">
        <f t="shared" si="346"/>
        <v>0</v>
      </c>
      <c r="L1648" s="6"/>
      <c r="M1648" s="11">
        <f t="shared" si="347"/>
        <v>0</v>
      </c>
      <c r="N1648" s="130"/>
      <c r="P1648" s="48" t="str">
        <f t="shared" si="341"/>
        <v>leeg</v>
      </c>
      <c r="Q1648" s="48"/>
      <c r="R1648" s="48"/>
      <c r="S1648" s="48"/>
      <c r="T1648" s="84"/>
      <c r="W1648" s="82" t="str" cm="1">
        <f t="array" ref="W1648">IF(V1648="h",_xlfn.XLOOKUP(X1648,X1649:$X$2963,V1649:$V$2963,""),IF(V1648="l",IF(X1647&lt;&gt;"","sub",""),""))</f>
        <v/>
      </c>
      <c r="X1648" s="82" t="str">
        <f t="shared" si="348"/>
        <v/>
      </c>
    </row>
    <row r="1649" spans="1:24" ht="13.5" hidden="1" customHeight="1" x14ac:dyDescent="0.2">
      <c r="A1649" s="8"/>
      <c r="B1649" s="8"/>
      <c r="C1649" s="9"/>
      <c r="D1649" s="10"/>
      <c r="E1649" s="11">
        <f t="shared" si="343"/>
        <v>0</v>
      </c>
      <c r="F1649" s="10"/>
      <c r="G1649" s="11">
        <f t="shared" si="344"/>
        <v>0</v>
      </c>
      <c r="H1649" s="10"/>
      <c r="I1649" s="11">
        <f t="shared" si="345"/>
        <v>0</v>
      </c>
      <c r="J1649" s="10"/>
      <c r="K1649" s="11">
        <f t="shared" si="346"/>
        <v>0</v>
      </c>
      <c r="L1649" s="6"/>
      <c r="M1649" s="11">
        <f t="shared" si="347"/>
        <v>0</v>
      </c>
      <c r="N1649" s="130"/>
      <c r="P1649" s="48" t="str">
        <f t="shared" si="341"/>
        <v>leeg</v>
      </c>
      <c r="Q1649" s="48"/>
      <c r="R1649" s="48"/>
      <c r="S1649" s="48"/>
      <c r="T1649" s="84"/>
      <c r="W1649" s="82" t="str" cm="1">
        <f t="array" ref="W1649">IF(V1649="h",_xlfn.XLOOKUP(X1649,X1650:$X$2963,V1650:$V$2963,""),IF(V1649="l",IF(X1648&lt;&gt;"","sub",""),""))</f>
        <v/>
      </c>
      <c r="X1649" s="82" t="str">
        <f t="shared" si="348"/>
        <v/>
      </c>
    </row>
    <row r="1650" spans="1:24" ht="13.5" hidden="1" customHeight="1" x14ac:dyDescent="0.2">
      <c r="A1650" s="8"/>
      <c r="B1650" s="8"/>
      <c r="C1650" s="9"/>
      <c r="D1650" s="10"/>
      <c r="E1650" s="11">
        <f t="shared" si="343"/>
        <v>0</v>
      </c>
      <c r="F1650" s="10"/>
      <c r="G1650" s="11">
        <f t="shared" si="344"/>
        <v>0</v>
      </c>
      <c r="H1650" s="10"/>
      <c r="I1650" s="11">
        <f t="shared" si="345"/>
        <v>0</v>
      </c>
      <c r="J1650" s="10"/>
      <c r="K1650" s="11">
        <f t="shared" si="346"/>
        <v>0</v>
      </c>
      <c r="L1650" s="6"/>
      <c r="M1650" s="11">
        <f t="shared" si="347"/>
        <v>0</v>
      </c>
      <c r="N1650" s="130"/>
      <c r="P1650" s="48" t="str">
        <f t="shared" si="341"/>
        <v>leeg</v>
      </c>
      <c r="Q1650" s="48"/>
      <c r="R1650" s="48"/>
      <c r="S1650" s="48"/>
      <c r="T1650" s="84"/>
      <c r="W1650" s="82" t="str" cm="1">
        <f t="array" ref="W1650">IF(V1650="h",_xlfn.XLOOKUP(X1650,X1651:$X$2963,V1651:$V$2963,""),IF(V1650="l",IF(X1649&lt;&gt;"","sub",""),""))</f>
        <v/>
      </c>
      <c r="X1650" s="82" t="str">
        <f t="shared" si="348"/>
        <v/>
      </c>
    </row>
    <row r="1651" spans="1:24" ht="13.5" hidden="1" customHeight="1" x14ac:dyDescent="0.2">
      <c r="A1651" s="8"/>
      <c r="B1651" s="8"/>
      <c r="C1651" s="9"/>
      <c r="D1651" s="10"/>
      <c r="E1651" s="11">
        <f t="shared" si="343"/>
        <v>0</v>
      </c>
      <c r="F1651" s="10"/>
      <c r="G1651" s="11">
        <f t="shared" si="344"/>
        <v>0</v>
      </c>
      <c r="H1651" s="10"/>
      <c r="I1651" s="11">
        <f t="shared" si="345"/>
        <v>0</v>
      </c>
      <c r="J1651" s="10"/>
      <c r="K1651" s="11">
        <f t="shared" si="346"/>
        <v>0</v>
      </c>
      <c r="L1651" s="6"/>
      <c r="M1651" s="11">
        <f t="shared" si="347"/>
        <v>0</v>
      </c>
      <c r="N1651" s="130"/>
      <c r="P1651" s="48" t="str">
        <f t="shared" si="341"/>
        <v>leeg</v>
      </c>
      <c r="Q1651" s="48"/>
      <c r="R1651" s="48"/>
      <c r="S1651" s="48"/>
      <c r="T1651" s="84"/>
      <c r="W1651" s="82" t="str" cm="1">
        <f t="array" ref="W1651">IF(V1651="h",_xlfn.XLOOKUP(X1651,X1652:$X$2963,V1652:$V$2963,""),IF(V1651="l",IF(X1650&lt;&gt;"","sub",""),""))</f>
        <v/>
      </c>
      <c r="X1651" s="82" t="str">
        <f t="shared" si="348"/>
        <v/>
      </c>
    </row>
    <row r="1652" spans="1:24" ht="13.5" hidden="1" customHeight="1" x14ac:dyDescent="0.2">
      <c r="A1652" s="8"/>
      <c r="B1652" s="8"/>
      <c r="C1652" s="9"/>
      <c r="D1652" s="10"/>
      <c r="E1652" s="11">
        <f t="shared" si="343"/>
        <v>0</v>
      </c>
      <c r="F1652" s="10"/>
      <c r="G1652" s="11">
        <f t="shared" si="344"/>
        <v>0</v>
      </c>
      <c r="H1652" s="10"/>
      <c r="I1652" s="11">
        <f t="shared" si="345"/>
        <v>0</v>
      </c>
      <c r="J1652" s="10"/>
      <c r="K1652" s="11">
        <f t="shared" si="346"/>
        <v>0</v>
      </c>
      <c r="L1652" s="6"/>
      <c r="M1652" s="11">
        <f t="shared" si="347"/>
        <v>0</v>
      </c>
      <c r="N1652" s="130"/>
      <c r="P1652" s="48" t="str">
        <f t="shared" si="341"/>
        <v>leeg</v>
      </c>
      <c r="Q1652" s="48"/>
      <c r="R1652" s="48"/>
      <c r="S1652" s="48"/>
      <c r="T1652" s="84"/>
      <c r="W1652" s="82" t="str" cm="1">
        <f t="array" ref="W1652">IF(V1652="h",_xlfn.XLOOKUP(X1652,X1653:$X$2963,V1653:$V$2963,""),IF(V1652="l",IF(X1651&lt;&gt;"","sub",""),""))</f>
        <v/>
      </c>
      <c r="X1652" s="82" t="str">
        <f t="shared" si="348"/>
        <v/>
      </c>
    </row>
    <row r="1653" spans="1:24" ht="13.5" hidden="1" customHeight="1" x14ac:dyDescent="0.2">
      <c r="A1653" s="8"/>
      <c r="B1653" s="8"/>
      <c r="C1653" s="9"/>
      <c r="D1653" s="10"/>
      <c r="E1653" s="11">
        <f t="shared" si="343"/>
        <v>0</v>
      </c>
      <c r="F1653" s="10"/>
      <c r="G1653" s="11">
        <f t="shared" si="344"/>
        <v>0</v>
      </c>
      <c r="H1653" s="10"/>
      <c r="I1653" s="11">
        <f t="shared" si="345"/>
        <v>0</v>
      </c>
      <c r="J1653" s="10"/>
      <c r="K1653" s="11">
        <f t="shared" si="346"/>
        <v>0</v>
      </c>
      <c r="L1653" s="6"/>
      <c r="M1653" s="11">
        <f t="shared" si="347"/>
        <v>0</v>
      </c>
      <c r="N1653" s="130"/>
      <c r="P1653" s="48" t="str">
        <f t="shared" si="341"/>
        <v>leeg</v>
      </c>
      <c r="Q1653" s="48"/>
      <c r="R1653" s="48"/>
      <c r="S1653" s="48"/>
      <c r="T1653" s="84"/>
      <c r="W1653" s="82" t="str" cm="1">
        <f t="array" ref="W1653">IF(V1653="h",_xlfn.XLOOKUP(X1653,X1654:$X$2963,V1654:$V$2963,""),IF(V1653="l",IF(X1652&lt;&gt;"","sub",""),""))</f>
        <v/>
      </c>
      <c r="X1653" s="82" t="str">
        <f t="shared" si="348"/>
        <v/>
      </c>
    </row>
    <row r="1654" spans="1:24" ht="13.5" hidden="1" customHeight="1" x14ac:dyDescent="0.2">
      <c r="A1654" s="8"/>
      <c r="B1654" s="8"/>
      <c r="C1654" s="9"/>
      <c r="D1654" s="10"/>
      <c r="E1654" s="11">
        <f t="shared" si="343"/>
        <v>0</v>
      </c>
      <c r="F1654" s="10"/>
      <c r="G1654" s="11">
        <f t="shared" si="344"/>
        <v>0</v>
      </c>
      <c r="H1654" s="10"/>
      <c r="I1654" s="11">
        <f t="shared" si="345"/>
        <v>0</v>
      </c>
      <c r="J1654" s="10"/>
      <c r="K1654" s="11">
        <f t="shared" si="346"/>
        <v>0</v>
      </c>
      <c r="L1654" s="6"/>
      <c r="M1654" s="11">
        <f t="shared" si="347"/>
        <v>0</v>
      </c>
      <c r="N1654" s="130"/>
      <c r="P1654" s="48" t="str">
        <f t="shared" si="341"/>
        <v>leeg</v>
      </c>
      <c r="Q1654" s="48"/>
      <c r="R1654" s="48"/>
      <c r="S1654" s="48"/>
      <c r="T1654" s="84"/>
      <c r="W1654" s="82" t="str" cm="1">
        <f t="array" ref="W1654">IF(V1654="h",_xlfn.XLOOKUP(X1654,X1655:$X$2963,V1655:$V$2963,""),IF(V1654="l",IF(X1653&lt;&gt;"","sub",""),""))</f>
        <v/>
      </c>
      <c r="X1654" s="82" t="str">
        <f t="shared" si="348"/>
        <v/>
      </c>
    </row>
    <row r="1655" spans="1:24" ht="13.5" hidden="1" customHeight="1" x14ac:dyDescent="0.2">
      <c r="A1655" s="8"/>
      <c r="B1655" s="8"/>
      <c r="C1655" s="9"/>
      <c r="D1655" s="10"/>
      <c r="E1655" s="11">
        <f t="shared" si="343"/>
        <v>0</v>
      </c>
      <c r="F1655" s="10"/>
      <c r="G1655" s="11">
        <f t="shared" si="344"/>
        <v>0</v>
      </c>
      <c r="H1655" s="10"/>
      <c r="I1655" s="11">
        <f t="shared" si="345"/>
        <v>0</v>
      </c>
      <c r="J1655" s="10"/>
      <c r="K1655" s="11">
        <f t="shared" si="346"/>
        <v>0</v>
      </c>
      <c r="L1655" s="6"/>
      <c r="M1655" s="11">
        <f t="shared" si="347"/>
        <v>0</v>
      </c>
      <c r="N1655" s="130"/>
      <c r="P1655" s="48" t="str">
        <f t="shared" si="341"/>
        <v>leeg</v>
      </c>
      <c r="Q1655" s="48"/>
      <c r="R1655" s="48"/>
      <c r="S1655" s="48"/>
      <c r="T1655" s="84"/>
      <c r="W1655" s="82" t="str" cm="1">
        <f t="array" ref="W1655">IF(V1655="h",_xlfn.XLOOKUP(X1655,X1656:$X$2963,V1656:$V$2963,""),IF(V1655="l",IF(X1654&lt;&gt;"","sub",""),""))</f>
        <v/>
      </c>
      <c r="X1655" s="82" t="str">
        <f t="shared" si="348"/>
        <v/>
      </c>
    </row>
    <row r="1656" spans="1:24" ht="13.5" hidden="1" customHeight="1" x14ac:dyDescent="0.2">
      <c r="A1656" s="8"/>
      <c r="B1656" s="8"/>
      <c r="C1656" s="9"/>
      <c r="D1656" s="10"/>
      <c r="E1656" s="11">
        <f t="shared" si="343"/>
        <v>0</v>
      </c>
      <c r="F1656" s="10"/>
      <c r="G1656" s="11">
        <f t="shared" si="344"/>
        <v>0</v>
      </c>
      <c r="H1656" s="10"/>
      <c r="I1656" s="11">
        <f t="shared" si="345"/>
        <v>0</v>
      </c>
      <c r="J1656" s="10"/>
      <c r="K1656" s="11">
        <f t="shared" si="346"/>
        <v>0</v>
      </c>
      <c r="L1656" s="6"/>
      <c r="M1656" s="11">
        <f t="shared" si="347"/>
        <v>0</v>
      </c>
      <c r="N1656" s="130"/>
      <c r="P1656" s="48" t="str">
        <f t="shared" si="341"/>
        <v>leeg</v>
      </c>
      <c r="Q1656" s="48"/>
      <c r="R1656" s="48"/>
      <c r="S1656" s="48"/>
      <c r="T1656" s="84"/>
      <c r="W1656" s="82" t="str" cm="1">
        <f t="array" ref="W1656">IF(V1656="h",_xlfn.XLOOKUP(X1656,X1657:$X$2963,V1657:$V$2963,""),IF(V1656="l",IF(X1655&lt;&gt;"","sub",""),""))</f>
        <v/>
      </c>
      <c r="X1656" s="82" t="str">
        <f t="shared" si="348"/>
        <v/>
      </c>
    </row>
    <row r="1657" spans="1:24" ht="13.5" hidden="1" customHeight="1" x14ac:dyDescent="0.2">
      <c r="A1657" s="8"/>
      <c r="B1657" s="8"/>
      <c r="C1657" s="9"/>
      <c r="D1657" s="10"/>
      <c r="E1657" s="11">
        <f t="shared" si="343"/>
        <v>0</v>
      </c>
      <c r="F1657" s="10"/>
      <c r="G1657" s="11">
        <f t="shared" si="344"/>
        <v>0</v>
      </c>
      <c r="H1657" s="10"/>
      <c r="I1657" s="11">
        <f t="shared" si="345"/>
        <v>0</v>
      </c>
      <c r="J1657" s="10"/>
      <c r="K1657" s="11">
        <f t="shared" si="346"/>
        <v>0</v>
      </c>
      <c r="L1657" s="6"/>
      <c r="M1657" s="11">
        <f t="shared" si="347"/>
        <v>0</v>
      </c>
      <c r="N1657" s="130"/>
      <c r="P1657" s="48" t="str">
        <f t="shared" si="341"/>
        <v>leeg</v>
      </c>
      <c r="Q1657" s="48"/>
      <c r="R1657" s="48"/>
      <c r="S1657" s="48"/>
      <c r="T1657" s="84"/>
      <c r="W1657" s="82" t="str" cm="1">
        <f t="array" ref="W1657">IF(V1657="h",_xlfn.XLOOKUP(X1657,X1658:$X$2963,V1658:$V$2963,""),IF(V1657="l",IF(X1656&lt;&gt;"","sub",""),""))</f>
        <v/>
      </c>
      <c r="X1657" s="82" t="str">
        <f t="shared" si="348"/>
        <v/>
      </c>
    </row>
    <row r="1658" spans="1:24" ht="13.5" hidden="1" customHeight="1" x14ac:dyDescent="0.2">
      <c r="A1658" s="8"/>
      <c r="B1658" s="8"/>
      <c r="C1658" s="9"/>
      <c r="D1658" s="10"/>
      <c r="E1658" s="11">
        <f t="shared" si="343"/>
        <v>0</v>
      </c>
      <c r="F1658" s="10"/>
      <c r="G1658" s="11">
        <f t="shared" si="344"/>
        <v>0</v>
      </c>
      <c r="H1658" s="10"/>
      <c r="I1658" s="11">
        <f t="shared" si="345"/>
        <v>0</v>
      </c>
      <c r="J1658" s="10"/>
      <c r="K1658" s="11">
        <f t="shared" si="346"/>
        <v>0</v>
      </c>
      <c r="L1658" s="6"/>
      <c r="M1658" s="11">
        <f t="shared" si="347"/>
        <v>0</v>
      </c>
      <c r="N1658" s="130"/>
      <c r="P1658" s="48" t="str">
        <f t="shared" si="341"/>
        <v>leeg</v>
      </c>
      <c r="Q1658" s="48"/>
      <c r="R1658" s="48"/>
      <c r="S1658" s="48"/>
      <c r="T1658" s="84"/>
      <c r="W1658" s="82" t="str" cm="1">
        <f t="array" ref="W1658">IF(V1658="h",_xlfn.XLOOKUP(X1658,X1659:$X$2963,V1659:$V$2963,""),IF(V1658="l",IF(X1657&lt;&gt;"","sub",""),""))</f>
        <v/>
      </c>
      <c r="X1658" s="82" t="str">
        <f t="shared" si="348"/>
        <v/>
      </c>
    </row>
    <row r="1659" spans="1:24" ht="13.5" hidden="1" customHeight="1" x14ac:dyDescent="0.2">
      <c r="A1659" s="8"/>
      <c r="B1659" s="8"/>
      <c r="C1659" s="9"/>
      <c r="D1659" s="10"/>
      <c r="E1659" s="11">
        <f t="shared" si="343"/>
        <v>0</v>
      </c>
      <c r="F1659" s="10"/>
      <c r="G1659" s="11">
        <f t="shared" si="344"/>
        <v>0</v>
      </c>
      <c r="H1659" s="10"/>
      <c r="I1659" s="11">
        <f t="shared" si="345"/>
        <v>0</v>
      </c>
      <c r="J1659" s="10"/>
      <c r="K1659" s="11">
        <f t="shared" si="346"/>
        <v>0</v>
      </c>
      <c r="L1659" s="6"/>
      <c r="M1659" s="11">
        <f t="shared" si="347"/>
        <v>0</v>
      </c>
      <c r="N1659" s="130"/>
      <c r="P1659" s="48" t="str">
        <f t="shared" si="341"/>
        <v>leeg</v>
      </c>
      <c r="Q1659" s="48"/>
      <c r="R1659" s="48"/>
      <c r="S1659" s="48"/>
      <c r="T1659" s="84"/>
      <c r="W1659" s="82" t="str" cm="1">
        <f t="array" ref="W1659">IF(V1659="h",_xlfn.XLOOKUP(X1659,X1660:$X$2963,V1660:$V$2963,""),IF(V1659="l",IF(X1658&lt;&gt;"","sub",""),""))</f>
        <v/>
      </c>
      <c r="X1659" s="82" t="str">
        <f t="shared" si="348"/>
        <v/>
      </c>
    </row>
    <row r="1660" spans="1:24" ht="13.5" hidden="1" customHeight="1" x14ac:dyDescent="0.2">
      <c r="A1660" s="8"/>
      <c r="B1660" s="8"/>
      <c r="C1660" s="9"/>
      <c r="D1660" s="10"/>
      <c r="E1660" s="11">
        <f t="shared" si="343"/>
        <v>0</v>
      </c>
      <c r="F1660" s="10"/>
      <c r="G1660" s="11">
        <f t="shared" si="344"/>
        <v>0</v>
      </c>
      <c r="H1660" s="10"/>
      <c r="I1660" s="11">
        <f t="shared" si="345"/>
        <v>0</v>
      </c>
      <c r="J1660" s="10"/>
      <c r="K1660" s="11">
        <f t="shared" si="346"/>
        <v>0</v>
      </c>
      <c r="L1660" s="6"/>
      <c r="M1660" s="11">
        <f t="shared" si="347"/>
        <v>0</v>
      </c>
      <c r="N1660" s="130"/>
      <c r="P1660" s="48" t="str">
        <f t="shared" si="341"/>
        <v>leeg</v>
      </c>
      <c r="Q1660" s="48"/>
      <c r="R1660" s="48"/>
      <c r="S1660" s="48"/>
      <c r="T1660" s="84"/>
      <c r="W1660" s="82" t="str" cm="1">
        <f t="array" ref="W1660">IF(V1660="h",_xlfn.XLOOKUP(X1660,X1661:$X$2963,V1661:$V$2963,""),IF(V1660="l",IF(X1659&lt;&gt;"","sub",""),""))</f>
        <v/>
      </c>
      <c r="X1660" s="82" t="str">
        <f t="shared" si="348"/>
        <v/>
      </c>
    </row>
    <row r="1661" spans="1:24" ht="13.5" hidden="1" customHeight="1" x14ac:dyDescent="0.2">
      <c r="A1661" s="8"/>
      <c r="B1661" s="8"/>
      <c r="C1661" s="9"/>
      <c r="D1661" s="10"/>
      <c r="E1661" s="11">
        <f t="shared" si="343"/>
        <v>0</v>
      </c>
      <c r="F1661" s="10"/>
      <c r="G1661" s="11">
        <f t="shared" si="344"/>
        <v>0</v>
      </c>
      <c r="H1661" s="10"/>
      <c r="I1661" s="11">
        <f t="shared" si="345"/>
        <v>0</v>
      </c>
      <c r="J1661" s="10"/>
      <c r="K1661" s="11">
        <f t="shared" si="346"/>
        <v>0</v>
      </c>
      <c r="L1661" s="6"/>
      <c r="M1661" s="11">
        <f t="shared" si="347"/>
        <v>0</v>
      </c>
      <c r="N1661" s="130"/>
      <c r="P1661" s="48" t="str">
        <f t="shared" si="341"/>
        <v>leeg</v>
      </c>
      <c r="Q1661" s="48"/>
      <c r="R1661" s="48"/>
      <c r="S1661" s="48"/>
      <c r="T1661" s="84"/>
      <c r="W1661" s="82" t="str" cm="1">
        <f t="array" ref="W1661">IF(V1661="h",_xlfn.XLOOKUP(X1661,X1662:$X$2963,V1662:$V$2963,""),IF(V1661="l",IF(X1660&lt;&gt;"","sub",""),""))</f>
        <v/>
      </c>
      <c r="X1661" s="82" t="str">
        <f t="shared" si="348"/>
        <v/>
      </c>
    </row>
    <row r="1662" spans="1:24" ht="13.5" hidden="1" customHeight="1" x14ac:dyDescent="0.2">
      <c r="A1662" s="8"/>
      <c r="B1662" s="8"/>
      <c r="C1662" s="9"/>
      <c r="D1662" s="10"/>
      <c r="E1662" s="11">
        <f t="shared" si="343"/>
        <v>0</v>
      </c>
      <c r="F1662" s="10"/>
      <c r="G1662" s="11">
        <f t="shared" si="344"/>
        <v>0</v>
      </c>
      <c r="H1662" s="10"/>
      <c r="I1662" s="11">
        <f t="shared" si="345"/>
        <v>0</v>
      </c>
      <c r="J1662" s="10"/>
      <c r="K1662" s="11">
        <f t="shared" si="346"/>
        <v>0</v>
      </c>
      <c r="L1662" s="6"/>
      <c r="M1662" s="11">
        <f t="shared" si="347"/>
        <v>0</v>
      </c>
      <c r="N1662" s="130"/>
      <c r="P1662" s="48" t="str">
        <f t="shared" si="341"/>
        <v>leeg</v>
      </c>
      <c r="Q1662" s="48"/>
      <c r="R1662" s="48"/>
      <c r="S1662" s="48"/>
      <c r="T1662" s="84"/>
      <c r="W1662" s="82" t="str" cm="1">
        <f t="array" ref="W1662">IF(V1662="h",_xlfn.XLOOKUP(X1662,X1663:$X$2963,V1663:$V$2963,""),IF(V1662="l",IF(X1661&lt;&gt;"","sub",""),""))</f>
        <v/>
      </c>
      <c r="X1662" s="82" t="str">
        <f t="shared" si="348"/>
        <v/>
      </c>
    </row>
    <row r="1663" spans="1:24" ht="13.5" hidden="1" customHeight="1" x14ac:dyDescent="0.2">
      <c r="A1663" s="8"/>
      <c r="B1663" s="8"/>
      <c r="C1663" s="9"/>
      <c r="D1663" s="10"/>
      <c r="E1663" s="11">
        <f t="shared" si="343"/>
        <v>0</v>
      </c>
      <c r="F1663" s="10"/>
      <c r="G1663" s="11">
        <f t="shared" si="344"/>
        <v>0</v>
      </c>
      <c r="H1663" s="10"/>
      <c r="I1663" s="11">
        <f t="shared" si="345"/>
        <v>0</v>
      </c>
      <c r="J1663" s="10"/>
      <c r="K1663" s="11">
        <f t="shared" si="346"/>
        <v>0</v>
      </c>
      <c r="L1663" s="6"/>
      <c r="M1663" s="11">
        <f t="shared" si="347"/>
        <v>0</v>
      </c>
      <c r="N1663" s="130"/>
      <c r="P1663" s="48" t="str">
        <f t="shared" si="341"/>
        <v>leeg</v>
      </c>
      <c r="Q1663" s="48"/>
      <c r="R1663" s="48"/>
      <c r="S1663" s="48"/>
      <c r="T1663" s="84"/>
      <c r="W1663" s="82" t="str" cm="1">
        <f t="array" ref="W1663">IF(V1663="h",_xlfn.XLOOKUP(X1663,X1664:$X$2963,V1664:$V$2963,""),IF(V1663="l",IF(X1662&lt;&gt;"","sub",""),""))</f>
        <v/>
      </c>
      <c r="X1663" s="82" t="str">
        <f t="shared" si="348"/>
        <v/>
      </c>
    </row>
    <row r="1664" spans="1:24" ht="13.5" hidden="1" customHeight="1" x14ac:dyDescent="0.2">
      <c r="A1664" s="8"/>
      <c r="B1664" s="8"/>
      <c r="C1664" s="9"/>
      <c r="D1664" s="10"/>
      <c r="E1664" s="11">
        <f t="shared" si="343"/>
        <v>0</v>
      </c>
      <c r="F1664" s="10"/>
      <c r="G1664" s="11">
        <f t="shared" si="344"/>
        <v>0</v>
      </c>
      <c r="H1664" s="10"/>
      <c r="I1664" s="11">
        <f t="shared" si="345"/>
        <v>0</v>
      </c>
      <c r="J1664" s="10"/>
      <c r="K1664" s="11">
        <f t="shared" si="346"/>
        <v>0</v>
      </c>
      <c r="L1664" s="6"/>
      <c r="M1664" s="11">
        <f t="shared" si="347"/>
        <v>0</v>
      </c>
      <c r="N1664" s="130"/>
      <c r="P1664" s="48" t="str">
        <f t="shared" si="341"/>
        <v>leeg</v>
      </c>
      <c r="Q1664" s="48"/>
      <c r="R1664" s="48"/>
      <c r="S1664" s="48"/>
      <c r="T1664" s="84"/>
      <c r="W1664" s="82" t="str" cm="1">
        <f t="array" ref="W1664">IF(V1664="h",_xlfn.XLOOKUP(X1664,X1665:$X$2963,V1665:$V$2963,""),IF(V1664="l",IF(X1663&lt;&gt;"","sub",""),""))</f>
        <v/>
      </c>
      <c r="X1664" s="82" t="str">
        <f t="shared" si="348"/>
        <v/>
      </c>
    </row>
    <row r="1665" spans="1:24" ht="13.5" hidden="1" customHeight="1" x14ac:dyDescent="0.2">
      <c r="A1665" s="8"/>
      <c r="B1665" s="8"/>
      <c r="C1665" s="9"/>
      <c r="D1665" s="10"/>
      <c r="E1665" s="11">
        <f t="shared" si="343"/>
        <v>0</v>
      </c>
      <c r="F1665" s="10"/>
      <c r="G1665" s="11">
        <f t="shared" si="344"/>
        <v>0</v>
      </c>
      <c r="H1665" s="10"/>
      <c r="I1665" s="11">
        <f t="shared" si="345"/>
        <v>0</v>
      </c>
      <c r="J1665" s="10"/>
      <c r="K1665" s="11">
        <f t="shared" si="346"/>
        <v>0</v>
      </c>
      <c r="L1665" s="6"/>
      <c r="M1665" s="11">
        <f t="shared" si="347"/>
        <v>0</v>
      </c>
      <c r="N1665" s="130"/>
      <c r="P1665" s="48" t="str">
        <f t="shared" si="341"/>
        <v>leeg</v>
      </c>
      <c r="Q1665" s="48"/>
      <c r="R1665" s="48"/>
      <c r="S1665" s="48"/>
      <c r="T1665" s="84"/>
      <c r="W1665" s="82" t="str" cm="1">
        <f t="array" ref="W1665">IF(V1665="h",_xlfn.XLOOKUP(X1665,X1666:$X$2963,V1666:$V$2963,""),IF(V1665="l",IF(X1664&lt;&gt;"","sub",""),""))</f>
        <v/>
      </c>
      <c r="X1665" s="82" t="str">
        <f t="shared" si="348"/>
        <v/>
      </c>
    </row>
    <row r="1666" spans="1:24" ht="13.5" hidden="1" customHeight="1" x14ac:dyDescent="0.2">
      <c r="A1666" s="8"/>
      <c r="B1666" s="8"/>
      <c r="C1666" s="9"/>
      <c r="D1666" s="10"/>
      <c r="E1666" s="11">
        <f t="shared" si="343"/>
        <v>0</v>
      </c>
      <c r="F1666" s="10"/>
      <c r="G1666" s="11">
        <f t="shared" si="344"/>
        <v>0</v>
      </c>
      <c r="H1666" s="10"/>
      <c r="I1666" s="11">
        <f t="shared" si="345"/>
        <v>0</v>
      </c>
      <c r="J1666" s="10"/>
      <c r="K1666" s="11">
        <f t="shared" si="346"/>
        <v>0</v>
      </c>
      <c r="L1666" s="6"/>
      <c r="M1666" s="11">
        <f t="shared" si="347"/>
        <v>0</v>
      </c>
      <c r="N1666" s="130"/>
      <c r="P1666" s="48" t="str">
        <f t="shared" si="341"/>
        <v>leeg</v>
      </c>
      <c r="Q1666" s="48"/>
      <c r="R1666" s="48"/>
      <c r="S1666" s="48"/>
      <c r="T1666" s="84"/>
      <c r="W1666" s="82" t="str" cm="1">
        <f t="array" ref="W1666">IF(V1666="h",_xlfn.XLOOKUP(X1666,X1667:$X$2963,V1667:$V$2963,""),IF(V1666="l",IF(X1665&lt;&gt;"","sub",""),""))</f>
        <v/>
      </c>
      <c r="X1666" s="82" t="str">
        <f t="shared" si="348"/>
        <v/>
      </c>
    </row>
    <row r="1667" spans="1:24" ht="13.5" hidden="1" customHeight="1" x14ac:dyDescent="0.2">
      <c r="A1667" s="8"/>
      <c r="B1667" s="8"/>
      <c r="C1667" s="9"/>
      <c r="D1667" s="10"/>
      <c r="E1667" s="11">
        <f t="shared" si="343"/>
        <v>0</v>
      </c>
      <c r="F1667" s="10"/>
      <c r="G1667" s="11">
        <f t="shared" si="344"/>
        <v>0</v>
      </c>
      <c r="H1667" s="10"/>
      <c r="I1667" s="11">
        <f t="shared" si="345"/>
        <v>0</v>
      </c>
      <c r="J1667" s="10"/>
      <c r="K1667" s="11">
        <f t="shared" si="346"/>
        <v>0</v>
      </c>
      <c r="L1667" s="6"/>
      <c r="M1667" s="11">
        <f t="shared" si="347"/>
        <v>0</v>
      </c>
      <c r="N1667" s="130"/>
      <c r="P1667" s="48" t="str">
        <f t="shared" si="341"/>
        <v>leeg</v>
      </c>
      <c r="Q1667" s="48"/>
      <c r="R1667" s="48"/>
      <c r="S1667" s="48"/>
      <c r="T1667" s="84"/>
      <c r="W1667" s="82" t="str" cm="1">
        <f t="array" ref="W1667">IF(V1667="h",_xlfn.XLOOKUP(X1667,X1668:$X$2963,V1668:$V$2963,""),IF(V1667="l",IF(X1666&lt;&gt;"","sub",""),""))</f>
        <v/>
      </c>
      <c r="X1667" s="82" t="str">
        <f t="shared" si="348"/>
        <v/>
      </c>
    </row>
    <row r="1668" spans="1:24" ht="13.5" hidden="1" customHeight="1" x14ac:dyDescent="0.2">
      <c r="A1668" s="8"/>
      <c r="B1668" s="8"/>
      <c r="C1668" s="9"/>
      <c r="D1668" s="10"/>
      <c r="E1668" s="11">
        <f t="shared" si="343"/>
        <v>0</v>
      </c>
      <c r="F1668" s="10"/>
      <c r="G1668" s="11">
        <f t="shared" si="344"/>
        <v>0</v>
      </c>
      <c r="H1668" s="10"/>
      <c r="I1668" s="11">
        <f t="shared" si="345"/>
        <v>0</v>
      </c>
      <c r="J1668" s="10"/>
      <c r="K1668" s="11">
        <f t="shared" si="346"/>
        <v>0</v>
      </c>
      <c r="L1668" s="6"/>
      <c r="M1668" s="11">
        <f t="shared" si="347"/>
        <v>0</v>
      </c>
      <c r="N1668" s="130"/>
      <c r="P1668" s="48" t="str">
        <f t="shared" si="341"/>
        <v>leeg</v>
      </c>
      <c r="Q1668" s="48"/>
      <c r="R1668" s="48"/>
      <c r="S1668" s="48"/>
      <c r="T1668" s="84"/>
      <c r="W1668" s="82" t="str" cm="1">
        <f t="array" ref="W1668">IF(V1668="h",_xlfn.XLOOKUP(X1668,X1669:$X$2963,V1669:$V$2963,""),IF(V1668="l",IF(X1667&lt;&gt;"","sub",""),""))</f>
        <v/>
      </c>
      <c r="X1668" s="82" t="str">
        <f t="shared" si="348"/>
        <v/>
      </c>
    </row>
    <row r="1669" spans="1:24" ht="13.5" hidden="1" customHeight="1" x14ac:dyDescent="0.2">
      <c r="A1669" s="8"/>
      <c r="B1669" s="8"/>
      <c r="C1669" s="9"/>
      <c r="D1669" s="10"/>
      <c r="E1669" s="11">
        <f t="shared" si="343"/>
        <v>0</v>
      </c>
      <c r="F1669" s="10"/>
      <c r="G1669" s="11">
        <f t="shared" si="344"/>
        <v>0</v>
      </c>
      <c r="H1669" s="10"/>
      <c r="I1669" s="11">
        <f t="shared" si="345"/>
        <v>0</v>
      </c>
      <c r="J1669" s="10"/>
      <c r="K1669" s="11">
        <f t="shared" si="346"/>
        <v>0</v>
      </c>
      <c r="L1669" s="6"/>
      <c r="M1669" s="11">
        <f t="shared" si="347"/>
        <v>0</v>
      </c>
      <c r="N1669" s="130"/>
      <c r="P1669" s="48" t="str">
        <f t="shared" si="341"/>
        <v>leeg</v>
      </c>
      <c r="Q1669" s="48"/>
      <c r="R1669" s="48"/>
      <c r="S1669" s="48"/>
      <c r="T1669" s="84"/>
      <c r="W1669" s="82" t="str" cm="1">
        <f t="array" ref="W1669">IF(V1669="h",_xlfn.XLOOKUP(X1669,X1670:$X$2963,V1670:$V$2963,""),IF(V1669="l",IF(X1668&lt;&gt;"","sub",""),""))</f>
        <v/>
      </c>
      <c r="X1669" s="82" t="str">
        <f t="shared" si="348"/>
        <v/>
      </c>
    </row>
    <row r="1670" spans="1:24" ht="13.5" hidden="1" customHeight="1" x14ac:dyDescent="0.2">
      <c r="A1670" s="8"/>
      <c r="B1670" s="8"/>
      <c r="C1670" s="9"/>
      <c r="D1670" s="10"/>
      <c r="E1670" s="11">
        <f t="shared" si="343"/>
        <v>0</v>
      </c>
      <c r="F1670" s="10"/>
      <c r="G1670" s="11">
        <f t="shared" si="344"/>
        <v>0</v>
      </c>
      <c r="H1670" s="10"/>
      <c r="I1670" s="11">
        <f t="shared" si="345"/>
        <v>0</v>
      </c>
      <c r="J1670" s="10"/>
      <c r="K1670" s="11">
        <f t="shared" si="346"/>
        <v>0</v>
      </c>
      <c r="L1670" s="6"/>
      <c r="M1670" s="11">
        <f t="shared" si="347"/>
        <v>0</v>
      </c>
      <c r="N1670" s="130"/>
      <c r="P1670" s="48" t="str">
        <f t="shared" si="341"/>
        <v>leeg</v>
      </c>
      <c r="Q1670" s="48"/>
      <c r="R1670" s="48"/>
      <c r="S1670" s="48"/>
      <c r="T1670" s="84"/>
      <c r="W1670" s="82" t="str" cm="1">
        <f t="array" ref="W1670">IF(V1670="h",_xlfn.XLOOKUP(X1670,X1671:$X$2963,V1671:$V$2963,""),IF(V1670="l",IF(X1669&lt;&gt;"","sub",""),""))</f>
        <v/>
      </c>
      <c r="X1670" s="82" t="str">
        <f t="shared" si="348"/>
        <v/>
      </c>
    </row>
    <row r="1671" spans="1:24" ht="13.5" hidden="1" customHeight="1" x14ac:dyDescent="0.2">
      <c r="A1671" s="8"/>
      <c r="B1671" s="8"/>
      <c r="C1671" s="9"/>
      <c r="D1671" s="10"/>
      <c r="E1671" s="11">
        <f t="shared" si="343"/>
        <v>0</v>
      </c>
      <c r="F1671" s="10"/>
      <c r="G1671" s="11">
        <f t="shared" si="344"/>
        <v>0</v>
      </c>
      <c r="H1671" s="10"/>
      <c r="I1671" s="11">
        <f t="shared" si="345"/>
        <v>0</v>
      </c>
      <c r="J1671" s="10"/>
      <c r="K1671" s="11">
        <f t="shared" si="346"/>
        <v>0</v>
      </c>
      <c r="L1671" s="6"/>
      <c r="M1671" s="11">
        <f t="shared" si="347"/>
        <v>0</v>
      </c>
      <c r="N1671" s="130"/>
      <c r="P1671" s="48" t="str">
        <f t="shared" si="341"/>
        <v>leeg</v>
      </c>
      <c r="Q1671" s="48"/>
      <c r="R1671" s="48"/>
      <c r="S1671" s="48"/>
      <c r="T1671" s="84"/>
      <c r="W1671" s="82" t="str" cm="1">
        <f t="array" ref="W1671">IF(V1671="h",_xlfn.XLOOKUP(X1671,X1672:$X$2963,V1672:$V$2963,""),IF(V1671="l",IF(X1670&lt;&gt;"","sub",""),""))</f>
        <v/>
      </c>
      <c r="X1671" s="82" t="str">
        <f t="shared" si="348"/>
        <v/>
      </c>
    </row>
    <row r="1672" spans="1:24" ht="13.5" hidden="1" customHeight="1" x14ac:dyDescent="0.2">
      <c r="A1672" s="8"/>
      <c r="B1672" s="8"/>
      <c r="C1672" s="9"/>
      <c r="D1672" s="10"/>
      <c r="E1672" s="11">
        <f t="shared" si="343"/>
        <v>0</v>
      </c>
      <c r="F1672" s="10"/>
      <c r="G1672" s="11">
        <f t="shared" si="344"/>
        <v>0</v>
      </c>
      <c r="H1672" s="10"/>
      <c r="I1672" s="11">
        <f t="shared" si="345"/>
        <v>0</v>
      </c>
      <c r="J1672" s="10"/>
      <c r="K1672" s="11">
        <f t="shared" si="346"/>
        <v>0</v>
      </c>
      <c r="L1672" s="6"/>
      <c r="M1672" s="11">
        <f t="shared" si="347"/>
        <v>0</v>
      </c>
      <c r="N1672" s="130"/>
      <c r="P1672" s="48" t="str">
        <f t="shared" si="341"/>
        <v>leeg</v>
      </c>
      <c r="Q1672" s="48"/>
      <c r="R1672" s="48"/>
      <c r="S1672" s="48"/>
      <c r="T1672" s="84"/>
      <c r="W1672" s="82" t="str" cm="1">
        <f t="array" ref="W1672">IF(V1672="h",_xlfn.XLOOKUP(X1672,X1673:$X$2963,V1673:$V$2963,""),IF(V1672="l",IF(X1671&lt;&gt;"","sub",""),""))</f>
        <v/>
      </c>
      <c r="X1672" s="82" t="str">
        <f t="shared" si="348"/>
        <v/>
      </c>
    </row>
    <row r="1673" spans="1:24" ht="13.5" hidden="1" customHeight="1" x14ac:dyDescent="0.2">
      <c r="A1673" s="8"/>
      <c r="B1673" s="8"/>
      <c r="C1673" s="9"/>
      <c r="D1673" s="10"/>
      <c r="E1673" s="11">
        <f t="shared" si="343"/>
        <v>0</v>
      </c>
      <c r="F1673" s="10"/>
      <c r="G1673" s="11">
        <f t="shared" si="344"/>
        <v>0</v>
      </c>
      <c r="H1673" s="10"/>
      <c r="I1673" s="11">
        <f t="shared" si="345"/>
        <v>0</v>
      </c>
      <c r="J1673" s="10"/>
      <c r="K1673" s="11">
        <f t="shared" si="346"/>
        <v>0</v>
      </c>
      <c r="L1673" s="6"/>
      <c r="M1673" s="11">
        <f t="shared" si="347"/>
        <v>0</v>
      </c>
      <c r="N1673" s="130"/>
      <c r="P1673" s="48" t="str">
        <f t="shared" si="341"/>
        <v>leeg</v>
      </c>
      <c r="Q1673" s="48"/>
      <c r="R1673" s="48"/>
      <c r="S1673" s="48"/>
      <c r="T1673" s="84"/>
      <c r="W1673" s="82" t="str" cm="1">
        <f t="array" ref="W1673">IF(V1673="h",_xlfn.XLOOKUP(X1673,X1674:$X$2963,V1674:$V$2963,""),IF(V1673="l",IF(X1672&lt;&gt;"","sub",""),""))</f>
        <v/>
      </c>
      <c r="X1673" s="82" t="str">
        <f t="shared" si="348"/>
        <v/>
      </c>
    </row>
    <row r="1674" spans="1:24" ht="13.5" hidden="1" customHeight="1" x14ac:dyDescent="0.2">
      <c r="A1674" s="8"/>
      <c r="B1674" s="8"/>
      <c r="C1674" s="9"/>
      <c r="D1674" s="10"/>
      <c r="E1674" s="11">
        <f t="shared" si="343"/>
        <v>0</v>
      </c>
      <c r="F1674" s="10"/>
      <c r="G1674" s="11">
        <f t="shared" si="344"/>
        <v>0</v>
      </c>
      <c r="H1674" s="10"/>
      <c r="I1674" s="11">
        <f t="shared" si="345"/>
        <v>0</v>
      </c>
      <c r="J1674" s="10"/>
      <c r="K1674" s="11">
        <f t="shared" si="346"/>
        <v>0</v>
      </c>
      <c r="L1674" s="6"/>
      <c r="M1674" s="11">
        <f t="shared" si="347"/>
        <v>0</v>
      </c>
      <c r="N1674" s="130"/>
      <c r="P1674" s="48" t="str">
        <f t="shared" si="341"/>
        <v>leeg</v>
      </c>
      <c r="Q1674" s="48"/>
      <c r="R1674" s="48"/>
      <c r="S1674" s="48"/>
      <c r="T1674" s="84"/>
      <c r="W1674" s="82" t="str" cm="1">
        <f t="array" ref="W1674">IF(V1674="h",_xlfn.XLOOKUP(X1674,X1675:$X$2963,V1675:$V$2963,""),IF(V1674="l",IF(X1673&lt;&gt;"","sub",""),""))</f>
        <v/>
      </c>
      <c r="X1674" s="82" t="str">
        <f t="shared" si="348"/>
        <v/>
      </c>
    </row>
    <row r="1675" spans="1:24" ht="13.5" hidden="1" customHeight="1" x14ac:dyDescent="0.2">
      <c r="A1675" s="8"/>
      <c r="B1675" s="8"/>
      <c r="C1675" s="9"/>
      <c r="D1675" s="10"/>
      <c r="E1675" s="11">
        <f t="shared" si="343"/>
        <v>0</v>
      </c>
      <c r="F1675" s="10"/>
      <c r="G1675" s="11">
        <f t="shared" si="344"/>
        <v>0</v>
      </c>
      <c r="H1675" s="10"/>
      <c r="I1675" s="11">
        <f t="shared" si="345"/>
        <v>0</v>
      </c>
      <c r="J1675" s="10"/>
      <c r="K1675" s="11">
        <f t="shared" si="346"/>
        <v>0</v>
      </c>
      <c r="L1675" s="6"/>
      <c r="M1675" s="11">
        <f t="shared" si="347"/>
        <v>0</v>
      </c>
      <c r="N1675" s="130"/>
      <c r="P1675" s="48" t="str">
        <f t="shared" si="341"/>
        <v>leeg</v>
      </c>
      <c r="Q1675" s="48"/>
      <c r="R1675" s="48"/>
      <c r="S1675" s="48"/>
      <c r="T1675" s="84"/>
      <c r="W1675" s="82" t="str" cm="1">
        <f t="array" ref="W1675">IF(V1675="h",_xlfn.XLOOKUP(X1675,X1676:$X$2963,V1676:$V$2963,""),IF(V1675="l",IF(X1674&lt;&gt;"","sub",""),""))</f>
        <v/>
      </c>
      <c r="X1675" s="82" t="str">
        <f t="shared" si="348"/>
        <v/>
      </c>
    </row>
    <row r="1676" spans="1:24" ht="13.5" hidden="1" customHeight="1" x14ac:dyDescent="0.2">
      <c r="A1676" s="8"/>
      <c r="B1676" s="8"/>
      <c r="C1676" s="9"/>
      <c r="D1676" s="10"/>
      <c r="E1676" s="11">
        <f t="shared" si="343"/>
        <v>0</v>
      </c>
      <c r="F1676" s="10"/>
      <c r="G1676" s="11">
        <f t="shared" si="344"/>
        <v>0</v>
      </c>
      <c r="H1676" s="10"/>
      <c r="I1676" s="11">
        <f t="shared" si="345"/>
        <v>0</v>
      </c>
      <c r="J1676" s="10"/>
      <c r="K1676" s="11">
        <f t="shared" si="346"/>
        <v>0</v>
      </c>
      <c r="L1676" s="6"/>
      <c r="M1676" s="11">
        <f t="shared" si="347"/>
        <v>0</v>
      </c>
      <c r="N1676" s="130"/>
      <c r="P1676" s="48" t="str">
        <f t="shared" si="341"/>
        <v>leeg</v>
      </c>
      <c r="Q1676" s="48"/>
      <c r="R1676" s="48"/>
      <c r="S1676" s="48"/>
      <c r="T1676" s="84"/>
      <c r="W1676" s="82" t="str" cm="1">
        <f t="array" ref="W1676">IF(V1676="h",_xlfn.XLOOKUP(X1676,X1677:$X$2963,V1677:$V$2963,""),IF(V1676="l",IF(X1675&lt;&gt;"","sub",""),""))</f>
        <v/>
      </c>
      <c r="X1676" s="82" t="str">
        <f t="shared" si="348"/>
        <v/>
      </c>
    </row>
    <row r="1677" spans="1:24" ht="13.5" hidden="1" customHeight="1" x14ac:dyDescent="0.2">
      <c r="A1677" s="8"/>
      <c r="B1677" s="8"/>
      <c r="C1677" s="9"/>
      <c r="D1677" s="10"/>
      <c r="E1677" s="11">
        <f t="shared" si="343"/>
        <v>0</v>
      </c>
      <c r="F1677" s="10"/>
      <c r="G1677" s="11">
        <f t="shared" si="344"/>
        <v>0</v>
      </c>
      <c r="H1677" s="10"/>
      <c r="I1677" s="11">
        <f t="shared" si="345"/>
        <v>0</v>
      </c>
      <c r="J1677" s="10"/>
      <c r="K1677" s="11">
        <f t="shared" si="346"/>
        <v>0</v>
      </c>
      <c r="L1677" s="6"/>
      <c r="M1677" s="11">
        <f t="shared" si="347"/>
        <v>0</v>
      </c>
      <c r="N1677" s="130"/>
      <c r="P1677" s="48" t="str">
        <f t="shared" si="341"/>
        <v>leeg</v>
      </c>
      <c r="Q1677" s="48"/>
      <c r="R1677" s="48"/>
      <c r="S1677" s="48"/>
      <c r="T1677" s="84"/>
      <c r="W1677" s="82" t="str" cm="1">
        <f t="array" ref="W1677">IF(V1677="h",_xlfn.XLOOKUP(X1677,X1678:$X$2963,V1678:$V$2963,""),IF(V1677="l",IF(X1676&lt;&gt;"","sub",""),""))</f>
        <v/>
      </c>
      <c r="X1677" s="82" t="str">
        <f t="shared" si="348"/>
        <v/>
      </c>
    </row>
    <row r="1678" spans="1:24" ht="13.5" hidden="1" customHeight="1" x14ac:dyDescent="0.2">
      <c r="A1678" s="8"/>
      <c r="B1678" s="8"/>
      <c r="C1678" s="9"/>
      <c r="D1678" s="10"/>
      <c r="E1678" s="11">
        <f t="shared" si="343"/>
        <v>0</v>
      </c>
      <c r="F1678" s="10"/>
      <c r="G1678" s="11">
        <f t="shared" si="344"/>
        <v>0</v>
      </c>
      <c r="H1678" s="10"/>
      <c r="I1678" s="11">
        <f t="shared" si="345"/>
        <v>0</v>
      </c>
      <c r="J1678" s="10"/>
      <c r="K1678" s="11">
        <f t="shared" si="346"/>
        <v>0</v>
      </c>
      <c r="L1678" s="6"/>
      <c r="M1678" s="11">
        <f t="shared" si="347"/>
        <v>0</v>
      </c>
      <c r="N1678" s="130"/>
      <c r="P1678" s="48" t="str">
        <f t="shared" si="341"/>
        <v>leeg</v>
      </c>
      <c r="Q1678" s="48"/>
      <c r="R1678" s="48"/>
      <c r="S1678" s="48"/>
      <c r="T1678" s="84"/>
      <c r="W1678" s="82" t="str" cm="1">
        <f t="array" ref="W1678">IF(V1678="h",_xlfn.XLOOKUP(X1678,X1679:$X$2963,V1679:$V$2963,""),IF(V1678="l",IF(X1677&lt;&gt;"","sub",""),""))</f>
        <v/>
      </c>
      <c r="X1678" s="82" t="str">
        <f t="shared" si="348"/>
        <v/>
      </c>
    </row>
    <row r="1679" spans="1:24" ht="13.5" hidden="1" customHeight="1" x14ac:dyDescent="0.2">
      <c r="A1679" s="8"/>
      <c r="B1679" s="8"/>
      <c r="C1679" s="9"/>
      <c r="D1679" s="10"/>
      <c r="E1679" s="11">
        <f t="shared" si="343"/>
        <v>0</v>
      </c>
      <c r="F1679" s="10"/>
      <c r="G1679" s="11">
        <f t="shared" si="344"/>
        <v>0</v>
      </c>
      <c r="H1679" s="10"/>
      <c r="I1679" s="11">
        <f t="shared" si="345"/>
        <v>0</v>
      </c>
      <c r="J1679" s="10"/>
      <c r="K1679" s="11">
        <f t="shared" si="346"/>
        <v>0</v>
      </c>
      <c r="L1679" s="6"/>
      <c r="M1679" s="11">
        <f t="shared" si="347"/>
        <v>0</v>
      </c>
      <c r="N1679" s="130"/>
      <c r="P1679" s="48" t="str">
        <f t="shared" si="341"/>
        <v>leeg</v>
      </c>
      <c r="Q1679" s="48"/>
      <c r="R1679" s="48"/>
      <c r="S1679" s="48"/>
      <c r="T1679" s="84"/>
      <c r="W1679" s="82" t="str" cm="1">
        <f t="array" ref="W1679">IF(V1679="h",_xlfn.XLOOKUP(X1679,X1680:$X$2963,V1680:$V$2963,""),IF(V1679="l",IF(X1678&lt;&gt;"","sub",""),""))</f>
        <v/>
      </c>
      <c r="X1679" s="82" t="str">
        <f t="shared" si="348"/>
        <v/>
      </c>
    </row>
    <row r="1680" spans="1:24" ht="13.5" hidden="1" customHeight="1" x14ac:dyDescent="0.2">
      <c r="A1680" s="8"/>
      <c r="B1680" s="8"/>
      <c r="C1680" s="9"/>
      <c r="D1680" s="10"/>
      <c r="E1680" s="11">
        <f t="shared" si="343"/>
        <v>0</v>
      </c>
      <c r="F1680" s="10"/>
      <c r="G1680" s="11">
        <f t="shared" si="344"/>
        <v>0</v>
      </c>
      <c r="H1680" s="10"/>
      <c r="I1680" s="11">
        <f t="shared" si="345"/>
        <v>0</v>
      </c>
      <c r="J1680" s="10"/>
      <c r="K1680" s="11">
        <f t="shared" si="346"/>
        <v>0</v>
      </c>
      <c r="L1680" s="6"/>
      <c r="M1680" s="11">
        <f t="shared" si="347"/>
        <v>0</v>
      </c>
      <c r="N1680" s="130"/>
      <c r="P1680" s="48" t="str">
        <f t="shared" ref="P1680:P1743" si="349">IF(V1680="staart","niet leeg",IF(OR(V1680="h",V1680="l"),IF(W1680="sub","niet leeg","leeg"),IF(AND(AND(A1680="",M1680=0),SUM(B1680:M1680)=0),"leeg","niet leeg")))</f>
        <v>leeg</v>
      </c>
      <c r="Q1680" s="48"/>
      <c r="R1680" s="48"/>
      <c r="S1680" s="48"/>
      <c r="T1680" s="84"/>
      <c r="W1680" s="82" t="str" cm="1">
        <f t="array" ref="W1680">IF(V1680="h",_xlfn.XLOOKUP(X1680,X1681:$X$2963,V1681:$V$2963,""),IF(V1680="l",IF(X1679&lt;&gt;"","sub",""),""))</f>
        <v/>
      </c>
      <c r="X1680" s="82" t="str">
        <f t="shared" si="348"/>
        <v/>
      </c>
    </row>
    <row r="1681" spans="1:24" ht="13.5" hidden="1" customHeight="1" x14ac:dyDescent="0.2">
      <c r="A1681" s="8"/>
      <c r="B1681" s="8"/>
      <c r="C1681" s="9"/>
      <c r="D1681" s="10"/>
      <c r="E1681" s="11">
        <f t="shared" si="343"/>
        <v>0</v>
      </c>
      <c r="F1681" s="10"/>
      <c r="G1681" s="11">
        <f t="shared" si="344"/>
        <v>0</v>
      </c>
      <c r="H1681" s="10"/>
      <c r="I1681" s="11">
        <f t="shared" si="345"/>
        <v>0</v>
      </c>
      <c r="J1681" s="10"/>
      <c r="K1681" s="11">
        <f t="shared" si="346"/>
        <v>0</v>
      </c>
      <c r="L1681" s="6"/>
      <c r="M1681" s="11">
        <f t="shared" si="347"/>
        <v>0</v>
      </c>
      <c r="N1681" s="130"/>
      <c r="P1681" s="48" t="str">
        <f t="shared" si="349"/>
        <v>leeg</v>
      </c>
      <c r="Q1681" s="48"/>
      <c r="R1681" s="48"/>
      <c r="S1681" s="48"/>
      <c r="T1681" s="84"/>
      <c r="W1681" s="82" t="str" cm="1">
        <f t="array" ref="W1681">IF(V1681="h",_xlfn.XLOOKUP(X1681,X1682:$X$2963,V1682:$V$2963,""),IF(V1681="l",IF(X1680&lt;&gt;"","sub",""),""))</f>
        <v/>
      </c>
      <c r="X1681" s="82" t="str">
        <f t="shared" si="348"/>
        <v/>
      </c>
    </row>
    <row r="1682" spans="1:24" ht="13.5" hidden="1" customHeight="1" x14ac:dyDescent="0.2">
      <c r="A1682" s="8"/>
      <c r="B1682" s="8"/>
      <c r="C1682" s="9"/>
      <c r="D1682" s="10"/>
      <c r="E1682" s="11">
        <f t="shared" si="343"/>
        <v>0</v>
      </c>
      <c r="F1682" s="10"/>
      <c r="G1682" s="11">
        <f t="shared" si="344"/>
        <v>0</v>
      </c>
      <c r="H1682" s="10"/>
      <c r="I1682" s="11">
        <f t="shared" si="345"/>
        <v>0</v>
      </c>
      <c r="J1682" s="10"/>
      <c r="K1682" s="11">
        <f t="shared" si="346"/>
        <v>0</v>
      </c>
      <c r="L1682" s="6"/>
      <c r="M1682" s="11">
        <f t="shared" si="347"/>
        <v>0</v>
      </c>
      <c r="N1682" s="130"/>
      <c r="P1682" s="48" t="str">
        <f t="shared" si="349"/>
        <v>leeg</v>
      </c>
      <c r="Q1682" s="48"/>
      <c r="R1682" s="48"/>
      <c r="S1682" s="48"/>
      <c r="T1682" s="84"/>
      <c r="W1682" s="82" t="str" cm="1">
        <f t="array" ref="W1682">IF(V1682="h",_xlfn.XLOOKUP(X1682,X1683:$X$2963,V1683:$V$2963,""),IF(V1682="l",IF(X1681&lt;&gt;"","sub",""),""))</f>
        <v/>
      </c>
      <c r="X1682" s="82" t="str">
        <f t="shared" si="348"/>
        <v/>
      </c>
    </row>
    <row r="1683" spans="1:24" ht="13.5" hidden="1" customHeight="1" x14ac:dyDescent="0.2">
      <c r="A1683" s="8"/>
      <c r="B1683" s="8"/>
      <c r="C1683" s="9"/>
      <c r="D1683" s="10"/>
      <c r="E1683" s="11">
        <f t="shared" si="343"/>
        <v>0</v>
      </c>
      <c r="F1683" s="10"/>
      <c r="G1683" s="11">
        <f t="shared" si="344"/>
        <v>0</v>
      </c>
      <c r="H1683" s="10"/>
      <c r="I1683" s="11">
        <f t="shared" si="345"/>
        <v>0</v>
      </c>
      <c r="J1683" s="10"/>
      <c r="K1683" s="11">
        <f t="shared" si="346"/>
        <v>0</v>
      </c>
      <c r="L1683" s="6"/>
      <c r="M1683" s="11">
        <f t="shared" si="347"/>
        <v>0</v>
      </c>
      <c r="N1683" s="130"/>
      <c r="P1683" s="48" t="str">
        <f t="shared" si="349"/>
        <v>leeg</v>
      </c>
      <c r="Q1683" s="48"/>
      <c r="R1683" s="48"/>
      <c r="S1683" s="48"/>
      <c r="T1683" s="84"/>
      <c r="W1683" s="82" t="str" cm="1">
        <f t="array" ref="W1683">IF(V1683="h",_xlfn.XLOOKUP(X1683,X1684:$X$2963,V1684:$V$2963,""),IF(V1683="l",IF(X1682&lt;&gt;"","sub",""),""))</f>
        <v/>
      </c>
      <c r="X1683" s="82" t="str">
        <f t="shared" si="348"/>
        <v/>
      </c>
    </row>
    <row r="1684" spans="1:24" ht="13.5" hidden="1" customHeight="1" x14ac:dyDescent="0.2">
      <c r="A1684" s="8"/>
      <c r="B1684" s="8"/>
      <c r="C1684" s="9"/>
      <c r="D1684" s="10"/>
      <c r="E1684" s="11">
        <f t="shared" si="343"/>
        <v>0</v>
      </c>
      <c r="F1684" s="10"/>
      <c r="G1684" s="11">
        <f t="shared" si="344"/>
        <v>0</v>
      </c>
      <c r="H1684" s="10"/>
      <c r="I1684" s="11">
        <f t="shared" si="345"/>
        <v>0</v>
      </c>
      <c r="J1684" s="10"/>
      <c r="K1684" s="11">
        <f t="shared" si="346"/>
        <v>0</v>
      </c>
      <c r="L1684" s="6"/>
      <c r="M1684" s="11">
        <f t="shared" si="347"/>
        <v>0</v>
      </c>
      <c r="N1684" s="130"/>
      <c r="P1684" s="48" t="str">
        <f t="shared" si="349"/>
        <v>leeg</v>
      </c>
      <c r="Q1684" s="48"/>
      <c r="R1684" s="48"/>
      <c r="S1684" s="48"/>
      <c r="T1684" s="84"/>
      <c r="W1684" s="82" t="str" cm="1">
        <f t="array" ref="W1684">IF(V1684="h",_xlfn.XLOOKUP(X1684,X1685:$X$2963,V1685:$V$2963,""),IF(V1684="l",IF(X1683&lt;&gt;"","sub",""),""))</f>
        <v/>
      </c>
      <c r="X1684" s="82" t="str">
        <f t="shared" si="348"/>
        <v/>
      </c>
    </row>
    <row r="1685" spans="1:24" ht="13.5" hidden="1" customHeight="1" x14ac:dyDescent="0.2">
      <c r="A1685" s="8"/>
      <c r="B1685" s="8"/>
      <c r="C1685" s="9"/>
      <c r="D1685" s="10"/>
      <c r="E1685" s="11">
        <f t="shared" si="343"/>
        <v>0</v>
      </c>
      <c r="F1685" s="10"/>
      <c r="G1685" s="11">
        <f t="shared" si="344"/>
        <v>0</v>
      </c>
      <c r="H1685" s="10"/>
      <c r="I1685" s="11">
        <f t="shared" si="345"/>
        <v>0</v>
      </c>
      <c r="J1685" s="10"/>
      <c r="K1685" s="11">
        <f t="shared" si="346"/>
        <v>0</v>
      </c>
      <c r="L1685" s="6"/>
      <c r="M1685" s="11">
        <f t="shared" si="347"/>
        <v>0</v>
      </c>
      <c r="N1685" s="130"/>
      <c r="P1685" s="48" t="str">
        <f t="shared" si="349"/>
        <v>leeg</v>
      </c>
      <c r="Q1685" s="48"/>
      <c r="R1685" s="48"/>
      <c r="S1685" s="48"/>
      <c r="T1685" s="84"/>
      <c r="W1685" s="82" t="str" cm="1">
        <f t="array" ref="W1685">IF(V1685="h",_xlfn.XLOOKUP(X1685,X1686:$X$2963,V1686:$V$2963,""),IF(V1685="l",IF(X1684&lt;&gt;"","sub",""),""))</f>
        <v/>
      </c>
      <c r="X1685" s="82" t="str">
        <f t="shared" si="348"/>
        <v/>
      </c>
    </row>
    <row r="1686" spans="1:24" ht="13.5" hidden="1" customHeight="1" x14ac:dyDescent="0.2">
      <c r="A1686" s="8"/>
      <c r="B1686" s="8"/>
      <c r="C1686" s="9"/>
      <c r="D1686" s="10"/>
      <c r="E1686" s="11">
        <f t="shared" si="343"/>
        <v>0</v>
      </c>
      <c r="F1686" s="10"/>
      <c r="G1686" s="11">
        <f t="shared" si="344"/>
        <v>0</v>
      </c>
      <c r="H1686" s="10"/>
      <c r="I1686" s="11">
        <f t="shared" si="345"/>
        <v>0</v>
      </c>
      <c r="J1686" s="10"/>
      <c r="K1686" s="11">
        <f t="shared" si="346"/>
        <v>0</v>
      </c>
      <c r="L1686" s="6"/>
      <c r="M1686" s="11">
        <f t="shared" si="347"/>
        <v>0</v>
      </c>
      <c r="N1686" s="130"/>
      <c r="P1686" s="48" t="str">
        <f t="shared" si="349"/>
        <v>leeg</v>
      </c>
      <c r="Q1686" s="48"/>
      <c r="R1686" s="48"/>
      <c r="S1686" s="48"/>
      <c r="T1686" s="84"/>
      <c r="W1686" s="82" t="str" cm="1">
        <f t="array" ref="W1686">IF(V1686="h",_xlfn.XLOOKUP(X1686,X1687:$X$2963,V1687:$V$2963,""),IF(V1686="l",IF(X1685&lt;&gt;"","sub",""),""))</f>
        <v/>
      </c>
      <c r="X1686" s="82" t="str">
        <f t="shared" si="348"/>
        <v/>
      </c>
    </row>
    <row r="1687" spans="1:24" ht="13.5" hidden="1" customHeight="1" x14ac:dyDescent="0.2">
      <c r="A1687" s="8"/>
      <c r="B1687" s="8"/>
      <c r="C1687" s="9"/>
      <c r="D1687" s="10"/>
      <c r="E1687" s="11">
        <f t="shared" si="343"/>
        <v>0</v>
      </c>
      <c r="F1687" s="10"/>
      <c r="G1687" s="11">
        <f t="shared" si="344"/>
        <v>0</v>
      </c>
      <c r="H1687" s="10"/>
      <c r="I1687" s="11">
        <f t="shared" si="345"/>
        <v>0</v>
      </c>
      <c r="J1687" s="10"/>
      <c r="K1687" s="11">
        <f t="shared" si="346"/>
        <v>0</v>
      </c>
      <c r="L1687" s="6"/>
      <c r="M1687" s="11">
        <f t="shared" si="347"/>
        <v>0</v>
      </c>
      <c r="N1687" s="130"/>
      <c r="P1687" s="48" t="str">
        <f t="shared" si="349"/>
        <v>leeg</v>
      </c>
      <c r="Q1687" s="48"/>
      <c r="R1687" s="48"/>
      <c r="S1687" s="48"/>
      <c r="T1687" s="84"/>
      <c r="W1687" s="82" t="str" cm="1">
        <f t="array" ref="W1687">IF(V1687="h",_xlfn.XLOOKUP(X1687,X1688:$X$2963,V1688:$V$2963,""),IF(V1687="l",IF(X1686&lt;&gt;"","sub",""),""))</f>
        <v/>
      </c>
      <c r="X1687" s="82" t="str">
        <f t="shared" si="348"/>
        <v/>
      </c>
    </row>
    <row r="1688" spans="1:24" ht="13.5" hidden="1" customHeight="1" x14ac:dyDescent="0.2">
      <c r="A1688" s="8"/>
      <c r="B1688" s="8"/>
      <c r="C1688" s="9"/>
      <c r="D1688" s="10"/>
      <c r="E1688" s="11">
        <f t="shared" si="343"/>
        <v>0</v>
      </c>
      <c r="F1688" s="10"/>
      <c r="G1688" s="11">
        <f t="shared" si="344"/>
        <v>0</v>
      </c>
      <c r="H1688" s="10"/>
      <c r="I1688" s="11">
        <f t="shared" si="345"/>
        <v>0</v>
      </c>
      <c r="J1688" s="10"/>
      <c r="K1688" s="11">
        <f t="shared" si="346"/>
        <v>0</v>
      </c>
      <c r="L1688" s="6"/>
      <c r="M1688" s="11">
        <f t="shared" si="347"/>
        <v>0</v>
      </c>
      <c r="N1688" s="130"/>
      <c r="P1688" s="48" t="str">
        <f t="shared" si="349"/>
        <v>leeg</v>
      </c>
      <c r="Q1688" s="48"/>
      <c r="R1688" s="48"/>
      <c r="S1688" s="48"/>
      <c r="T1688" s="84"/>
      <c r="W1688" s="82" t="str" cm="1">
        <f t="array" ref="W1688">IF(V1688="h",_xlfn.XLOOKUP(X1688,X1689:$X$2963,V1689:$V$2963,""),IF(V1688="l",IF(X1687&lt;&gt;"","sub",""),""))</f>
        <v/>
      </c>
      <c r="X1688" s="82" t="str">
        <f t="shared" si="348"/>
        <v/>
      </c>
    </row>
    <row r="1689" spans="1:24" ht="13.5" hidden="1" customHeight="1" x14ac:dyDescent="0.2">
      <c r="A1689" s="8"/>
      <c r="B1689" s="8"/>
      <c r="C1689" s="9"/>
      <c r="D1689" s="10"/>
      <c r="E1689" s="11">
        <f t="shared" si="343"/>
        <v>0</v>
      </c>
      <c r="F1689" s="10"/>
      <c r="G1689" s="11">
        <f t="shared" si="344"/>
        <v>0</v>
      </c>
      <c r="H1689" s="10"/>
      <c r="I1689" s="11">
        <f t="shared" si="345"/>
        <v>0</v>
      </c>
      <c r="J1689" s="10"/>
      <c r="K1689" s="11">
        <f t="shared" si="346"/>
        <v>0</v>
      </c>
      <c r="L1689" s="6"/>
      <c r="M1689" s="11">
        <f t="shared" si="347"/>
        <v>0</v>
      </c>
      <c r="N1689" s="130"/>
      <c r="P1689" s="48" t="str">
        <f t="shared" si="349"/>
        <v>leeg</v>
      </c>
      <c r="Q1689" s="48"/>
      <c r="R1689" s="48"/>
      <c r="S1689" s="48"/>
      <c r="T1689" s="84"/>
      <c r="W1689" s="82" t="str" cm="1">
        <f t="array" ref="W1689">IF(V1689="h",_xlfn.XLOOKUP(X1689,X1690:$X$2963,V1690:$V$2963,""),IF(V1689="l",IF(X1688&lt;&gt;"","sub",""),""))</f>
        <v/>
      </c>
      <c r="X1689" s="82" t="str">
        <f t="shared" si="348"/>
        <v/>
      </c>
    </row>
    <row r="1690" spans="1:24" ht="13.5" hidden="1" customHeight="1" x14ac:dyDescent="0.2">
      <c r="A1690" s="8"/>
      <c r="B1690" s="8"/>
      <c r="C1690" s="9"/>
      <c r="D1690" s="10"/>
      <c r="E1690" s="11">
        <f t="shared" si="343"/>
        <v>0</v>
      </c>
      <c r="F1690" s="10"/>
      <c r="G1690" s="11">
        <f t="shared" si="344"/>
        <v>0</v>
      </c>
      <c r="H1690" s="10"/>
      <c r="I1690" s="11">
        <f t="shared" si="345"/>
        <v>0</v>
      </c>
      <c r="J1690" s="10"/>
      <c r="K1690" s="11">
        <f t="shared" si="346"/>
        <v>0</v>
      </c>
      <c r="L1690" s="6"/>
      <c r="M1690" s="11">
        <f t="shared" si="347"/>
        <v>0</v>
      </c>
      <c r="N1690" s="130"/>
      <c r="P1690" s="48" t="str">
        <f t="shared" si="349"/>
        <v>leeg</v>
      </c>
      <c r="Q1690" s="48"/>
      <c r="R1690" s="48"/>
      <c r="S1690" s="48"/>
      <c r="T1690" s="84"/>
      <c r="W1690" s="82" t="str" cm="1">
        <f t="array" ref="W1690">IF(V1690="h",_xlfn.XLOOKUP(X1690,X1691:$X$2963,V1691:$V$2963,""),IF(V1690="l",IF(X1689&lt;&gt;"","sub",""),""))</f>
        <v/>
      </c>
      <c r="X1690" s="82" t="str">
        <f t="shared" si="348"/>
        <v/>
      </c>
    </row>
    <row r="1691" spans="1:24" ht="13.5" hidden="1" customHeight="1" x14ac:dyDescent="0.2">
      <c r="A1691" s="8"/>
      <c r="B1691" s="8"/>
      <c r="C1691" s="9"/>
      <c r="D1691" s="10"/>
      <c r="E1691" s="11">
        <f t="shared" si="343"/>
        <v>0</v>
      </c>
      <c r="F1691" s="10"/>
      <c r="G1691" s="11">
        <f t="shared" si="344"/>
        <v>0</v>
      </c>
      <c r="H1691" s="10"/>
      <c r="I1691" s="11">
        <f t="shared" si="345"/>
        <v>0</v>
      </c>
      <c r="J1691" s="10"/>
      <c r="K1691" s="11">
        <f t="shared" si="346"/>
        <v>0</v>
      </c>
      <c r="L1691" s="6"/>
      <c r="M1691" s="11">
        <f t="shared" si="347"/>
        <v>0</v>
      </c>
      <c r="N1691" s="130"/>
      <c r="P1691" s="48" t="str">
        <f t="shared" si="349"/>
        <v>leeg</v>
      </c>
      <c r="Q1691" s="48"/>
      <c r="R1691" s="48"/>
      <c r="S1691" s="48"/>
      <c r="T1691" s="84"/>
      <c r="W1691" s="82" t="str" cm="1">
        <f t="array" ref="W1691">IF(V1691="h",_xlfn.XLOOKUP(X1691,X1692:$X$2963,V1692:$V$2963,""),IF(V1691="l",IF(X1690&lt;&gt;"","sub",""),""))</f>
        <v/>
      </c>
      <c r="X1691" s="82" t="str">
        <f t="shared" si="348"/>
        <v/>
      </c>
    </row>
    <row r="1692" spans="1:24" ht="13.5" hidden="1" customHeight="1" x14ac:dyDescent="0.2">
      <c r="A1692" s="8"/>
      <c r="B1692" s="8"/>
      <c r="C1692" s="9"/>
      <c r="D1692" s="10"/>
      <c r="E1692" s="11">
        <f t="shared" si="343"/>
        <v>0</v>
      </c>
      <c r="F1692" s="10"/>
      <c r="G1692" s="11">
        <f t="shared" si="344"/>
        <v>0</v>
      </c>
      <c r="H1692" s="10"/>
      <c r="I1692" s="11">
        <f t="shared" si="345"/>
        <v>0</v>
      </c>
      <c r="J1692" s="10"/>
      <c r="K1692" s="11">
        <f t="shared" si="346"/>
        <v>0</v>
      </c>
      <c r="L1692" s="6"/>
      <c r="M1692" s="11">
        <f t="shared" si="347"/>
        <v>0</v>
      </c>
      <c r="N1692" s="130"/>
      <c r="P1692" s="48" t="str">
        <f t="shared" si="349"/>
        <v>leeg</v>
      </c>
      <c r="Q1692" s="48"/>
      <c r="R1692" s="48"/>
      <c r="S1692" s="48"/>
      <c r="T1692" s="84"/>
      <c r="W1692" s="82" t="str" cm="1">
        <f t="array" ref="W1692">IF(V1692="h",_xlfn.XLOOKUP(X1692,X1693:$X$2963,V1693:$V$2963,""),IF(V1692="l",IF(X1691&lt;&gt;"","sub",""),""))</f>
        <v/>
      </c>
      <c r="X1692" s="82" t="str">
        <f t="shared" si="348"/>
        <v/>
      </c>
    </row>
    <row r="1693" spans="1:24" x14ac:dyDescent="0.2">
      <c r="A1693" s="16" t="s">
        <v>117</v>
      </c>
      <c r="B1693" s="138"/>
      <c r="C1693" s="138"/>
      <c r="D1693" s="17"/>
      <c r="E1693" s="172">
        <f>SUM(E1630:E1692)</f>
        <v>0</v>
      </c>
      <c r="F1693" s="17"/>
      <c r="G1693" s="172">
        <f>SUM(G1630:G1692)</f>
        <v>0</v>
      </c>
      <c r="H1693" s="17"/>
      <c r="I1693" s="172">
        <f>SUM(I1630:I1692)</f>
        <v>0</v>
      </c>
      <c r="J1693" s="17"/>
      <c r="K1693" s="172">
        <f>SUM(K1630:K1692)</f>
        <v>0</v>
      </c>
      <c r="L1693" s="6"/>
      <c r="M1693" s="172">
        <f t="shared" ref="M1693" si="350">SUM(M1630:M1692)</f>
        <v>0</v>
      </c>
      <c r="N1693" s="182"/>
      <c r="P1693" s="48" t="str">
        <f t="shared" si="349"/>
        <v>niet leeg</v>
      </c>
      <c r="Q1693" s="48"/>
      <c r="R1693" s="48"/>
      <c r="S1693" s="48"/>
      <c r="T1693" s="84"/>
      <c r="V1693" s="82" t="s">
        <v>169</v>
      </c>
      <c r="W1693" s="82" t="str" cm="1">
        <f t="array" ref="W1693">IF(V1693="h",_xlfn.XLOOKUP(X1693,X1694:$X$2963,V1694:$V$2963,""),IF(V1693="l",IF(X1692&lt;&gt;"","sub",""),""))</f>
        <v/>
      </c>
      <c r="X1693" s="82" t="str">
        <f t="shared" si="348"/>
        <v/>
      </c>
    </row>
    <row r="1694" spans="1:24" x14ac:dyDescent="0.2">
      <c r="A1694" s="8"/>
      <c r="B1694" s="18"/>
      <c r="C1694" s="8"/>
      <c r="D1694" s="10"/>
      <c r="E1694" s="170"/>
      <c r="F1694" s="10"/>
      <c r="G1694" s="171"/>
      <c r="H1694" s="10"/>
      <c r="I1694" s="171"/>
      <c r="J1694" s="10"/>
      <c r="K1694" s="171"/>
      <c r="L1694" s="6"/>
      <c r="M1694" s="171"/>
      <c r="N1694" s="211"/>
      <c r="P1694" s="48" t="str">
        <f t="shared" si="349"/>
        <v>leeg</v>
      </c>
      <c r="Q1694" s="48"/>
      <c r="R1694" s="48"/>
      <c r="S1694" s="48"/>
      <c r="T1694" s="84"/>
      <c r="V1694" s="82" t="s">
        <v>177</v>
      </c>
      <c r="W1694" s="82" t="str" cm="1">
        <f t="array" ref="W1694">IF(V1694="h",_xlfn.XLOOKUP(X1694,X1695:$X$2963,V1695:$V$2963,""),IF(V1694="l",IF(X1693&lt;&gt;"","sub",""),""))</f>
        <v/>
      </c>
      <c r="X1694" s="82" t="str">
        <f t="shared" si="348"/>
        <v/>
      </c>
    </row>
    <row r="1695" spans="1:24" x14ac:dyDescent="0.2">
      <c r="A1695" s="7" t="s">
        <v>55</v>
      </c>
      <c r="B1695" s="8"/>
      <c r="C1695" s="9"/>
      <c r="D1695" s="8"/>
      <c r="E1695" s="170"/>
      <c r="F1695" s="10"/>
      <c r="G1695" s="171"/>
      <c r="H1695" s="10"/>
      <c r="I1695" s="171"/>
      <c r="J1695" s="10"/>
      <c r="K1695" s="171"/>
      <c r="L1695" s="6"/>
      <c r="M1695" s="171"/>
      <c r="N1695" s="211"/>
      <c r="P1695" s="48" t="str">
        <f t="shared" si="349"/>
        <v>leeg</v>
      </c>
      <c r="Q1695" s="48"/>
      <c r="R1695" s="48"/>
      <c r="S1695" s="48"/>
      <c r="T1695" s="84"/>
      <c r="V1695" s="82" t="s">
        <v>170</v>
      </c>
      <c r="W1695" s="82" t="str" cm="1">
        <f t="array" ref="W1695">IF(V1695="h",_xlfn.XLOOKUP(X1695,X1696:$X$2963,V1696:$V$2963,""),IF(V1695="l",IF(X1694&lt;&gt;"","sub",""),""))</f>
        <v/>
      </c>
      <c r="X1695" s="82" t="str">
        <f t="shared" si="348"/>
        <v>45</v>
      </c>
    </row>
    <row r="1696" spans="1:24" x14ac:dyDescent="0.2">
      <c r="A1696" s="8"/>
      <c r="B1696" s="8"/>
      <c r="C1696" s="9"/>
      <c r="D1696" s="10"/>
      <c r="E1696" s="171">
        <f t="shared" ref="E1696:E1759" si="351">B1696*D1696</f>
        <v>0</v>
      </c>
      <c r="F1696" s="10"/>
      <c r="G1696" s="171">
        <f t="shared" ref="G1696:G1759" si="352">B1696*F1696</f>
        <v>0</v>
      </c>
      <c r="H1696" s="10"/>
      <c r="I1696" s="171">
        <f t="shared" ref="I1696:I1759" si="353">B1696*H1696</f>
        <v>0</v>
      </c>
      <c r="J1696" s="10"/>
      <c r="K1696" s="171">
        <f t="shared" ref="K1696:K1759" si="354">(E1696*$J$6)+G1696+I1696+J1696</f>
        <v>0</v>
      </c>
      <c r="L1696" s="6"/>
      <c r="M1696" s="171">
        <f t="shared" ref="M1696:M1759" si="355">K1696</f>
        <v>0</v>
      </c>
      <c r="N1696" s="211"/>
      <c r="P1696" s="48" t="str">
        <f t="shared" si="349"/>
        <v>leeg</v>
      </c>
      <c r="Q1696" s="48"/>
      <c r="R1696" s="48"/>
      <c r="S1696" s="48"/>
      <c r="T1696" s="84"/>
      <c r="W1696" s="82" t="str" cm="1">
        <f t="array" ref="W1696">IF(V1696="h",_xlfn.XLOOKUP(X1696,X1697:$X$2963,V1697:$V$2963,""),IF(V1696="l",IF(X1695&lt;&gt;"","sub",""),""))</f>
        <v/>
      </c>
      <c r="X1696" s="82" t="str">
        <f t="shared" si="348"/>
        <v/>
      </c>
    </row>
    <row r="1697" spans="1:24" x14ac:dyDescent="0.2">
      <c r="A1697" s="8"/>
      <c r="B1697" s="8"/>
      <c r="C1697" s="9"/>
      <c r="D1697" s="10"/>
      <c r="E1697" s="171">
        <f t="shared" si="351"/>
        <v>0</v>
      </c>
      <c r="F1697" s="10"/>
      <c r="G1697" s="171">
        <f t="shared" si="352"/>
        <v>0</v>
      </c>
      <c r="H1697" s="10"/>
      <c r="I1697" s="171">
        <f t="shared" si="353"/>
        <v>0</v>
      </c>
      <c r="J1697" s="10"/>
      <c r="K1697" s="171">
        <f t="shared" si="354"/>
        <v>0</v>
      </c>
      <c r="L1697" s="6"/>
      <c r="M1697" s="171">
        <f t="shared" si="355"/>
        <v>0</v>
      </c>
      <c r="N1697" s="211"/>
      <c r="P1697" s="48" t="str">
        <f t="shared" si="349"/>
        <v>leeg</v>
      </c>
      <c r="Q1697" s="48"/>
      <c r="R1697" s="48"/>
      <c r="S1697" s="48"/>
      <c r="T1697" s="84"/>
      <c r="W1697" s="82" t="str" cm="1">
        <f t="array" ref="W1697">IF(V1697="h",_xlfn.XLOOKUP(X1697,X1698:$X$2963,V1698:$V$2963,""),IF(V1697="l",IF(X1696&lt;&gt;"","sub",""),""))</f>
        <v/>
      </c>
      <c r="X1697" s="82" t="str">
        <f t="shared" si="348"/>
        <v/>
      </c>
    </row>
    <row r="1698" spans="1:24" x14ac:dyDescent="0.2">
      <c r="A1698" s="8"/>
      <c r="B1698" s="8"/>
      <c r="C1698" s="9"/>
      <c r="D1698" s="10"/>
      <c r="E1698" s="171">
        <f t="shared" si="351"/>
        <v>0</v>
      </c>
      <c r="F1698" s="10"/>
      <c r="G1698" s="171">
        <f t="shared" si="352"/>
        <v>0</v>
      </c>
      <c r="H1698" s="10"/>
      <c r="I1698" s="171">
        <f t="shared" si="353"/>
        <v>0</v>
      </c>
      <c r="J1698" s="10"/>
      <c r="K1698" s="171">
        <f t="shared" si="354"/>
        <v>0</v>
      </c>
      <c r="L1698" s="6"/>
      <c r="M1698" s="171">
        <f t="shared" si="355"/>
        <v>0</v>
      </c>
      <c r="N1698" s="211"/>
      <c r="P1698" s="48" t="str">
        <f t="shared" si="349"/>
        <v>leeg</v>
      </c>
      <c r="Q1698" s="48"/>
      <c r="R1698" s="48"/>
      <c r="S1698" s="48"/>
      <c r="T1698" s="84"/>
      <c r="W1698" s="82" t="str" cm="1">
        <f t="array" ref="W1698">IF(V1698="h",_xlfn.XLOOKUP(X1698,X1699:$X$2963,V1699:$V$2963,""),IF(V1698="l",IF(X1697&lt;&gt;"","sub",""),""))</f>
        <v/>
      </c>
      <c r="X1698" s="82" t="str">
        <f t="shared" si="348"/>
        <v/>
      </c>
    </row>
    <row r="1699" spans="1:24" x14ac:dyDescent="0.2">
      <c r="A1699" s="8"/>
      <c r="B1699" s="8"/>
      <c r="C1699" s="9"/>
      <c r="D1699" s="10"/>
      <c r="E1699" s="171">
        <f t="shared" si="351"/>
        <v>0</v>
      </c>
      <c r="F1699" s="10"/>
      <c r="G1699" s="171">
        <f t="shared" si="352"/>
        <v>0</v>
      </c>
      <c r="H1699" s="10"/>
      <c r="I1699" s="171">
        <f t="shared" si="353"/>
        <v>0</v>
      </c>
      <c r="J1699" s="10"/>
      <c r="K1699" s="171">
        <f t="shared" si="354"/>
        <v>0</v>
      </c>
      <c r="L1699" s="6"/>
      <c r="M1699" s="171">
        <f t="shared" si="355"/>
        <v>0</v>
      </c>
      <c r="N1699" s="211"/>
      <c r="P1699" s="48" t="str">
        <f t="shared" si="349"/>
        <v>leeg</v>
      </c>
      <c r="Q1699" s="48"/>
      <c r="R1699" s="48"/>
      <c r="S1699" s="48"/>
      <c r="T1699" s="84"/>
      <c r="W1699" s="82" t="str" cm="1">
        <f t="array" ref="W1699">IF(V1699="h",_xlfn.XLOOKUP(X1699,X1700:$X$2963,V1700:$V$2963,""),IF(V1699="l",IF(X1698&lt;&gt;"","sub",""),""))</f>
        <v/>
      </c>
      <c r="X1699" s="82" t="str">
        <f t="shared" si="348"/>
        <v/>
      </c>
    </row>
    <row r="1700" spans="1:24" x14ac:dyDescent="0.2">
      <c r="A1700" s="8"/>
      <c r="B1700" s="8"/>
      <c r="C1700" s="9"/>
      <c r="D1700" s="10"/>
      <c r="E1700" s="171">
        <f t="shared" si="351"/>
        <v>0</v>
      </c>
      <c r="F1700" s="10"/>
      <c r="G1700" s="171">
        <f t="shared" si="352"/>
        <v>0</v>
      </c>
      <c r="H1700" s="10"/>
      <c r="I1700" s="171">
        <f t="shared" si="353"/>
        <v>0</v>
      </c>
      <c r="J1700" s="10"/>
      <c r="K1700" s="171">
        <f t="shared" si="354"/>
        <v>0</v>
      </c>
      <c r="L1700" s="6"/>
      <c r="M1700" s="171">
        <f t="shared" si="355"/>
        <v>0</v>
      </c>
      <c r="N1700" s="211"/>
      <c r="P1700" s="48" t="str">
        <f t="shared" si="349"/>
        <v>leeg</v>
      </c>
      <c r="Q1700" s="48"/>
      <c r="R1700" s="48"/>
      <c r="S1700" s="48"/>
      <c r="T1700" s="84"/>
      <c r="W1700" s="82" t="str" cm="1">
        <f t="array" ref="W1700">IF(V1700="h",_xlfn.XLOOKUP(X1700,X1701:$X$2963,V1701:$V$2963,""),IF(V1700="l",IF(X1699&lt;&gt;"","sub",""),""))</f>
        <v/>
      </c>
      <c r="X1700" s="82" t="str">
        <f t="shared" si="348"/>
        <v/>
      </c>
    </row>
    <row r="1701" spans="1:24" x14ac:dyDescent="0.2">
      <c r="A1701" s="8"/>
      <c r="B1701" s="8"/>
      <c r="C1701" s="9"/>
      <c r="D1701" s="10"/>
      <c r="E1701" s="171">
        <f t="shared" si="351"/>
        <v>0</v>
      </c>
      <c r="F1701" s="10"/>
      <c r="G1701" s="171">
        <f t="shared" si="352"/>
        <v>0</v>
      </c>
      <c r="H1701" s="10"/>
      <c r="I1701" s="171">
        <f t="shared" si="353"/>
        <v>0</v>
      </c>
      <c r="J1701" s="10"/>
      <c r="K1701" s="171">
        <f t="shared" si="354"/>
        <v>0</v>
      </c>
      <c r="L1701" s="6"/>
      <c r="M1701" s="171">
        <f t="shared" si="355"/>
        <v>0</v>
      </c>
      <c r="N1701" s="211"/>
      <c r="P1701" s="48" t="str">
        <f t="shared" si="349"/>
        <v>leeg</v>
      </c>
      <c r="Q1701" s="48"/>
      <c r="R1701" s="48"/>
      <c r="S1701" s="48"/>
      <c r="T1701" s="84"/>
      <c r="W1701" s="82" t="str" cm="1">
        <f t="array" ref="W1701">IF(V1701="h",_xlfn.XLOOKUP(X1701,X1702:$X$2963,V1702:$V$2963,""),IF(V1701="l",IF(X1700&lt;&gt;"","sub",""),""))</f>
        <v/>
      </c>
      <c r="X1701" s="82" t="str">
        <f t="shared" si="348"/>
        <v/>
      </c>
    </row>
    <row r="1702" spans="1:24" x14ac:dyDescent="0.2">
      <c r="A1702" s="8"/>
      <c r="B1702" s="8"/>
      <c r="C1702" s="9"/>
      <c r="D1702" s="10"/>
      <c r="E1702" s="171">
        <f t="shared" si="351"/>
        <v>0</v>
      </c>
      <c r="F1702" s="10"/>
      <c r="G1702" s="171">
        <f t="shared" si="352"/>
        <v>0</v>
      </c>
      <c r="H1702" s="10"/>
      <c r="I1702" s="171">
        <f t="shared" si="353"/>
        <v>0</v>
      </c>
      <c r="J1702" s="10"/>
      <c r="K1702" s="171">
        <f t="shared" si="354"/>
        <v>0</v>
      </c>
      <c r="L1702" s="6"/>
      <c r="M1702" s="171">
        <f t="shared" si="355"/>
        <v>0</v>
      </c>
      <c r="N1702" s="211"/>
      <c r="P1702" s="48" t="str">
        <f t="shared" si="349"/>
        <v>leeg</v>
      </c>
      <c r="Q1702" s="48"/>
      <c r="R1702" s="48"/>
      <c r="S1702" s="48"/>
      <c r="T1702" s="84"/>
      <c r="W1702" s="82" t="str" cm="1">
        <f t="array" ref="W1702">IF(V1702="h",_xlfn.XLOOKUP(X1702,X1703:$X$2963,V1703:$V$2963,""),IF(V1702="l",IF(X1701&lt;&gt;"","sub",""),""))</f>
        <v/>
      </c>
      <c r="X1702" s="82" t="str">
        <f t="shared" si="348"/>
        <v/>
      </c>
    </row>
    <row r="1703" spans="1:24" x14ac:dyDescent="0.2">
      <c r="A1703" s="8"/>
      <c r="B1703" s="8"/>
      <c r="C1703" s="9"/>
      <c r="D1703" s="10"/>
      <c r="E1703" s="171">
        <f t="shared" si="351"/>
        <v>0</v>
      </c>
      <c r="F1703" s="10"/>
      <c r="G1703" s="171">
        <f t="shared" si="352"/>
        <v>0</v>
      </c>
      <c r="H1703" s="10"/>
      <c r="I1703" s="171">
        <f t="shared" si="353"/>
        <v>0</v>
      </c>
      <c r="J1703" s="10"/>
      <c r="K1703" s="171">
        <f t="shared" si="354"/>
        <v>0</v>
      </c>
      <c r="L1703" s="6"/>
      <c r="M1703" s="171">
        <f t="shared" si="355"/>
        <v>0</v>
      </c>
      <c r="N1703" s="211"/>
      <c r="P1703" s="48" t="str">
        <f t="shared" si="349"/>
        <v>leeg</v>
      </c>
      <c r="Q1703" s="48"/>
      <c r="R1703" s="48"/>
      <c r="S1703" s="48"/>
      <c r="T1703" s="84"/>
      <c r="W1703" s="82" t="str" cm="1">
        <f t="array" ref="W1703">IF(V1703="h",_xlfn.XLOOKUP(X1703,X1704:$X$2963,V1704:$V$2963,""),IF(V1703="l",IF(X1702&lt;&gt;"","sub",""),""))</f>
        <v/>
      </c>
      <c r="X1703" s="82" t="str">
        <f t="shared" si="348"/>
        <v/>
      </c>
    </row>
    <row r="1704" spans="1:24" x14ac:dyDescent="0.2">
      <c r="A1704" s="8"/>
      <c r="B1704" s="8"/>
      <c r="C1704" s="9"/>
      <c r="D1704" s="10"/>
      <c r="E1704" s="171">
        <f t="shared" si="351"/>
        <v>0</v>
      </c>
      <c r="F1704" s="10"/>
      <c r="G1704" s="171">
        <f t="shared" si="352"/>
        <v>0</v>
      </c>
      <c r="H1704" s="10"/>
      <c r="I1704" s="171">
        <f t="shared" si="353"/>
        <v>0</v>
      </c>
      <c r="J1704" s="10"/>
      <c r="K1704" s="171">
        <f t="shared" si="354"/>
        <v>0</v>
      </c>
      <c r="L1704" s="6"/>
      <c r="M1704" s="171">
        <f t="shared" si="355"/>
        <v>0</v>
      </c>
      <c r="N1704" s="211"/>
      <c r="P1704" s="48" t="str">
        <f t="shared" si="349"/>
        <v>leeg</v>
      </c>
      <c r="Q1704" s="48"/>
      <c r="R1704" s="48"/>
      <c r="S1704" s="48"/>
      <c r="T1704" s="84"/>
      <c r="W1704" s="82" t="str" cm="1">
        <f t="array" ref="W1704">IF(V1704="h",_xlfn.XLOOKUP(X1704,X1705:$X$2963,V1705:$V$2963,""),IF(V1704="l",IF(X1703&lt;&gt;"","sub",""),""))</f>
        <v/>
      </c>
      <c r="X1704" s="82" t="str">
        <f t="shared" si="348"/>
        <v/>
      </c>
    </row>
    <row r="1705" spans="1:24" x14ac:dyDescent="0.2">
      <c r="A1705" s="8"/>
      <c r="B1705" s="8"/>
      <c r="C1705" s="9"/>
      <c r="D1705" s="10"/>
      <c r="E1705" s="171">
        <f t="shared" si="351"/>
        <v>0</v>
      </c>
      <c r="F1705" s="10"/>
      <c r="G1705" s="171">
        <f t="shared" si="352"/>
        <v>0</v>
      </c>
      <c r="H1705" s="10"/>
      <c r="I1705" s="171">
        <f t="shared" si="353"/>
        <v>0</v>
      </c>
      <c r="J1705" s="10"/>
      <c r="K1705" s="171">
        <f t="shared" si="354"/>
        <v>0</v>
      </c>
      <c r="L1705" s="6"/>
      <c r="M1705" s="171">
        <f t="shared" si="355"/>
        <v>0</v>
      </c>
      <c r="N1705" s="211"/>
      <c r="P1705" s="48" t="str">
        <f t="shared" si="349"/>
        <v>leeg</v>
      </c>
      <c r="Q1705" s="48"/>
      <c r="R1705" s="48"/>
      <c r="S1705" s="48"/>
      <c r="T1705" s="84"/>
      <c r="W1705" s="82" t="str" cm="1">
        <f t="array" ref="W1705">IF(V1705="h",_xlfn.XLOOKUP(X1705,X1706:$X$2963,V1706:$V$2963,""),IF(V1705="l",IF(X1704&lt;&gt;"","sub",""),""))</f>
        <v/>
      </c>
      <c r="X1705" s="82" t="str">
        <f t="shared" si="348"/>
        <v/>
      </c>
    </row>
    <row r="1706" spans="1:24" ht="13.5" hidden="1" customHeight="1" x14ac:dyDescent="0.2">
      <c r="A1706" s="8"/>
      <c r="B1706" s="8"/>
      <c r="C1706" s="9"/>
      <c r="D1706" s="10"/>
      <c r="E1706" s="11">
        <f t="shared" si="351"/>
        <v>0</v>
      </c>
      <c r="F1706" s="10"/>
      <c r="G1706" s="11">
        <f t="shared" si="352"/>
        <v>0</v>
      </c>
      <c r="H1706" s="10"/>
      <c r="I1706" s="11">
        <f t="shared" si="353"/>
        <v>0</v>
      </c>
      <c r="J1706" s="10"/>
      <c r="K1706" s="11">
        <f t="shared" si="354"/>
        <v>0</v>
      </c>
      <c r="L1706" s="6"/>
      <c r="M1706" s="11">
        <f t="shared" si="355"/>
        <v>0</v>
      </c>
      <c r="N1706" s="130"/>
      <c r="P1706" s="48" t="str">
        <f t="shared" si="349"/>
        <v>leeg</v>
      </c>
      <c r="Q1706" s="48"/>
      <c r="R1706" s="48"/>
      <c r="S1706" s="48"/>
      <c r="T1706" s="84"/>
      <c r="W1706" s="82" t="str" cm="1">
        <f t="array" ref="W1706">IF(V1706="h",_xlfn.XLOOKUP(X1706,X1707:$X$2963,V1707:$V$2963,""),IF(V1706="l",IF(X1705&lt;&gt;"","sub",""),""))</f>
        <v/>
      </c>
      <c r="X1706" s="82" t="str">
        <f t="shared" ref="X1706:X1769" si="356">IF(V1706="h",LEFT(A1706,2),IF(SUM(B1706:M1706)&gt;0,IF(V1706="sub",RIGHT(A1706,2),""),""))</f>
        <v/>
      </c>
    </row>
    <row r="1707" spans="1:24" ht="13.5" hidden="1" customHeight="1" x14ac:dyDescent="0.2">
      <c r="A1707" s="8"/>
      <c r="B1707" s="8"/>
      <c r="C1707" s="9"/>
      <c r="D1707" s="10"/>
      <c r="E1707" s="11">
        <f t="shared" si="351"/>
        <v>0</v>
      </c>
      <c r="F1707" s="10"/>
      <c r="G1707" s="11">
        <f t="shared" si="352"/>
        <v>0</v>
      </c>
      <c r="H1707" s="10"/>
      <c r="I1707" s="11">
        <f t="shared" si="353"/>
        <v>0</v>
      </c>
      <c r="J1707" s="10"/>
      <c r="K1707" s="11">
        <f t="shared" si="354"/>
        <v>0</v>
      </c>
      <c r="L1707" s="6"/>
      <c r="M1707" s="11">
        <f t="shared" si="355"/>
        <v>0</v>
      </c>
      <c r="N1707" s="130"/>
      <c r="P1707" s="48" t="str">
        <f t="shared" si="349"/>
        <v>leeg</v>
      </c>
      <c r="Q1707" s="48"/>
      <c r="R1707" s="48"/>
      <c r="S1707" s="48"/>
      <c r="T1707" s="84"/>
      <c r="W1707" s="82" t="str" cm="1">
        <f t="array" ref="W1707">IF(V1707="h",_xlfn.XLOOKUP(X1707,X1708:$X$2963,V1708:$V$2963,""),IF(V1707="l",IF(X1706&lt;&gt;"","sub",""),""))</f>
        <v/>
      </c>
      <c r="X1707" s="82" t="str">
        <f t="shared" si="356"/>
        <v/>
      </c>
    </row>
    <row r="1708" spans="1:24" ht="13.5" hidden="1" customHeight="1" x14ac:dyDescent="0.2">
      <c r="A1708" s="8"/>
      <c r="B1708" s="8"/>
      <c r="C1708" s="9"/>
      <c r="D1708" s="10"/>
      <c r="E1708" s="11">
        <f t="shared" si="351"/>
        <v>0</v>
      </c>
      <c r="F1708" s="10"/>
      <c r="G1708" s="11">
        <f t="shared" si="352"/>
        <v>0</v>
      </c>
      <c r="H1708" s="10"/>
      <c r="I1708" s="11">
        <f t="shared" si="353"/>
        <v>0</v>
      </c>
      <c r="J1708" s="10"/>
      <c r="K1708" s="11">
        <f t="shared" si="354"/>
        <v>0</v>
      </c>
      <c r="L1708" s="6"/>
      <c r="M1708" s="11">
        <f t="shared" si="355"/>
        <v>0</v>
      </c>
      <c r="N1708" s="130"/>
      <c r="P1708" s="48" t="str">
        <f t="shared" si="349"/>
        <v>leeg</v>
      </c>
      <c r="Q1708" s="48"/>
      <c r="R1708" s="48"/>
      <c r="S1708" s="48"/>
      <c r="T1708" s="84"/>
      <c r="W1708" s="82" t="str" cm="1">
        <f t="array" ref="W1708">IF(V1708="h",_xlfn.XLOOKUP(X1708,X1709:$X$2963,V1709:$V$2963,""),IF(V1708="l",IF(X1707&lt;&gt;"","sub",""),""))</f>
        <v/>
      </c>
      <c r="X1708" s="82" t="str">
        <f t="shared" si="356"/>
        <v/>
      </c>
    </row>
    <row r="1709" spans="1:24" ht="13.5" hidden="1" customHeight="1" x14ac:dyDescent="0.2">
      <c r="A1709" s="8"/>
      <c r="B1709" s="8"/>
      <c r="C1709" s="9"/>
      <c r="D1709" s="10"/>
      <c r="E1709" s="11">
        <f t="shared" si="351"/>
        <v>0</v>
      </c>
      <c r="F1709" s="10"/>
      <c r="G1709" s="11">
        <f t="shared" si="352"/>
        <v>0</v>
      </c>
      <c r="H1709" s="10"/>
      <c r="I1709" s="11">
        <f t="shared" si="353"/>
        <v>0</v>
      </c>
      <c r="J1709" s="10"/>
      <c r="K1709" s="11">
        <f t="shared" si="354"/>
        <v>0</v>
      </c>
      <c r="L1709" s="6"/>
      <c r="M1709" s="11">
        <f t="shared" si="355"/>
        <v>0</v>
      </c>
      <c r="N1709" s="130"/>
      <c r="P1709" s="48" t="str">
        <f t="shared" si="349"/>
        <v>leeg</v>
      </c>
      <c r="Q1709" s="48"/>
      <c r="R1709" s="48"/>
      <c r="S1709" s="48"/>
      <c r="T1709" s="84"/>
      <c r="W1709" s="82" t="str" cm="1">
        <f t="array" ref="W1709">IF(V1709="h",_xlfn.XLOOKUP(X1709,X1710:$X$2963,V1710:$V$2963,""),IF(V1709="l",IF(X1708&lt;&gt;"","sub",""),""))</f>
        <v/>
      </c>
      <c r="X1709" s="82" t="str">
        <f t="shared" si="356"/>
        <v/>
      </c>
    </row>
    <row r="1710" spans="1:24" ht="13.5" hidden="1" customHeight="1" x14ac:dyDescent="0.2">
      <c r="A1710" s="8"/>
      <c r="B1710" s="8"/>
      <c r="C1710" s="9"/>
      <c r="D1710" s="10"/>
      <c r="E1710" s="11">
        <f t="shared" si="351"/>
        <v>0</v>
      </c>
      <c r="F1710" s="10"/>
      <c r="G1710" s="11">
        <f t="shared" si="352"/>
        <v>0</v>
      </c>
      <c r="H1710" s="10"/>
      <c r="I1710" s="11">
        <f t="shared" si="353"/>
        <v>0</v>
      </c>
      <c r="J1710" s="10"/>
      <c r="K1710" s="11">
        <f t="shared" si="354"/>
        <v>0</v>
      </c>
      <c r="L1710" s="6"/>
      <c r="M1710" s="11">
        <f t="shared" si="355"/>
        <v>0</v>
      </c>
      <c r="N1710" s="130"/>
      <c r="P1710" s="48" t="str">
        <f t="shared" si="349"/>
        <v>leeg</v>
      </c>
      <c r="Q1710" s="48"/>
      <c r="R1710" s="48"/>
      <c r="S1710" s="48"/>
      <c r="T1710" s="84"/>
      <c r="W1710" s="82" t="str" cm="1">
        <f t="array" ref="W1710">IF(V1710="h",_xlfn.XLOOKUP(X1710,X1711:$X$2963,V1711:$V$2963,""),IF(V1710="l",IF(X1709&lt;&gt;"","sub",""),""))</f>
        <v/>
      </c>
      <c r="X1710" s="82" t="str">
        <f t="shared" si="356"/>
        <v/>
      </c>
    </row>
    <row r="1711" spans="1:24" ht="13.5" hidden="1" customHeight="1" x14ac:dyDescent="0.2">
      <c r="A1711" s="8"/>
      <c r="B1711" s="8"/>
      <c r="C1711" s="9"/>
      <c r="D1711" s="10"/>
      <c r="E1711" s="11">
        <f t="shared" si="351"/>
        <v>0</v>
      </c>
      <c r="F1711" s="10"/>
      <c r="G1711" s="11">
        <f t="shared" si="352"/>
        <v>0</v>
      </c>
      <c r="H1711" s="10"/>
      <c r="I1711" s="11">
        <f t="shared" si="353"/>
        <v>0</v>
      </c>
      <c r="J1711" s="10"/>
      <c r="K1711" s="11">
        <f t="shared" si="354"/>
        <v>0</v>
      </c>
      <c r="L1711" s="6"/>
      <c r="M1711" s="11">
        <f t="shared" si="355"/>
        <v>0</v>
      </c>
      <c r="N1711" s="130"/>
      <c r="P1711" s="48" t="str">
        <f t="shared" si="349"/>
        <v>leeg</v>
      </c>
      <c r="Q1711" s="48"/>
      <c r="R1711" s="48"/>
      <c r="S1711" s="48"/>
      <c r="T1711" s="84"/>
      <c r="W1711" s="82" t="str" cm="1">
        <f t="array" ref="W1711">IF(V1711="h",_xlfn.XLOOKUP(X1711,X1712:$X$2963,V1712:$V$2963,""),IF(V1711="l",IF(X1710&lt;&gt;"","sub",""),""))</f>
        <v/>
      </c>
      <c r="X1711" s="82" t="str">
        <f t="shared" si="356"/>
        <v/>
      </c>
    </row>
    <row r="1712" spans="1:24" ht="13.5" hidden="1" customHeight="1" x14ac:dyDescent="0.2">
      <c r="A1712" s="8"/>
      <c r="B1712" s="8"/>
      <c r="C1712" s="9"/>
      <c r="D1712" s="10"/>
      <c r="E1712" s="11">
        <f t="shared" si="351"/>
        <v>0</v>
      </c>
      <c r="F1712" s="10"/>
      <c r="G1712" s="11">
        <f t="shared" si="352"/>
        <v>0</v>
      </c>
      <c r="H1712" s="10"/>
      <c r="I1712" s="11">
        <f t="shared" si="353"/>
        <v>0</v>
      </c>
      <c r="J1712" s="10"/>
      <c r="K1712" s="11">
        <f t="shared" si="354"/>
        <v>0</v>
      </c>
      <c r="L1712" s="6"/>
      <c r="M1712" s="11">
        <f t="shared" si="355"/>
        <v>0</v>
      </c>
      <c r="N1712" s="130"/>
      <c r="P1712" s="48" t="str">
        <f t="shared" si="349"/>
        <v>leeg</v>
      </c>
      <c r="Q1712" s="48"/>
      <c r="R1712" s="48"/>
      <c r="S1712" s="48"/>
      <c r="T1712" s="84"/>
      <c r="W1712" s="82" t="str" cm="1">
        <f t="array" ref="W1712">IF(V1712="h",_xlfn.XLOOKUP(X1712,X1713:$X$2963,V1713:$V$2963,""),IF(V1712="l",IF(X1711&lt;&gt;"","sub",""),""))</f>
        <v/>
      </c>
      <c r="X1712" s="82" t="str">
        <f t="shared" si="356"/>
        <v/>
      </c>
    </row>
    <row r="1713" spans="1:24" ht="13.5" hidden="1" customHeight="1" x14ac:dyDescent="0.2">
      <c r="A1713" s="8"/>
      <c r="B1713" s="8"/>
      <c r="C1713" s="9"/>
      <c r="D1713" s="10"/>
      <c r="E1713" s="11">
        <f t="shared" si="351"/>
        <v>0</v>
      </c>
      <c r="F1713" s="10"/>
      <c r="G1713" s="11">
        <f t="shared" si="352"/>
        <v>0</v>
      </c>
      <c r="H1713" s="10"/>
      <c r="I1713" s="11">
        <f t="shared" si="353"/>
        <v>0</v>
      </c>
      <c r="J1713" s="10"/>
      <c r="K1713" s="11">
        <f t="shared" si="354"/>
        <v>0</v>
      </c>
      <c r="L1713" s="6"/>
      <c r="M1713" s="11">
        <f t="shared" si="355"/>
        <v>0</v>
      </c>
      <c r="N1713" s="130"/>
      <c r="P1713" s="48" t="str">
        <f t="shared" si="349"/>
        <v>leeg</v>
      </c>
      <c r="Q1713" s="48"/>
      <c r="R1713" s="48"/>
      <c r="S1713" s="48"/>
      <c r="T1713" s="84"/>
      <c r="W1713" s="82" t="str" cm="1">
        <f t="array" ref="W1713">IF(V1713="h",_xlfn.XLOOKUP(X1713,X1714:$X$2963,V1714:$V$2963,""),IF(V1713="l",IF(X1712&lt;&gt;"","sub",""),""))</f>
        <v/>
      </c>
      <c r="X1713" s="82" t="str">
        <f t="shared" si="356"/>
        <v/>
      </c>
    </row>
    <row r="1714" spans="1:24" ht="13.5" hidden="1" customHeight="1" x14ac:dyDescent="0.2">
      <c r="A1714" s="8"/>
      <c r="B1714" s="8"/>
      <c r="C1714" s="9"/>
      <c r="D1714" s="10"/>
      <c r="E1714" s="11">
        <f t="shared" si="351"/>
        <v>0</v>
      </c>
      <c r="F1714" s="10"/>
      <c r="G1714" s="11">
        <f t="shared" si="352"/>
        <v>0</v>
      </c>
      <c r="H1714" s="10"/>
      <c r="I1714" s="11">
        <f t="shared" si="353"/>
        <v>0</v>
      </c>
      <c r="J1714" s="10"/>
      <c r="K1714" s="11">
        <f t="shared" si="354"/>
        <v>0</v>
      </c>
      <c r="L1714" s="6"/>
      <c r="M1714" s="11">
        <f t="shared" si="355"/>
        <v>0</v>
      </c>
      <c r="N1714" s="130"/>
      <c r="P1714" s="48" t="str">
        <f t="shared" si="349"/>
        <v>leeg</v>
      </c>
      <c r="Q1714" s="48"/>
      <c r="R1714" s="48"/>
      <c r="S1714" s="48"/>
      <c r="T1714" s="84"/>
      <c r="W1714" s="82" t="str" cm="1">
        <f t="array" ref="W1714">IF(V1714="h",_xlfn.XLOOKUP(X1714,X1715:$X$2963,V1715:$V$2963,""),IF(V1714="l",IF(X1713&lt;&gt;"","sub",""),""))</f>
        <v/>
      </c>
      <c r="X1714" s="82" t="str">
        <f t="shared" si="356"/>
        <v/>
      </c>
    </row>
    <row r="1715" spans="1:24" ht="13.5" hidden="1" customHeight="1" x14ac:dyDescent="0.2">
      <c r="A1715" s="8"/>
      <c r="B1715" s="8"/>
      <c r="C1715" s="9"/>
      <c r="D1715" s="10"/>
      <c r="E1715" s="11">
        <f t="shared" si="351"/>
        <v>0</v>
      </c>
      <c r="F1715" s="10"/>
      <c r="G1715" s="11">
        <f t="shared" si="352"/>
        <v>0</v>
      </c>
      <c r="H1715" s="10"/>
      <c r="I1715" s="11">
        <f t="shared" si="353"/>
        <v>0</v>
      </c>
      <c r="J1715" s="10"/>
      <c r="K1715" s="11">
        <f t="shared" si="354"/>
        <v>0</v>
      </c>
      <c r="L1715" s="6"/>
      <c r="M1715" s="11">
        <f t="shared" si="355"/>
        <v>0</v>
      </c>
      <c r="N1715" s="130"/>
      <c r="P1715" s="48" t="str">
        <f t="shared" si="349"/>
        <v>leeg</v>
      </c>
      <c r="Q1715" s="48"/>
      <c r="R1715" s="48"/>
      <c r="S1715" s="48"/>
      <c r="T1715" s="84"/>
      <c r="W1715" s="82" t="str" cm="1">
        <f t="array" ref="W1715">IF(V1715="h",_xlfn.XLOOKUP(X1715,X1716:$X$2963,V1716:$V$2963,""),IF(V1715="l",IF(X1714&lt;&gt;"","sub",""),""))</f>
        <v/>
      </c>
      <c r="X1715" s="82" t="str">
        <f t="shared" si="356"/>
        <v/>
      </c>
    </row>
    <row r="1716" spans="1:24" ht="13.5" hidden="1" customHeight="1" x14ac:dyDescent="0.2">
      <c r="A1716" s="8"/>
      <c r="B1716" s="8"/>
      <c r="C1716" s="9"/>
      <c r="D1716" s="10"/>
      <c r="E1716" s="11">
        <f t="shared" si="351"/>
        <v>0</v>
      </c>
      <c r="F1716" s="10"/>
      <c r="G1716" s="11">
        <f t="shared" si="352"/>
        <v>0</v>
      </c>
      <c r="H1716" s="10"/>
      <c r="I1716" s="11">
        <f t="shared" si="353"/>
        <v>0</v>
      </c>
      <c r="J1716" s="10"/>
      <c r="K1716" s="11">
        <f t="shared" si="354"/>
        <v>0</v>
      </c>
      <c r="L1716" s="6"/>
      <c r="M1716" s="11">
        <f t="shared" si="355"/>
        <v>0</v>
      </c>
      <c r="N1716" s="130"/>
      <c r="P1716" s="48" t="str">
        <f t="shared" si="349"/>
        <v>leeg</v>
      </c>
      <c r="Q1716" s="48"/>
      <c r="R1716" s="48"/>
      <c r="S1716" s="48"/>
      <c r="T1716" s="84"/>
      <c r="W1716" s="82" t="str" cm="1">
        <f t="array" ref="W1716">IF(V1716="h",_xlfn.XLOOKUP(X1716,X1717:$X$2963,V1717:$V$2963,""),IF(V1716="l",IF(X1715&lt;&gt;"","sub",""),""))</f>
        <v/>
      </c>
      <c r="X1716" s="82" t="str">
        <f t="shared" si="356"/>
        <v/>
      </c>
    </row>
    <row r="1717" spans="1:24" ht="13.5" hidden="1" customHeight="1" x14ac:dyDescent="0.2">
      <c r="A1717" s="8"/>
      <c r="B1717" s="8"/>
      <c r="C1717" s="9"/>
      <c r="D1717" s="10"/>
      <c r="E1717" s="11">
        <f t="shared" si="351"/>
        <v>0</v>
      </c>
      <c r="F1717" s="10"/>
      <c r="G1717" s="11">
        <f t="shared" si="352"/>
        <v>0</v>
      </c>
      <c r="H1717" s="10"/>
      <c r="I1717" s="11">
        <f t="shared" si="353"/>
        <v>0</v>
      </c>
      <c r="J1717" s="10"/>
      <c r="K1717" s="11">
        <f t="shared" si="354"/>
        <v>0</v>
      </c>
      <c r="L1717" s="6"/>
      <c r="M1717" s="11">
        <f t="shared" si="355"/>
        <v>0</v>
      </c>
      <c r="N1717" s="130"/>
      <c r="P1717" s="48" t="str">
        <f t="shared" si="349"/>
        <v>leeg</v>
      </c>
      <c r="Q1717" s="48"/>
      <c r="R1717" s="48"/>
      <c r="S1717" s="48"/>
      <c r="T1717" s="84"/>
      <c r="W1717" s="82" t="str" cm="1">
        <f t="array" ref="W1717">IF(V1717="h",_xlfn.XLOOKUP(X1717,X1718:$X$2963,V1718:$V$2963,""),IF(V1717="l",IF(X1716&lt;&gt;"","sub",""),""))</f>
        <v/>
      </c>
      <c r="X1717" s="82" t="str">
        <f t="shared" si="356"/>
        <v/>
      </c>
    </row>
    <row r="1718" spans="1:24" ht="13.5" hidden="1" customHeight="1" x14ac:dyDescent="0.2">
      <c r="A1718" s="8"/>
      <c r="B1718" s="8"/>
      <c r="C1718" s="9"/>
      <c r="D1718" s="10"/>
      <c r="E1718" s="11">
        <f t="shared" si="351"/>
        <v>0</v>
      </c>
      <c r="F1718" s="10"/>
      <c r="G1718" s="11">
        <f t="shared" si="352"/>
        <v>0</v>
      </c>
      <c r="H1718" s="10"/>
      <c r="I1718" s="11">
        <f t="shared" si="353"/>
        <v>0</v>
      </c>
      <c r="J1718" s="10"/>
      <c r="K1718" s="11">
        <f t="shared" si="354"/>
        <v>0</v>
      </c>
      <c r="L1718" s="6"/>
      <c r="M1718" s="11">
        <f t="shared" si="355"/>
        <v>0</v>
      </c>
      <c r="N1718" s="130"/>
      <c r="P1718" s="48" t="str">
        <f t="shared" si="349"/>
        <v>leeg</v>
      </c>
      <c r="Q1718" s="48"/>
      <c r="R1718" s="48"/>
      <c r="S1718" s="48"/>
      <c r="T1718" s="84"/>
      <c r="W1718" s="82" t="str" cm="1">
        <f t="array" ref="W1718">IF(V1718="h",_xlfn.XLOOKUP(X1718,X1719:$X$2963,V1719:$V$2963,""),IF(V1718="l",IF(X1717&lt;&gt;"","sub",""),""))</f>
        <v/>
      </c>
      <c r="X1718" s="82" t="str">
        <f t="shared" si="356"/>
        <v/>
      </c>
    </row>
    <row r="1719" spans="1:24" ht="13.5" hidden="1" customHeight="1" x14ac:dyDescent="0.2">
      <c r="A1719" s="8"/>
      <c r="B1719" s="8"/>
      <c r="C1719" s="9"/>
      <c r="D1719" s="10"/>
      <c r="E1719" s="11">
        <f t="shared" si="351"/>
        <v>0</v>
      </c>
      <c r="F1719" s="10"/>
      <c r="G1719" s="11">
        <f t="shared" si="352"/>
        <v>0</v>
      </c>
      <c r="H1719" s="10"/>
      <c r="I1719" s="11">
        <f t="shared" si="353"/>
        <v>0</v>
      </c>
      <c r="J1719" s="10"/>
      <c r="K1719" s="11">
        <f t="shared" si="354"/>
        <v>0</v>
      </c>
      <c r="L1719" s="6"/>
      <c r="M1719" s="11">
        <f t="shared" si="355"/>
        <v>0</v>
      </c>
      <c r="N1719" s="130"/>
      <c r="P1719" s="48" t="str">
        <f t="shared" si="349"/>
        <v>leeg</v>
      </c>
      <c r="Q1719" s="48"/>
      <c r="R1719" s="48"/>
      <c r="S1719" s="48"/>
      <c r="T1719" s="84"/>
      <c r="W1719" s="82" t="str" cm="1">
        <f t="array" ref="W1719">IF(V1719="h",_xlfn.XLOOKUP(X1719,X1720:$X$2963,V1720:$V$2963,""),IF(V1719="l",IF(X1718&lt;&gt;"","sub",""),""))</f>
        <v/>
      </c>
      <c r="X1719" s="82" t="str">
        <f t="shared" si="356"/>
        <v/>
      </c>
    </row>
    <row r="1720" spans="1:24" ht="13.5" hidden="1" customHeight="1" x14ac:dyDescent="0.2">
      <c r="A1720" s="8"/>
      <c r="B1720" s="8"/>
      <c r="C1720" s="9"/>
      <c r="D1720" s="10"/>
      <c r="E1720" s="11">
        <f t="shared" si="351"/>
        <v>0</v>
      </c>
      <c r="F1720" s="10"/>
      <c r="G1720" s="11">
        <f t="shared" si="352"/>
        <v>0</v>
      </c>
      <c r="H1720" s="10"/>
      <c r="I1720" s="11">
        <f t="shared" si="353"/>
        <v>0</v>
      </c>
      <c r="J1720" s="10"/>
      <c r="K1720" s="11">
        <f t="shared" si="354"/>
        <v>0</v>
      </c>
      <c r="L1720" s="6"/>
      <c r="M1720" s="11">
        <f t="shared" si="355"/>
        <v>0</v>
      </c>
      <c r="N1720" s="130"/>
      <c r="P1720" s="48" t="str">
        <f t="shared" si="349"/>
        <v>leeg</v>
      </c>
      <c r="Q1720" s="48"/>
      <c r="R1720" s="48"/>
      <c r="S1720" s="48"/>
      <c r="T1720" s="84"/>
      <c r="W1720" s="82" t="str" cm="1">
        <f t="array" ref="W1720">IF(V1720="h",_xlfn.XLOOKUP(X1720,X1721:$X$2963,V1721:$V$2963,""),IF(V1720="l",IF(X1719&lt;&gt;"","sub",""),""))</f>
        <v/>
      </c>
      <c r="X1720" s="82" t="str">
        <f t="shared" si="356"/>
        <v/>
      </c>
    </row>
    <row r="1721" spans="1:24" ht="13.5" hidden="1" customHeight="1" x14ac:dyDescent="0.2">
      <c r="A1721" s="8"/>
      <c r="B1721" s="8"/>
      <c r="C1721" s="9"/>
      <c r="D1721" s="10"/>
      <c r="E1721" s="11">
        <f t="shared" si="351"/>
        <v>0</v>
      </c>
      <c r="F1721" s="10"/>
      <c r="G1721" s="11">
        <f t="shared" si="352"/>
        <v>0</v>
      </c>
      <c r="H1721" s="10"/>
      <c r="I1721" s="11">
        <f t="shared" si="353"/>
        <v>0</v>
      </c>
      <c r="J1721" s="10"/>
      <c r="K1721" s="11">
        <f t="shared" si="354"/>
        <v>0</v>
      </c>
      <c r="L1721" s="6"/>
      <c r="M1721" s="11">
        <f t="shared" si="355"/>
        <v>0</v>
      </c>
      <c r="N1721" s="130"/>
      <c r="P1721" s="48" t="str">
        <f t="shared" si="349"/>
        <v>leeg</v>
      </c>
      <c r="Q1721" s="48"/>
      <c r="R1721" s="48"/>
      <c r="S1721" s="48"/>
      <c r="T1721" s="84"/>
      <c r="W1721" s="82" t="str" cm="1">
        <f t="array" ref="W1721">IF(V1721="h",_xlfn.XLOOKUP(X1721,X1722:$X$2963,V1722:$V$2963,""),IF(V1721="l",IF(X1720&lt;&gt;"","sub",""),""))</f>
        <v/>
      </c>
      <c r="X1721" s="82" t="str">
        <f t="shared" si="356"/>
        <v/>
      </c>
    </row>
    <row r="1722" spans="1:24" ht="13.5" hidden="1" customHeight="1" x14ac:dyDescent="0.2">
      <c r="A1722" s="8"/>
      <c r="B1722" s="8"/>
      <c r="C1722" s="9"/>
      <c r="D1722" s="10"/>
      <c r="E1722" s="11">
        <f t="shared" si="351"/>
        <v>0</v>
      </c>
      <c r="F1722" s="10"/>
      <c r="G1722" s="11">
        <f t="shared" si="352"/>
        <v>0</v>
      </c>
      <c r="H1722" s="10"/>
      <c r="I1722" s="11">
        <f t="shared" si="353"/>
        <v>0</v>
      </c>
      <c r="J1722" s="10"/>
      <c r="K1722" s="11">
        <f t="shared" si="354"/>
        <v>0</v>
      </c>
      <c r="L1722" s="6"/>
      <c r="M1722" s="11">
        <f t="shared" si="355"/>
        <v>0</v>
      </c>
      <c r="N1722" s="130"/>
      <c r="P1722" s="48" t="str">
        <f t="shared" si="349"/>
        <v>leeg</v>
      </c>
      <c r="Q1722" s="48"/>
      <c r="R1722" s="48"/>
      <c r="S1722" s="48"/>
      <c r="T1722" s="84"/>
      <c r="W1722" s="82" t="str" cm="1">
        <f t="array" ref="W1722">IF(V1722="h",_xlfn.XLOOKUP(X1722,X1723:$X$2963,V1723:$V$2963,""),IF(V1722="l",IF(X1721&lt;&gt;"","sub",""),""))</f>
        <v/>
      </c>
      <c r="X1722" s="82" t="str">
        <f t="shared" si="356"/>
        <v/>
      </c>
    </row>
    <row r="1723" spans="1:24" ht="13.5" hidden="1" customHeight="1" x14ac:dyDescent="0.2">
      <c r="A1723" s="8"/>
      <c r="B1723" s="8"/>
      <c r="C1723" s="9"/>
      <c r="D1723" s="10"/>
      <c r="E1723" s="11">
        <f t="shared" si="351"/>
        <v>0</v>
      </c>
      <c r="F1723" s="10"/>
      <c r="G1723" s="11">
        <f t="shared" si="352"/>
        <v>0</v>
      </c>
      <c r="H1723" s="10"/>
      <c r="I1723" s="11">
        <f t="shared" si="353"/>
        <v>0</v>
      </c>
      <c r="J1723" s="10"/>
      <c r="K1723" s="11">
        <f t="shared" si="354"/>
        <v>0</v>
      </c>
      <c r="L1723" s="6"/>
      <c r="M1723" s="11">
        <f t="shared" si="355"/>
        <v>0</v>
      </c>
      <c r="N1723" s="130"/>
      <c r="P1723" s="48" t="str">
        <f t="shared" si="349"/>
        <v>leeg</v>
      </c>
      <c r="Q1723" s="48"/>
      <c r="R1723" s="48"/>
      <c r="S1723" s="48"/>
      <c r="T1723" s="84"/>
      <c r="W1723" s="82" t="str" cm="1">
        <f t="array" ref="W1723">IF(V1723="h",_xlfn.XLOOKUP(X1723,X1724:$X$2963,V1724:$V$2963,""),IF(V1723="l",IF(X1722&lt;&gt;"","sub",""),""))</f>
        <v/>
      </c>
      <c r="X1723" s="82" t="str">
        <f t="shared" si="356"/>
        <v/>
      </c>
    </row>
    <row r="1724" spans="1:24" ht="13.5" hidden="1" customHeight="1" x14ac:dyDescent="0.2">
      <c r="A1724" s="8"/>
      <c r="B1724" s="8"/>
      <c r="C1724" s="9"/>
      <c r="D1724" s="10"/>
      <c r="E1724" s="11">
        <f t="shared" si="351"/>
        <v>0</v>
      </c>
      <c r="F1724" s="10"/>
      <c r="G1724" s="11">
        <f t="shared" si="352"/>
        <v>0</v>
      </c>
      <c r="H1724" s="10"/>
      <c r="I1724" s="11">
        <f t="shared" si="353"/>
        <v>0</v>
      </c>
      <c r="J1724" s="10"/>
      <c r="K1724" s="11">
        <f t="shared" si="354"/>
        <v>0</v>
      </c>
      <c r="L1724" s="6"/>
      <c r="M1724" s="11">
        <f t="shared" si="355"/>
        <v>0</v>
      </c>
      <c r="N1724" s="130"/>
      <c r="P1724" s="48" t="str">
        <f t="shared" si="349"/>
        <v>leeg</v>
      </c>
      <c r="Q1724" s="48"/>
      <c r="R1724" s="48"/>
      <c r="S1724" s="48"/>
      <c r="T1724" s="84"/>
      <c r="W1724" s="82" t="str" cm="1">
        <f t="array" ref="W1724">IF(V1724="h",_xlfn.XLOOKUP(X1724,X1725:$X$2963,V1725:$V$2963,""),IF(V1724="l",IF(X1723&lt;&gt;"","sub",""),""))</f>
        <v/>
      </c>
      <c r="X1724" s="82" t="str">
        <f t="shared" si="356"/>
        <v/>
      </c>
    </row>
    <row r="1725" spans="1:24" ht="13.5" hidden="1" customHeight="1" x14ac:dyDescent="0.2">
      <c r="A1725" s="8"/>
      <c r="B1725" s="8"/>
      <c r="C1725" s="9"/>
      <c r="D1725" s="10"/>
      <c r="E1725" s="11">
        <f t="shared" si="351"/>
        <v>0</v>
      </c>
      <c r="F1725" s="10"/>
      <c r="G1725" s="11">
        <f t="shared" si="352"/>
        <v>0</v>
      </c>
      <c r="H1725" s="10"/>
      <c r="I1725" s="11">
        <f t="shared" si="353"/>
        <v>0</v>
      </c>
      <c r="J1725" s="10"/>
      <c r="K1725" s="11">
        <f t="shared" si="354"/>
        <v>0</v>
      </c>
      <c r="L1725" s="6"/>
      <c r="M1725" s="11">
        <f t="shared" si="355"/>
        <v>0</v>
      </c>
      <c r="N1725" s="130"/>
      <c r="P1725" s="48" t="str">
        <f t="shared" si="349"/>
        <v>leeg</v>
      </c>
      <c r="Q1725" s="48"/>
      <c r="R1725" s="48"/>
      <c r="S1725" s="48"/>
      <c r="T1725" s="84"/>
      <c r="W1725" s="82" t="str" cm="1">
        <f t="array" ref="W1725">IF(V1725="h",_xlfn.XLOOKUP(X1725,X1726:$X$2963,V1726:$V$2963,""),IF(V1725="l",IF(X1724&lt;&gt;"","sub",""),""))</f>
        <v/>
      </c>
      <c r="X1725" s="82" t="str">
        <f t="shared" si="356"/>
        <v/>
      </c>
    </row>
    <row r="1726" spans="1:24" ht="13.5" hidden="1" customHeight="1" x14ac:dyDescent="0.2">
      <c r="A1726" s="8"/>
      <c r="B1726" s="8"/>
      <c r="C1726" s="9"/>
      <c r="D1726" s="10"/>
      <c r="E1726" s="11">
        <f t="shared" si="351"/>
        <v>0</v>
      </c>
      <c r="F1726" s="10"/>
      <c r="G1726" s="11">
        <f t="shared" si="352"/>
        <v>0</v>
      </c>
      <c r="H1726" s="10"/>
      <c r="I1726" s="11">
        <f t="shared" si="353"/>
        <v>0</v>
      </c>
      <c r="J1726" s="10"/>
      <c r="K1726" s="11">
        <f t="shared" si="354"/>
        <v>0</v>
      </c>
      <c r="L1726" s="6"/>
      <c r="M1726" s="11">
        <f t="shared" si="355"/>
        <v>0</v>
      </c>
      <c r="N1726" s="130"/>
      <c r="P1726" s="48" t="str">
        <f t="shared" si="349"/>
        <v>leeg</v>
      </c>
      <c r="Q1726" s="48"/>
      <c r="R1726" s="48"/>
      <c r="S1726" s="48"/>
      <c r="T1726" s="84"/>
      <c r="W1726" s="82" t="str" cm="1">
        <f t="array" ref="W1726">IF(V1726="h",_xlfn.XLOOKUP(X1726,X1727:$X$2963,V1727:$V$2963,""),IF(V1726="l",IF(X1725&lt;&gt;"","sub",""),""))</f>
        <v/>
      </c>
      <c r="X1726" s="82" t="str">
        <f t="shared" si="356"/>
        <v/>
      </c>
    </row>
    <row r="1727" spans="1:24" ht="13.5" hidden="1" customHeight="1" x14ac:dyDescent="0.2">
      <c r="A1727" s="8"/>
      <c r="B1727" s="8"/>
      <c r="C1727" s="9"/>
      <c r="D1727" s="10"/>
      <c r="E1727" s="11">
        <f t="shared" si="351"/>
        <v>0</v>
      </c>
      <c r="F1727" s="10"/>
      <c r="G1727" s="11">
        <f t="shared" si="352"/>
        <v>0</v>
      </c>
      <c r="H1727" s="10"/>
      <c r="I1727" s="11">
        <f t="shared" si="353"/>
        <v>0</v>
      </c>
      <c r="J1727" s="10"/>
      <c r="K1727" s="11">
        <f t="shared" si="354"/>
        <v>0</v>
      </c>
      <c r="L1727" s="6"/>
      <c r="M1727" s="11">
        <f t="shared" si="355"/>
        <v>0</v>
      </c>
      <c r="N1727" s="130"/>
      <c r="P1727" s="48" t="str">
        <f t="shared" si="349"/>
        <v>leeg</v>
      </c>
      <c r="Q1727" s="48"/>
      <c r="R1727" s="48"/>
      <c r="S1727" s="48"/>
      <c r="T1727" s="84"/>
      <c r="W1727" s="82" t="str" cm="1">
        <f t="array" ref="W1727">IF(V1727="h",_xlfn.XLOOKUP(X1727,X1728:$X$2963,V1728:$V$2963,""),IF(V1727="l",IF(X1726&lt;&gt;"","sub",""),""))</f>
        <v/>
      </c>
      <c r="X1727" s="82" t="str">
        <f t="shared" si="356"/>
        <v/>
      </c>
    </row>
    <row r="1728" spans="1:24" ht="13.5" hidden="1" customHeight="1" x14ac:dyDescent="0.2">
      <c r="A1728" s="8"/>
      <c r="B1728" s="8"/>
      <c r="C1728" s="9"/>
      <c r="D1728" s="10"/>
      <c r="E1728" s="11">
        <f t="shared" si="351"/>
        <v>0</v>
      </c>
      <c r="F1728" s="10"/>
      <c r="G1728" s="11">
        <f t="shared" si="352"/>
        <v>0</v>
      </c>
      <c r="H1728" s="10"/>
      <c r="I1728" s="11">
        <f t="shared" si="353"/>
        <v>0</v>
      </c>
      <c r="J1728" s="10"/>
      <c r="K1728" s="11">
        <f t="shared" si="354"/>
        <v>0</v>
      </c>
      <c r="L1728" s="6"/>
      <c r="M1728" s="11">
        <f t="shared" si="355"/>
        <v>0</v>
      </c>
      <c r="N1728" s="130"/>
      <c r="P1728" s="48" t="str">
        <f t="shared" si="349"/>
        <v>leeg</v>
      </c>
      <c r="Q1728" s="48"/>
      <c r="R1728" s="48"/>
      <c r="S1728" s="48"/>
      <c r="T1728" s="84"/>
      <c r="W1728" s="82" t="str" cm="1">
        <f t="array" ref="W1728">IF(V1728="h",_xlfn.XLOOKUP(X1728,X1729:$X$2963,V1729:$V$2963,""),IF(V1728="l",IF(X1727&lt;&gt;"","sub",""),""))</f>
        <v/>
      </c>
      <c r="X1728" s="82" t="str">
        <f t="shared" si="356"/>
        <v/>
      </c>
    </row>
    <row r="1729" spans="1:24" ht="13.5" hidden="1" customHeight="1" x14ac:dyDescent="0.2">
      <c r="A1729" s="8"/>
      <c r="B1729" s="8"/>
      <c r="C1729" s="9"/>
      <c r="D1729" s="10"/>
      <c r="E1729" s="11">
        <f t="shared" si="351"/>
        <v>0</v>
      </c>
      <c r="F1729" s="10"/>
      <c r="G1729" s="11">
        <f t="shared" si="352"/>
        <v>0</v>
      </c>
      <c r="H1729" s="10"/>
      <c r="I1729" s="11">
        <f t="shared" si="353"/>
        <v>0</v>
      </c>
      <c r="J1729" s="10"/>
      <c r="K1729" s="11">
        <f t="shared" si="354"/>
        <v>0</v>
      </c>
      <c r="L1729" s="6"/>
      <c r="M1729" s="11">
        <f t="shared" si="355"/>
        <v>0</v>
      </c>
      <c r="N1729" s="130"/>
      <c r="P1729" s="48" t="str">
        <f t="shared" si="349"/>
        <v>leeg</v>
      </c>
      <c r="Q1729" s="48"/>
      <c r="R1729" s="48"/>
      <c r="S1729" s="48"/>
      <c r="T1729" s="84"/>
      <c r="W1729" s="82" t="str" cm="1">
        <f t="array" ref="W1729">IF(V1729="h",_xlfn.XLOOKUP(X1729,X1730:$X$2963,V1730:$V$2963,""),IF(V1729="l",IF(X1728&lt;&gt;"","sub",""),""))</f>
        <v/>
      </c>
      <c r="X1729" s="82" t="str">
        <f t="shared" si="356"/>
        <v/>
      </c>
    </row>
    <row r="1730" spans="1:24" ht="13.5" hidden="1" customHeight="1" x14ac:dyDescent="0.2">
      <c r="A1730" s="8"/>
      <c r="B1730" s="8"/>
      <c r="C1730" s="9"/>
      <c r="D1730" s="10"/>
      <c r="E1730" s="11">
        <f t="shared" si="351"/>
        <v>0</v>
      </c>
      <c r="F1730" s="10"/>
      <c r="G1730" s="11">
        <f t="shared" si="352"/>
        <v>0</v>
      </c>
      <c r="H1730" s="10"/>
      <c r="I1730" s="11">
        <f t="shared" si="353"/>
        <v>0</v>
      </c>
      <c r="J1730" s="10"/>
      <c r="K1730" s="11">
        <f t="shared" si="354"/>
        <v>0</v>
      </c>
      <c r="L1730" s="6"/>
      <c r="M1730" s="11">
        <f t="shared" si="355"/>
        <v>0</v>
      </c>
      <c r="N1730" s="130"/>
      <c r="P1730" s="48" t="str">
        <f t="shared" si="349"/>
        <v>leeg</v>
      </c>
      <c r="Q1730" s="48"/>
      <c r="R1730" s="48"/>
      <c r="S1730" s="48"/>
      <c r="T1730" s="84"/>
      <c r="W1730" s="82" t="str" cm="1">
        <f t="array" ref="W1730">IF(V1730="h",_xlfn.XLOOKUP(X1730,X1731:$X$2963,V1731:$V$2963,""),IF(V1730="l",IF(X1729&lt;&gt;"","sub",""),""))</f>
        <v/>
      </c>
      <c r="X1730" s="82" t="str">
        <f t="shared" si="356"/>
        <v/>
      </c>
    </row>
    <row r="1731" spans="1:24" ht="13.5" hidden="1" customHeight="1" x14ac:dyDescent="0.2">
      <c r="A1731" s="8"/>
      <c r="B1731" s="8"/>
      <c r="C1731" s="9"/>
      <c r="D1731" s="10"/>
      <c r="E1731" s="11">
        <f t="shared" si="351"/>
        <v>0</v>
      </c>
      <c r="F1731" s="10"/>
      <c r="G1731" s="11">
        <f t="shared" si="352"/>
        <v>0</v>
      </c>
      <c r="H1731" s="10"/>
      <c r="I1731" s="11">
        <f t="shared" si="353"/>
        <v>0</v>
      </c>
      <c r="J1731" s="10"/>
      <c r="K1731" s="11">
        <f t="shared" si="354"/>
        <v>0</v>
      </c>
      <c r="L1731" s="6"/>
      <c r="M1731" s="11">
        <f t="shared" si="355"/>
        <v>0</v>
      </c>
      <c r="N1731" s="130"/>
      <c r="P1731" s="48" t="str">
        <f t="shared" si="349"/>
        <v>leeg</v>
      </c>
      <c r="Q1731" s="48"/>
      <c r="R1731" s="48"/>
      <c r="S1731" s="48"/>
      <c r="T1731" s="84"/>
      <c r="W1731" s="82" t="str" cm="1">
        <f t="array" ref="W1731">IF(V1731="h",_xlfn.XLOOKUP(X1731,X1732:$X$2963,V1732:$V$2963,""),IF(V1731="l",IF(X1730&lt;&gt;"","sub",""),""))</f>
        <v/>
      </c>
      <c r="X1731" s="82" t="str">
        <f t="shared" si="356"/>
        <v/>
      </c>
    </row>
    <row r="1732" spans="1:24" ht="13.5" hidden="1" customHeight="1" x14ac:dyDescent="0.2">
      <c r="A1732" s="8"/>
      <c r="B1732" s="8"/>
      <c r="C1732" s="9"/>
      <c r="D1732" s="10"/>
      <c r="E1732" s="11">
        <f t="shared" si="351"/>
        <v>0</v>
      </c>
      <c r="F1732" s="10"/>
      <c r="G1732" s="11">
        <f t="shared" si="352"/>
        <v>0</v>
      </c>
      <c r="H1732" s="10"/>
      <c r="I1732" s="11">
        <f t="shared" si="353"/>
        <v>0</v>
      </c>
      <c r="J1732" s="10"/>
      <c r="K1732" s="11">
        <f t="shared" si="354"/>
        <v>0</v>
      </c>
      <c r="L1732" s="6"/>
      <c r="M1732" s="11">
        <f t="shared" si="355"/>
        <v>0</v>
      </c>
      <c r="N1732" s="130"/>
      <c r="P1732" s="48" t="str">
        <f t="shared" si="349"/>
        <v>leeg</v>
      </c>
      <c r="Q1732" s="48"/>
      <c r="R1732" s="48"/>
      <c r="S1732" s="48"/>
      <c r="T1732" s="84"/>
      <c r="W1732" s="82" t="str" cm="1">
        <f t="array" ref="W1732">IF(V1732="h",_xlfn.XLOOKUP(X1732,X1733:$X$2963,V1733:$V$2963,""),IF(V1732="l",IF(X1731&lt;&gt;"","sub",""),""))</f>
        <v/>
      </c>
      <c r="X1732" s="82" t="str">
        <f t="shared" si="356"/>
        <v/>
      </c>
    </row>
    <row r="1733" spans="1:24" ht="13.5" hidden="1" customHeight="1" x14ac:dyDescent="0.2">
      <c r="A1733" s="8"/>
      <c r="B1733" s="8"/>
      <c r="C1733" s="9"/>
      <c r="D1733" s="10"/>
      <c r="E1733" s="11">
        <f t="shared" si="351"/>
        <v>0</v>
      </c>
      <c r="F1733" s="10"/>
      <c r="G1733" s="11">
        <f t="shared" si="352"/>
        <v>0</v>
      </c>
      <c r="H1733" s="10"/>
      <c r="I1733" s="11">
        <f t="shared" si="353"/>
        <v>0</v>
      </c>
      <c r="J1733" s="10"/>
      <c r="K1733" s="11">
        <f t="shared" si="354"/>
        <v>0</v>
      </c>
      <c r="L1733" s="6"/>
      <c r="M1733" s="11">
        <f t="shared" si="355"/>
        <v>0</v>
      </c>
      <c r="N1733" s="130"/>
      <c r="P1733" s="48" t="str">
        <f t="shared" si="349"/>
        <v>leeg</v>
      </c>
      <c r="Q1733" s="48"/>
      <c r="R1733" s="48"/>
      <c r="S1733" s="48"/>
      <c r="T1733" s="84"/>
      <c r="W1733" s="82" t="str" cm="1">
        <f t="array" ref="W1733">IF(V1733="h",_xlfn.XLOOKUP(X1733,X1734:$X$2963,V1734:$V$2963,""),IF(V1733="l",IF(X1732&lt;&gt;"","sub",""),""))</f>
        <v/>
      </c>
      <c r="X1733" s="82" t="str">
        <f t="shared" si="356"/>
        <v/>
      </c>
    </row>
    <row r="1734" spans="1:24" ht="13.5" hidden="1" customHeight="1" x14ac:dyDescent="0.2">
      <c r="A1734" s="8"/>
      <c r="B1734" s="8"/>
      <c r="C1734" s="9"/>
      <c r="D1734" s="10"/>
      <c r="E1734" s="11">
        <f t="shared" si="351"/>
        <v>0</v>
      </c>
      <c r="F1734" s="10"/>
      <c r="G1734" s="11">
        <f t="shared" si="352"/>
        <v>0</v>
      </c>
      <c r="H1734" s="10"/>
      <c r="I1734" s="11">
        <f t="shared" si="353"/>
        <v>0</v>
      </c>
      <c r="J1734" s="10"/>
      <c r="K1734" s="11">
        <f t="shared" si="354"/>
        <v>0</v>
      </c>
      <c r="L1734" s="6"/>
      <c r="M1734" s="11">
        <f t="shared" si="355"/>
        <v>0</v>
      </c>
      <c r="N1734" s="130"/>
      <c r="P1734" s="48" t="str">
        <f t="shared" si="349"/>
        <v>leeg</v>
      </c>
      <c r="Q1734" s="48"/>
      <c r="R1734" s="48"/>
      <c r="S1734" s="48"/>
      <c r="T1734" s="84"/>
      <c r="W1734" s="82" t="str" cm="1">
        <f t="array" ref="W1734">IF(V1734="h",_xlfn.XLOOKUP(X1734,X1735:$X$2963,V1735:$V$2963,""),IF(V1734="l",IF(X1733&lt;&gt;"","sub",""),""))</f>
        <v/>
      </c>
      <c r="X1734" s="82" t="str">
        <f t="shared" si="356"/>
        <v/>
      </c>
    </row>
    <row r="1735" spans="1:24" ht="13.5" hidden="1" customHeight="1" x14ac:dyDescent="0.2">
      <c r="A1735" s="8"/>
      <c r="B1735" s="8"/>
      <c r="C1735" s="9"/>
      <c r="D1735" s="10"/>
      <c r="E1735" s="11">
        <f t="shared" si="351"/>
        <v>0</v>
      </c>
      <c r="F1735" s="10"/>
      <c r="G1735" s="11">
        <f t="shared" si="352"/>
        <v>0</v>
      </c>
      <c r="H1735" s="10"/>
      <c r="I1735" s="11">
        <f t="shared" si="353"/>
        <v>0</v>
      </c>
      <c r="J1735" s="10"/>
      <c r="K1735" s="11">
        <f t="shared" si="354"/>
        <v>0</v>
      </c>
      <c r="L1735" s="6"/>
      <c r="M1735" s="11">
        <f t="shared" si="355"/>
        <v>0</v>
      </c>
      <c r="N1735" s="130"/>
      <c r="P1735" s="48" t="str">
        <f t="shared" si="349"/>
        <v>leeg</v>
      </c>
      <c r="Q1735" s="48"/>
      <c r="R1735" s="48"/>
      <c r="S1735" s="48"/>
      <c r="T1735" s="84"/>
      <c r="W1735" s="82" t="str" cm="1">
        <f t="array" ref="W1735">IF(V1735="h",_xlfn.XLOOKUP(X1735,X1736:$X$2963,V1736:$V$2963,""),IF(V1735="l",IF(X1734&lt;&gt;"","sub",""),""))</f>
        <v/>
      </c>
      <c r="X1735" s="82" t="str">
        <f t="shared" si="356"/>
        <v/>
      </c>
    </row>
    <row r="1736" spans="1:24" ht="13.5" hidden="1" customHeight="1" x14ac:dyDescent="0.2">
      <c r="A1736" s="8"/>
      <c r="B1736" s="8"/>
      <c r="C1736" s="9"/>
      <c r="D1736" s="10"/>
      <c r="E1736" s="11">
        <f t="shared" si="351"/>
        <v>0</v>
      </c>
      <c r="F1736" s="10"/>
      <c r="G1736" s="11">
        <f t="shared" si="352"/>
        <v>0</v>
      </c>
      <c r="H1736" s="10"/>
      <c r="I1736" s="11">
        <f t="shared" si="353"/>
        <v>0</v>
      </c>
      <c r="J1736" s="10"/>
      <c r="K1736" s="11">
        <f t="shared" si="354"/>
        <v>0</v>
      </c>
      <c r="L1736" s="6"/>
      <c r="M1736" s="11">
        <f t="shared" si="355"/>
        <v>0</v>
      </c>
      <c r="N1736" s="130"/>
      <c r="P1736" s="48" t="str">
        <f t="shared" si="349"/>
        <v>leeg</v>
      </c>
      <c r="Q1736" s="48"/>
      <c r="R1736" s="48"/>
      <c r="S1736" s="48"/>
      <c r="T1736" s="84"/>
      <c r="W1736" s="82" t="str" cm="1">
        <f t="array" ref="W1736">IF(V1736="h",_xlfn.XLOOKUP(X1736,X1737:$X$2963,V1737:$V$2963,""),IF(V1736="l",IF(X1735&lt;&gt;"","sub",""),""))</f>
        <v/>
      </c>
      <c r="X1736" s="82" t="str">
        <f t="shared" si="356"/>
        <v/>
      </c>
    </row>
    <row r="1737" spans="1:24" ht="13.5" hidden="1" customHeight="1" x14ac:dyDescent="0.2">
      <c r="A1737" s="8"/>
      <c r="B1737" s="8"/>
      <c r="C1737" s="9"/>
      <c r="D1737" s="10"/>
      <c r="E1737" s="11">
        <f t="shared" si="351"/>
        <v>0</v>
      </c>
      <c r="F1737" s="10"/>
      <c r="G1737" s="11">
        <f t="shared" si="352"/>
        <v>0</v>
      </c>
      <c r="H1737" s="10"/>
      <c r="I1737" s="11">
        <f t="shared" si="353"/>
        <v>0</v>
      </c>
      <c r="J1737" s="10"/>
      <c r="K1737" s="11">
        <f t="shared" si="354"/>
        <v>0</v>
      </c>
      <c r="L1737" s="6"/>
      <c r="M1737" s="11">
        <f t="shared" si="355"/>
        <v>0</v>
      </c>
      <c r="N1737" s="130"/>
      <c r="P1737" s="48" t="str">
        <f t="shared" si="349"/>
        <v>leeg</v>
      </c>
      <c r="Q1737" s="48"/>
      <c r="R1737" s="48"/>
      <c r="S1737" s="48"/>
      <c r="T1737" s="84"/>
      <c r="W1737" s="82" t="str" cm="1">
        <f t="array" ref="W1737">IF(V1737="h",_xlfn.XLOOKUP(X1737,X1738:$X$2963,V1738:$V$2963,""),IF(V1737="l",IF(X1736&lt;&gt;"","sub",""),""))</f>
        <v/>
      </c>
      <c r="X1737" s="82" t="str">
        <f t="shared" si="356"/>
        <v/>
      </c>
    </row>
    <row r="1738" spans="1:24" ht="13.5" hidden="1" customHeight="1" x14ac:dyDescent="0.2">
      <c r="A1738" s="8"/>
      <c r="B1738" s="8"/>
      <c r="C1738" s="9"/>
      <c r="D1738" s="10"/>
      <c r="E1738" s="11">
        <f t="shared" si="351"/>
        <v>0</v>
      </c>
      <c r="F1738" s="10"/>
      <c r="G1738" s="11">
        <f t="shared" si="352"/>
        <v>0</v>
      </c>
      <c r="H1738" s="10"/>
      <c r="I1738" s="11">
        <f t="shared" si="353"/>
        <v>0</v>
      </c>
      <c r="J1738" s="10"/>
      <c r="K1738" s="11">
        <f t="shared" si="354"/>
        <v>0</v>
      </c>
      <c r="L1738" s="6"/>
      <c r="M1738" s="11">
        <f t="shared" si="355"/>
        <v>0</v>
      </c>
      <c r="N1738" s="130"/>
      <c r="P1738" s="48" t="str">
        <f t="shared" si="349"/>
        <v>leeg</v>
      </c>
      <c r="Q1738" s="48"/>
      <c r="R1738" s="48"/>
      <c r="S1738" s="48"/>
      <c r="T1738" s="84"/>
      <c r="W1738" s="82" t="str" cm="1">
        <f t="array" ref="W1738">IF(V1738="h",_xlfn.XLOOKUP(X1738,X1739:$X$2963,V1739:$V$2963,""),IF(V1738="l",IF(X1737&lt;&gt;"","sub",""),""))</f>
        <v/>
      </c>
      <c r="X1738" s="82" t="str">
        <f t="shared" si="356"/>
        <v/>
      </c>
    </row>
    <row r="1739" spans="1:24" ht="13.5" hidden="1" customHeight="1" x14ac:dyDescent="0.2">
      <c r="A1739" s="8"/>
      <c r="B1739" s="8"/>
      <c r="C1739" s="9"/>
      <c r="D1739" s="10"/>
      <c r="E1739" s="11">
        <f t="shared" si="351"/>
        <v>0</v>
      </c>
      <c r="F1739" s="10"/>
      <c r="G1739" s="11">
        <f t="shared" si="352"/>
        <v>0</v>
      </c>
      <c r="H1739" s="10"/>
      <c r="I1739" s="11">
        <f t="shared" si="353"/>
        <v>0</v>
      </c>
      <c r="J1739" s="10"/>
      <c r="K1739" s="11">
        <f t="shared" si="354"/>
        <v>0</v>
      </c>
      <c r="L1739" s="6"/>
      <c r="M1739" s="11">
        <f t="shared" si="355"/>
        <v>0</v>
      </c>
      <c r="N1739" s="130"/>
      <c r="P1739" s="48" t="str">
        <f t="shared" si="349"/>
        <v>leeg</v>
      </c>
      <c r="Q1739" s="48"/>
      <c r="R1739" s="48"/>
      <c r="S1739" s="48"/>
      <c r="T1739" s="84"/>
      <c r="W1739" s="82" t="str" cm="1">
        <f t="array" ref="W1739">IF(V1739="h",_xlfn.XLOOKUP(X1739,X1740:$X$2963,V1740:$V$2963,""),IF(V1739="l",IF(X1738&lt;&gt;"","sub",""),""))</f>
        <v/>
      </c>
      <c r="X1739" s="82" t="str">
        <f t="shared" si="356"/>
        <v/>
      </c>
    </row>
    <row r="1740" spans="1:24" ht="13.5" hidden="1" customHeight="1" x14ac:dyDescent="0.2">
      <c r="A1740" s="8"/>
      <c r="B1740" s="8"/>
      <c r="C1740" s="9"/>
      <c r="D1740" s="10"/>
      <c r="E1740" s="11">
        <f t="shared" si="351"/>
        <v>0</v>
      </c>
      <c r="F1740" s="10"/>
      <c r="G1740" s="11">
        <f t="shared" si="352"/>
        <v>0</v>
      </c>
      <c r="H1740" s="10"/>
      <c r="I1740" s="11">
        <f t="shared" si="353"/>
        <v>0</v>
      </c>
      <c r="J1740" s="10"/>
      <c r="K1740" s="11">
        <f t="shared" si="354"/>
        <v>0</v>
      </c>
      <c r="L1740" s="6"/>
      <c r="M1740" s="11">
        <f t="shared" si="355"/>
        <v>0</v>
      </c>
      <c r="N1740" s="130"/>
      <c r="P1740" s="48" t="str">
        <f t="shared" si="349"/>
        <v>leeg</v>
      </c>
      <c r="Q1740" s="48"/>
      <c r="R1740" s="48"/>
      <c r="S1740" s="48"/>
      <c r="T1740" s="84"/>
      <c r="W1740" s="82" t="str" cm="1">
        <f t="array" ref="W1740">IF(V1740="h",_xlfn.XLOOKUP(X1740,X1741:$X$2963,V1741:$V$2963,""),IF(V1740="l",IF(X1739&lt;&gt;"","sub",""),""))</f>
        <v/>
      </c>
      <c r="X1740" s="82" t="str">
        <f t="shared" si="356"/>
        <v/>
      </c>
    </row>
    <row r="1741" spans="1:24" ht="13.5" hidden="1" customHeight="1" x14ac:dyDescent="0.2">
      <c r="A1741" s="8"/>
      <c r="B1741" s="8"/>
      <c r="C1741" s="9"/>
      <c r="D1741" s="10"/>
      <c r="E1741" s="11">
        <f t="shared" si="351"/>
        <v>0</v>
      </c>
      <c r="F1741" s="10"/>
      <c r="G1741" s="11">
        <f t="shared" si="352"/>
        <v>0</v>
      </c>
      <c r="H1741" s="10"/>
      <c r="I1741" s="11">
        <f t="shared" si="353"/>
        <v>0</v>
      </c>
      <c r="J1741" s="10"/>
      <c r="K1741" s="11">
        <f t="shared" si="354"/>
        <v>0</v>
      </c>
      <c r="L1741" s="6"/>
      <c r="M1741" s="11">
        <f t="shared" si="355"/>
        <v>0</v>
      </c>
      <c r="N1741" s="130"/>
      <c r="P1741" s="48" t="str">
        <f t="shared" si="349"/>
        <v>leeg</v>
      </c>
      <c r="Q1741" s="48"/>
      <c r="R1741" s="48"/>
      <c r="S1741" s="48"/>
      <c r="T1741" s="84"/>
      <c r="W1741" s="82" t="str" cm="1">
        <f t="array" ref="W1741">IF(V1741="h",_xlfn.XLOOKUP(X1741,X1742:$X$2963,V1742:$V$2963,""),IF(V1741="l",IF(X1740&lt;&gt;"","sub",""),""))</f>
        <v/>
      </c>
      <c r="X1741" s="82" t="str">
        <f t="shared" si="356"/>
        <v/>
      </c>
    </row>
    <row r="1742" spans="1:24" ht="13.5" hidden="1" customHeight="1" x14ac:dyDescent="0.2">
      <c r="A1742" s="8"/>
      <c r="B1742" s="8"/>
      <c r="C1742" s="9"/>
      <c r="D1742" s="10"/>
      <c r="E1742" s="11">
        <f t="shared" si="351"/>
        <v>0</v>
      </c>
      <c r="F1742" s="10"/>
      <c r="G1742" s="11">
        <f t="shared" si="352"/>
        <v>0</v>
      </c>
      <c r="H1742" s="10"/>
      <c r="I1742" s="11">
        <f t="shared" si="353"/>
        <v>0</v>
      </c>
      <c r="J1742" s="10"/>
      <c r="K1742" s="11">
        <f t="shared" si="354"/>
        <v>0</v>
      </c>
      <c r="L1742" s="6"/>
      <c r="M1742" s="11">
        <f t="shared" si="355"/>
        <v>0</v>
      </c>
      <c r="N1742" s="130"/>
      <c r="P1742" s="48" t="str">
        <f t="shared" si="349"/>
        <v>leeg</v>
      </c>
      <c r="Q1742" s="48"/>
      <c r="R1742" s="48"/>
      <c r="S1742" s="48"/>
      <c r="T1742" s="84"/>
      <c r="W1742" s="82" t="str" cm="1">
        <f t="array" ref="W1742">IF(V1742="h",_xlfn.XLOOKUP(X1742,X1743:$X$2963,V1743:$V$2963,""),IF(V1742="l",IF(X1741&lt;&gt;"","sub",""),""))</f>
        <v/>
      </c>
      <c r="X1742" s="82" t="str">
        <f t="shared" si="356"/>
        <v/>
      </c>
    </row>
    <row r="1743" spans="1:24" ht="13.5" hidden="1" customHeight="1" x14ac:dyDescent="0.2">
      <c r="A1743" s="8"/>
      <c r="B1743" s="8"/>
      <c r="C1743" s="9"/>
      <c r="D1743" s="10"/>
      <c r="E1743" s="11">
        <f t="shared" si="351"/>
        <v>0</v>
      </c>
      <c r="F1743" s="10"/>
      <c r="G1743" s="11">
        <f t="shared" si="352"/>
        <v>0</v>
      </c>
      <c r="H1743" s="10"/>
      <c r="I1743" s="11">
        <f t="shared" si="353"/>
        <v>0</v>
      </c>
      <c r="J1743" s="10"/>
      <c r="K1743" s="11">
        <f t="shared" si="354"/>
        <v>0</v>
      </c>
      <c r="L1743" s="6"/>
      <c r="M1743" s="11">
        <f t="shared" si="355"/>
        <v>0</v>
      </c>
      <c r="N1743" s="130"/>
      <c r="P1743" s="48" t="str">
        <f t="shared" si="349"/>
        <v>leeg</v>
      </c>
      <c r="Q1743" s="48"/>
      <c r="R1743" s="48"/>
      <c r="S1743" s="48"/>
      <c r="T1743" s="84"/>
      <c r="W1743" s="82" t="str" cm="1">
        <f t="array" ref="W1743">IF(V1743="h",_xlfn.XLOOKUP(X1743,X1744:$X$2963,V1744:$V$2963,""),IF(V1743="l",IF(X1742&lt;&gt;"","sub",""),""))</f>
        <v/>
      </c>
      <c r="X1743" s="82" t="str">
        <f t="shared" si="356"/>
        <v/>
      </c>
    </row>
    <row r="1744" spans="1:24" ht="13.5" hidden="1" customHeight="1" x14ac:dyDescent="0.2">
      <c r="A1744" s="8"/>
      <c r="B1744" s="8"/>
      <c r="C1744" s="9"/>
      <c r="D1744" s="10"/>
      <c r="E1744" s="11">
        <f t="shared" si="351"/>
        <v>0</v>
      </c>
      <c r="F1744" s="10"/>
      <c r="G1744" s="11">
        <f t="shared" si="352"/>
        <v>0</v>
      </c>
      <c r="H1744" s="10"/>
      <c r="I1744" s="11">
        <f t="shared" si="353"/>
        <v>0</v>
      </c>
      <c r="J1744" s="10"/>
      <c r="K1744" s="11">
        <f t="shared" si="354"/>
        <v>0</v>
      </c>
      <c r="L1744" s="6"/>
      <c r="M1744" s="11">
        <f t="shared" si="355"/>
        <v>0</v>
      </c>
      <c r="N1744" s="130"/>
      <c r="P1744" s="48" t="str">
        <f t="shared" ref="P1744:P1807" si="357">IF(V1744="staart","niet leeg",IF(OR(V1744="h",V1744="l"),IF(W1744="sub","niet leeg","leeg"),IF(AND(AND(A1744="",M1744=0),SUM(B1744:M1744)=0),"leeg","niet leeg")))</f>
        <v>leeg</v>
      </c>
      <c r="Q1744" s="48"/>
      <c r="R1744" s="48"/>
      <c r="S1744" s="48"/>
      <c r="T1744" s="84"/>
      <c r="W1744" s="82" t="str" cm="1">
        <f t="array" ref="W1744">IF(V1744="h",_xlfn.XLOOKUP(X1744,X1745:$X$2963,V1745:$V$2963,""),IF(V1744="l",IF(X1743&lt;&gt;"","sub",""),""))</f>
        <v/>
      </c>
      <c r="X1744" s="82" t="str">
        <f t="shared" si="356"/>
        <v/>
      </c>
    </row>
    <row r="1745" spans="1:24" ht="13.5" hidden="1" customHeight="1" x14ac:dyDescent="0.2">
      <c r="A1745" s="8"/>
      <c r="B1745" s="8"/>
      <c r="C1745" s="9"/>
      <c r="D1745" s="10"/>
      <c r="E1745" s="11">
        <f t="shared" si="351"/>
        <v>0</v>
      </c>
      <c r="F1745" s="10"/>
      <c r="G1745" s="11">
        <f t="shared" si="352"/>
        <v>0</v>
      </c>
      <c r="H1745" s="10"/>
      <c r="I1745" s="11">
        <f t="shared" si="353"/>
        <v>0</v>
      </c>
      <c r="J1745" s="10"/>
      <c r="K1745" s="11">
        <f t="shared" si="354"/>
        <v>0</v>
      </c>
      <c r="L1745" s="6"/>
      <c r="M1745" s="11">
        <f t="shared" si="355"/>
        <v>0</v>
      </c>
      <c r="N1745" s="130"/>
      <c r="P1745" s="48" t="str">
        <f t="shared" si="357"/>
        <v>leeg</v>
      </c>
      <c r="Q1745" s="48"/>
      <c r="R1745" s="48"/>
      <c r="S1745" s="48"/>
      <c r="T1745" s="84"/>
      <c r="W1745" s="82" t="str" cm="1">
        <f t="array" ref="W1745">IF(V1745="h",_xlfn.XLOOKUP(X1745,X1746:$X$2963,V1746:$V$2963,""),IF(V1745="l",IF(X1744&lt;&gt;"","sub",""),""))</f>
        <v/>
      </c>
      <c r="X1745" s="82" t="str">
        <f t="shared" si="356"/>
        <v/>
      </c>
    </row>
    <row r="1746" spans="1:24" ht="13.5" hidden="1" customHeight="1" x14ac:dyDescent="0.2">
      <c r="A1746" s="8"/>
      <c r="B1746" s="8"/>
      <c r="C1746" s="9"/>
      <c r="D1746" s="10"/>
      <c r="E1746" s="11">
        <f t="shared" si="351"/>
        <v>0</v>
      </c>
      <c r="F1746" s="10"/>
      <c r="G1746" s="11">
        <f t="shared" si="352"/>
        <v>0</v>
      </c>
      <c r="H1746" s="10"/>
      <c r="I1746" s="11">
        <f t="shared" si="353"/>
        <v>0</v>
      </c>
      <c r="J1746" s="10"/>
      <c r="K1746" s="11">
        <f t="shared" si="354"/>
        <v>0</v>
      </c>
      <c r="L1746" s="6"/>
      <c r="M1746" s="11">
        <f t="shared" si="355"/>
        <v>0</v>
      </c>
      <c r="N1746" s="130"/>
      <c r="P1746" s="48" t="str">
        <f t="shared" si="357"/>
        <v>leeg</v>
      </c>
      <c r="Q1746" s="48"/>
      <c r="R1746" s="48"/>
      <c r="S1746" s="48"/>
      <c r="T1746" s="84"/>
      <c r="W1746" s="82" t="str" cm="1">
        <f t="array" ref="W1746">IF(V1746="h",_xlfn.XLOOKUP(X1746,X1747:$X$2963,V1747:$V$2963,""),IF(V1746="l",IF(X1745&lt;&gt;"","sub",""),""))</f>
        <v/>
      </c>
      <c r="X1746" s="82" t="str">
        <f t="shared" si="356"/>
        <v/>
      </c>
    </row>
    <row r="1747" spans="1:24" ht="13.5" hidden="1" customHeight="1" x14ac:dyDescent="0.2">
      <c r="A1747" s="8"/>
      <c r="B1747" s="8"/>
      <c r="C1747" s="9"/>
      <c r="D1747" s="10"/>
      <c r="E1747" s="11">
        <f t="shared" si="351"/>
        <v>0</v>
      </c>
      <c r="F1747" s="10"/>
      <c r="G1747" s="11">
        <f t="shared" si="352"/>
        <v>0</v>
      </c>
      <c r="H1747" s="10"/>
      <c r="I1747" s="11">
        <f t="shared" si="353"/>
        <v>0</v>
      </c>
      <c r="J1747" s="10"/>
      <c r="K1747" s="11">
        <f t="shared" si="354"/>
        <v>0</v>
      </c>
      <c r="L1747" s="6"/>
      <c r="M1747" s="11">
        <f t="shared" si="355"/>
        <v>0</v>
      </c>
      <c r="N1747" s="130"/>
      <c r="P1747" s="48" t="str">
        <f t="shared" si="357"/>
        <v>leeg</v>
      </c>
      <c r="Q1747" s="48"/>
      <c r="R1747" s="48"/>
      <c r="S1747" s="48"/>
      <c r="T1747" s="84"/>
      <c r="W1747" s="82" t="str" cm="1">
        <f t="array" ref="W1747">IF(V1747="h",_xlfn.XLOOKUP(X1747,X1748:$X$2963,V1748:$V$2963,""),IF(V1747="l",IF(X1746&lt;&gt;"","sub",""),""))</f>
        <v/>
      </c>
      <c r="X1747" s="82" t="str">
        <f t="shared" si="356"/>
        <v/>
      </c>
    </row>
    <row r="1748" spans="1:24" ht="13.5" hidden="1" customHeight="1" x14ac:dyDescent="0.2">
      <c r="A1748" s="8"/>
      <c r="B1748" s="8"/>
      <c r="C1748" s="9"/>
      <c r="D1748" s="10"/>
      <c r="E1748" s="11">
        <f t="shared" si="351"/>
        <v>0</v>
      </c>
      <c r="F1748" s="10"/>
      <c r="G1748" s="11">
        <f t="shared" si="352"/>
        <v>0</v>
      </c>
      <c r="H1748" s="10"/>
      <c r="I1748" s="11">
        <f t="shared" si="353"/>
        <v>0</v>
      </c>
      <c r="J1748" s="10"/>
      <c r="K1748" s="11">
        <f t="shared" si="354"/>
        <v>0</v>
      </c>
      <c r="L1748" s="6"/>
      <c r="M1748" s="11">
        <f t="shared" si="355"/>
        <v>0</v>
      </c>
      <c r="N1748" s="130"/>
      <c r="P1748" s="48" t="str">
        <f t="shared" si="357"/>
        <v>leeg</v>
      </c>
      <c r="Q1748" s="48"/>
      <c r="R1748" s="48"/>
      <c r="S1748" s="48"/>
      <c r="T1748" s="84"/>
      <c r="W1748" s="82" t="str" cm="1">
        <f t="array" ref="W1748">IF(V1748="h",_xlfn.XLOOKUP(X1748,X1749:$X$2963,V1749:$V$2963,""),IF(V1748="l",IF(X1747&lt;&gt;"","sub",""),""))</f>
        <v/>
      </c>
      <c r="X1748" s="82" t="str">
        <f t="shared" si="356"/>
        <v/>
      </c>
    </row>
    <row r="1749" spans="1:24" ht="13.5" hidden="1" customHeight="1" x14ac:dyDescent="0.2">
      <c r="A1749" s="8"/>
      <c r="B1749" s="8"/>
      <c r="C1749" s="9"/>
      <c r="D1749" s="10"/>
      <c r="E1749" s="11">
        <f t="shared" si="351"/>
        <v>0</v>
      </c>
      <c r="F1749" s="10"/>
      <c r="G1749" s="11">
        <f t="shared" si="352"/>
        <v>0</v>
      </c>
      <c r="H1749" s="10"/>
      <c r="I1749" s="11">
        <f t="shared" si="353"/>
        <v>0</v>
      </c>
      <c r="J1749" s="10"/>
      <c r="K1749" s="11">
        <f t="shared" si="354"/>
        <v>0</v>
      </c>
      <c r="L1749" s="6"/>
      <c r="M1749" s="11">
        <f t="shared" si="355"/>
        <v>0</v>
      </c>
      <c r="N1749" s="130"/>
      <c r="P1749" s="48" t="str">
        <f t="shared" si="357"/>
        <v>leeg</v>
      </c>
      <c r="Q1749" s="48"/>
      <c r="R1749" s="48"/>
      <c r="S1749" s="48"/>
      <c r="T1749" s="84"/>
      <c r="W1749" s="82" t="str" cm="1">
        <f t="array" ref="W1749">IF(V1749="h",_xlfn.XLOOKUP(X1749,X1750:$X$2963,V1750:$V$2963,""),IF(V1749="l",IF(X1748&lt;&gt;"","sub",""),""))</f>
        <v/>
      </c>
      <c r="X1749" s="82" t="str">
        <f t="shared" si="356"/>
        <v/>
      </c>
    </row>
    <row r="1750" spans="1:24" ht="13.5" hidden="1" customHeight="1" x14ac:dyDescent="0.2">
      <c r="A1750" s="8"/>
      <c r="B1750" s="8"/>
      <c r="C1750" s="9"/>
      <c r="D1750" s="10"/>
      <c r="E1750" s="11">
        <f t="shared" si="351"/>
        <v>0</v>
      </c>
      <c r="F1750" s="10"/>
      <c r="G1750" s="11">
        <f t="shared" si="352"/>
        <v>0</v>
      </c>
      <c r="H1750" s="10"/>
      <c r="I1750" s="11">
        <f t="shared" si="353"/>
        <v>0</v>
      </c>
      <c r="J1750" s="10"/>
      <c r="K1750" s="11">
        <f t="shared" si="354"/>
        <v>0</v>
      </c>
      <c r="L1750" s="6"/>
      <c r="M1750" s="11">
        <f t="shared" si="355"/>
        <v>0</v>
      </c>
      <c r="N1750" s="130"/>
      <c r="P1750" s="48" t="str">
        <f t="shared" si="357"/>
        <v>leeg</v>
      </c>
      <c r="Q1750" s="48"/>
      <c r="R1750" s="48"/>
      <c r="S1750" s="48"/>
      <c r="T1750" s="84"/>
      <c r="W1750" s="82" t="str" cm="1">
        <f t="array" ref="W1750">IF(V1750="h",_xlfn.XLOOKUP(X1750,X1751:$X$2963,V1751:$V$2963,""),IF(V1750="l",IF(X1749&lt;&gt;"","sub",""),""))</f>
        <v/>
      </c>
      <c r="X1750" s="82" t="str">
        <f t="shared" si="356"/>
        <v/>
      </c>
    </row>
    <row r="1751" spans="1:24" ht="13.5" hidden="1" customHeight="1" x14ac:dyDescent="0.2">
      <c r="A1751" s="8"/>
      <c r="B1751" s="8"/>
      <c r="C1751" s="9"/>
      <c r="D1751" s="10"/>
      <c r="E1751" s="11">
        <f t="shared" si="351"/>
        <v>0</v>
      </c>
      <c r="F1751" s="10"/>
      <c r="G1751" s="11">
        <f t="shared" si="352"/>
        <v>0</v>
      </c>
      <c r="H1751" s="10"/>
      <c r="I1751" s="11">
        <f t="shared" si="353"/>
        <v>0</v>
      </c>
      <c r="J1751" s="10"/>
      <c r="K1751" s="11">
        <f t="shared" si="354"/>
        <v>0</v>
      </c>
      <c r="L1751" s="6"/>
      <c r="M1751" s="11">
        <f t="shared" si="355"/>
        <v>0</v>
      </c>
      <c r="N1751" s="130"/>
      <c r="P1751" s="48" t="str">
        <f t="shared" si="357"/>
        <v>leeg</v>
      </c>
      <c r="Q1751" s="48"/>
      <c r="R1751" s="48"/>
      <c r="S1751" s="48"/>
      <c r="T1751" s="84"/>
      <c r="W1751" s="82" t="str" cm="1">
        <f t="array" ref="W1751">IF(V1751="h",_xlfn.XLOOKUP(X1751,X1752:$X$2963,V1752:$V$2963,""),IF(V1751="l",IF(X1750&lt;&gt;"","sub",""),""))</f>
        <v/>
      </c>
      <c r="X1751" s="82" t="str">
        <f t="shared" si="356"/>
        <v/>
      </c>
    </row>
    <row r="1752" spans="1:24" ht="13.5" hidden="1" customHeight="1" x14ac:dyDescent="0.2">
      <c r="A1752" s="8"/>
      <c r="B1752" s="8"/>
      <c r="C1752" s="9"/>
      <c r="D1752" s="10"/>
      <c r="E1752" s="11">
        <f t="shared" si="351"/>
        <v>0</v>
      </c>
      <c r="F1752" s="10"/>
      <c r="G1752" s="11">
        <f t="shared" si="352"/>
        <v>0</v>
      </c>
      <c r="H1752" s="10"/>
      <c r="I1752" s="11">
        <f t="shared" si="353"/>
        <v>0</v>
      </c>
      <c r="J1752" s="10"/>
      <c r="K1752" s="11">
        <f t="shared" si="354"/>
        <v>0</v>
      </c>
      <c r="L1752" s="6"/>
      <c r="M1752" s="11">
        <f t="shared" si="355"/>
        <v>0</v>
      </c>
      <c r="N1752" s="130"/>
      <c r="P1752" s="48" t="str">
        <f t="shared" si="357"/>
        <v>leeg</v>
      </c>
      <c r="Q1752" s="48"/>
      <c r="R1752" s="48"/>
      <c r="S1752" s="48"/>
      <c r="T1752" s="84"/>
      <c r="W1752" s="82" t="str" cm="1">
        <f t="array" ref="W1752">IF(V1752="h",_xlfn.XLOOKUP(X1752,X1753:$X$2963,V1753:$V$2963,""),IF(V1752="l",IF(X1751&lt;&gt;"","sub",""),""))</f>
        <v/>
      </c>
      <c r="X1752" s="82" t="str">
        <f t="shared" si="356"/>
        <v/>
      </c>
    </row>
    <row r="1753" spans="1:24" ht="13.5" hidden="1" customHeight="1" x14ac:dyDescent="0.2">
      <c r="A1753" s="8"/>
      <c r="B1753" s="8"/>
      <c r="C1753" s="9"/>
      <c r="D1753" s="10"/>
      <c r="E1753" s="11">
        <f t="shared" si="351"/>
        <v>0</v>
      </c>
      <c r="F1753" s="10"/>
      <c r="G1753" s="11">
        <f t="shared" si="352"/>
        <v>0</v>
      </c>
      <c r="H1753" s="10"/>
      <c r="I1753" s="11">
        <f t="shared" si="353"/>
        <v>0</v>
      </c>
      <c r="J1753" s="10"/>
      <c r="K1753" s="11">
        <f t="shared" si="354"/>
        <v>0</v>
      </c>
      <c r="L1753" s="6"/>
      <c r="M1753" s="11">
        <f t="shared" si="355"/>
        <v>0</v>
      </c>
      <c r="N1753" s="130"/>
      <c r="P1753" s="48" t="str">
        <f t="shared" si="357"/>
        <v>leeg</v>
      </c>
      <c r="Q1753" s="48"/>
      <c r="R1753" s="48"/>
      <c r="S1753" s="48"/>
      <c r="T1753" s="84"/>
      <c r="W1753" s="82" t="str" cm="1">
        <f t="array" ref="W1753">IF(V1753="h",_xlfn.XLOOKUP(X1753,X1754:$X$2963,V1754:$V$2963,""),IF(V1753="l",IF(X1752&lt;&gt;"","sub",""),""))</f>
        <v/>
      </c>
      <c r="X1753" s="82" t="str">
        <f t="shared" si="356"/>
        <v/>
      </c>
    </row>
    <row r="1754" spans="1:24" ht="13.5" hidden="1" customHeight="1" x14ac:dyDescent="0.2">
      <c r="A1754" s="8"/>
      <c r="B1754" s="8"/>
      <c r="C1754" s="9"/>
      <c r="D1754" s="10"/>
      <c r="E1754" s="11">
        <f t="shared" si="351"/>
        <v>0</v>
      </c>
      <c r="F1754" s="10"/>
      <c r="G1754" s="11">
        <f t="shared" si="352"/>
        <v>0</v>
      </c>
      <c r="H1754" s="10"/>
      <c r="I1754" s="11">
        <f t="shared" si="353"/>
        <v>0</v>
      </c>
      <c r="J1754" s="10"/>
      <c r="K1754" s="11">
        <f t="shared" si="354"/>
        <v>0</v>
      </c>
      <c r="L1754" s="6"/>
      <c r="M1754" s="11">
        <f t="shared" si="355"/>
        <v>0</v>
      </c>
      <c r="N1754" s="130"/>
      <c r="P1754" s="48" t="str">
        <f t="shared" si="357"/>
        <v>leeg</v>
      </c>
      <c r="Q1754" s="48"/>
      <c r="R1754" s="48"/>
      <c r="S1754" s="48"/>
      <c r="T1754" s="84"/>
      <c r="W1754" s="82" t="str" cm="1">
        <f t="array" ref="W1754">IF(V1754="h",_xlfn.XLOOKUP(X1754,X1755:$X$2963,V1755:$V$2963,""),IF(V1754="l",IF(X1753&lt;&gt;"","sub",""),""))</f>
        <v/>
      </c>
      <c r="X1754" s="82" t="str">
        <f t="shared" si="356"/>
        <v/>
      </c>
    </row>
    <row r="1755" spans="1:24" ht="13.5" hidden="1" customHeight="1" x14ac:dyDescent="0.2">
      <c r="A1755" s="8"/>
      <c r="B1755" s="8"/>
      <c r="C1755" s="9"/>
      <c r="D1755" s="10"/>
      <c r="E1755" s="11">
        <f t="shared" si="351"/>
        <v>0</v>
      </c>
      <c r="F1755" s="10"/>
      <c r="G1755" s="11">
        <f t="shared" si="352"/>
        <v>0</v>
      </c>
      <c r="H1755" s="10"/>
      <c r="I1755" s="11">
        <f t="shared" si="353"/>
        <v>0</v>
      </c>
      <c r="J1755" s="10"/>
      <c r="K1755" s="11">
        <f t="shared" si="354"/>
        <v>0</v>
      </c>
      <c r="L1755" s="6"/>
      <c r="M1755" s="11">
        <f t="shared" si="355"/>
        <v>0</v>
      </c>
      <c r="N1755" s="130"/>
      <c r="P1755" s="48" t="str">
        <f t="shared" si="357"/>
        <v>leeg</v>
      </c>
      <c r="Q1755" s="48"/>
      <c r="R1755" s="48"/>
      <c r="S1755" s="48"/>
      <c r="T1755" s="84"/>
      <c r="W1755" s="82" t="str" cm="1">
        <f t="array" ref="W1755">IF(V1755="h",_xlfn.XLOOKUP(X1755,X1756:$X$2963,V1756:$V$2963,""),IF(V1755="l",IF(X1754&lt;&gt;"","sub",""),""))</f>
        <v/>
      </c>
      <c r="X1755" s="82" t="str">
        <f t="shared" si="356"/>
        <v/>
      </c>
    </row>
    <row r="1756" spans="1:24" ht="13.5" hidden="1" customHeight="1" x14ac:dyDescent="0.2">
      <c r="A1756" s="8"/>
      <c r="B1756" s="8"/>
      <c r="C1756" s="9"/>
      <c r="D1756" s="10"/>
      <c r="E1756" s="11">
        <f t="shared" si="351"/>
        <v>0</v>
      </c>
      <c r="F1756" s="10"/>
      <c r="G1756" s="11">
        <f t="shared" si="352"/>
        <v>0</v>
      </c>
      <c r="H1756" s="10"/>
      <c r="I1756" s="11">
        <f t="shared" si="353"/>
        <v>0</v>
      </c>
      <c r="J1756" s="10"/>
      <c r="K1756" s="11">
        <f t="shared" si="354"/>
        <v>0</v>
      </c>
      <c r="L1756" s="6"/>
      <c r="M1756" s="11">
        <f t="shared" si="355"/>
        <v>0</v>
      </c>
      <c r="N1756" s="130"/>
      <c r="P1756" s="48" t="str">
        <f t="shared" si="357"/>
        <v>leeg</v>
      </c>
      <c r="Q1756" s="48"/>
      <c r="R1756" s="48"/>
      <c r="S1756" s="48"/>
      <c r="T1756" s="84"/>
      <c r="W1756" s="82" t="str" cm="1">
        <f t="array" ref="W1756">IF(V1756="h",_xlfn.XLOOKUP(X1756,X1757:$X$2963,V1757:$V$2963,""),IF(V1756="l",IF(X1755&lt;&gt;"","sub",""),""))</f>
        <v/>
      </c>
      <c r="X1756" s="82" t="str">
        <f t="shared" si="356"/>
        <v/>
      </c>
    </row>
    <row r="1757" spans="1:24" ht="13.5" hidden="1" customHeight="1" x14ac:dyDescent="0.2">
      <c r="A1757" s="8"/>
      <c r="B1757" s="8"/>
      <c r="C1757" s="9"/>
      <c r="D1757" s="10"/>
      <c r="E1757" s="11">
        <f t="shared" si="351"/>
        <v>0</v>
      </c>
      <c r="F1757" s="10"/>
      <c r="G1757" s="11">
        <f t="shared" si="352"/>
        <v>0</v>
      </c>
      <c r="H1757" s="10"/>
      <c r="I1757" s="11">
        <f t="shared" si="353"/>
        <v>0</v>
      </c>
      <c r="J1757" s="10"/>
      <c r="K1757" s="11">
        <f t="shared" si="354"/>
        <v>0</v>
      </c>
      <c r="L1757" s="6"/>
      <c r="M1757" s="11">
        <f t="shared" si="355"/>
        <v>0</v>
      </c>
      <c r="N1757" s="130"/>
      <c r="P1757" s="48" t="str">
        <f t="shared" si="357"/>
        <v>leeg</v>
      </c>
      <c r="Q1757" s="48"/>
      <c r="R1757" s="48"/>
      <c r="S1757" s="48"/>
      <c r="T1757" s="84"/>
      <c r="W1757" s="82" t="str" cm="1">
        <f t="array" ref="W1757">IF(V1757="h",_xlfn.XLOOKUP(X1757,X1758:$X$2963,V1758:$V$2963,""),IF(V1757="l",IF(X1756&lt;&gt;"","sub",""),""))</f>
        <v/>
      </c>
      <c r="X1757" s="82" t="str">
        <f t="shared" si="356"/>
        <v/>
      </c>
    </row>
    <row r="1758" spans="1:24" ht="13.5" hidden="1" customHeight="1" x14ac:dyDescent="0.2">
      <c r="A1758" s="8"/>
      <c r="B1758" s="8"/>
      <c r="C1758" s="9"/>
      <c r="D1758" s="10"/>
      <c r="E1758" s="11">
        <f t="shared" si="351"/>
        <v>0</v>
      </c>
      <c r="F1758" s="10"/>
      <c r="G1758" s="11">
        <f t="shared" si="352"/>
        <v>0</v>
      </c>
      <c r="H1758" s="10"/>
      <c r="I1758" s="11">
        <f t="shared" si="353"/>
        <v>0</v>
      </c>
      <c r="J1758" s="10"/>
      <c r="K1758" s="11">
        <f t="shared" si="354"/>
        <v>0</v>
      </c>
      <c r="L1758" s="6"/>
      <c r="M1758" s="11">
        <f t="shared" si="355"/>
        <v>0</v>
      </c>
      <c r="N1758" s="130"/>
      <c r="P1758" s="48" t="str">
        <f t="shared" si="357"/>
        <v>leeg</v>
      </c>
      <c r="Q1758" s="48"/>
      <c r="R1758" s="48"/>
      <c r="S1758" s="48"/>
      <c r="T1758" s="84"/>
      <c r="W1758" s="82" t="str" cm="1">
        <f t="array" ref="W1758">IF(V1758="h",_xlfn.XLOOKUP(X1758,X1759:$X$2963,V1759:$V$2963,""),IF(V1758="l",IF(X1757&lt;&gt;"","sub",""),""))</f>
        <v/>
      </c>
      <c r="X1758" s="82" t="str">
        <f t="shared" si="356"/>
        <v/>
      </c>
    </row>
    <row r="1759" spans="1:24" ht="13.5" hidden="1" customHeight="1" x14ac:dyDescent="0.2">
      <c r="A1759" s="8"/>
      <c r="B1759" s="8"/>
      <c r="C1759" s="9"/>
      <c r="D1759" s="10"/>
      <c r="E1759" s="11">
        <f t="shared" si="351"/>
        <v>0</v>
      </c>
      <c r="F1759" s="10"/>
      <c r="G1759" s="11">
        <f t="shared" si="352"/>
        <v>0</v>
      </c>
      <c r="H1759" s="10"/>
      <c r="I1759" s="11">
        <f t="shared" si="353"/>
        <v>0</v>
      </c>
      <c r="J1759" s="10"/>
      <c r="K1759" s="11">
        <f t="shared" si="354"/>
        <v>0</v>
      </c>
      <c r="L1759" s="6"/>
      <c r="M1759" s="11">
        <f t="shared" si="355"/>
        <v>0</v>
      </c>
      <c r="N1759" s="130"/>
      <c r="P1759" s="48" t="str">
        <f t="shared" si="357"/>
        <v>leeg</v>
      </c>
      <c r="Q1759" s="48"/>
      <c r="R1759" s="48"/>
      <c r="S1759" s="48"/>
      <c r="T1759" s="84"/>
      <c r="W1759" s="82" t="str" cm="1">
        <f t="array" ref="W1759">IF(V1759="h",_xlfn.XLOOKUP(X1759,X1760:$X$2963,V1760:$V$2963,""),IF(V1759="l",IF(X1758&lt;&gt;"","sub",""),""))</f>
        <v/>
      </c>
      <c r="X1759" s="82" t="str">
        <f t="shared" si="356"/>
        <v/>
      </c>
    </row>
    <row r="1760" spans="1:24" ht="13.5" hidden="1" customHeight="1" x14ac:dyDescent="0.2">
      <c r="A1760" s="8"/>
      <c r="B1760" s="8"/>
      <c r="C1760" s="9"/>
      <c r="D1760" s="10"/>
      <c r="E1760" s="11">
        <f t="shared" ref="E1760:E1797" si="358">B1760*D1760</f>
        <v>0</v>
      </c>
      <c r="F1760" s="10"/>
      <c r="G1760" s="11">
        <f t="shared" ref="G1760:G1797" si="359">B1760*F1760</f>
        <v>0</v>
      </c>
      <c r="H1760" s="10"/>
      <c r="I1760" s="11">
        <f t="shared" ref="I1760:I1797" si="360">B1760*H1760</f>
        <v>0</v>
      </c>
      <c r="J1760" s="10"/>
      <c r="K1760" s="11">
        <f t="shared" ref="K1760:K1797" si="361">(E1760*$J$6)+G1760+I1760+J1760</f>
        <v>0</v>
      </c>
      <c r="L1760" s="6"/>
      <c r="M1760" s="11">
        <f t="shared" ref="M1760:M1797" si="362">K1760</f>
        <v>0</v>
      </c>
      <c r="N1760" s="130"/>
      <c r="P1760" s="48" t="str">
        <f t="shared" si="357"/>
        <v>leeg</v>
      </c>
      <c r="Q1760" s="48"/>
      <c r="R1760" s="48"/>
      <c r="S1760" s="48"/>
      <c r="T1760" s="84"/>
      <c r="W1760" s="82" t="str" cm="1">
        <f t="array" ref="W1760">IF(V1760="h",_xlfn.XLOOKUP(X1760,X1761:$X$2963,V1761:$V$2963,""),IF(V1760="l",IF(X1759&lt;&gt;"","sub",""),""))</f>
        <v/>
      </c>
      <c r="X1760" s="82" t="str">
        <f t="shared" si="356"/>
        <v/>
      </c>
    </row>
    <row r="1761" spans="1:24" ht="13.5" hidden="1" customHeight="1" x14ac:dyDescent="0.2">
      <c r="A1761" s="8"/>
      <c r="B1761" s="8"/>
      <c r="C1761" s="9"/>
      <c r="D1761" s="10"/>
      <c r="E1761" s="11">
        <f t="shared" si="358"/>
        <v>0</v>
      </c>
      <c r="F1761" s="10"/>
      <c r="G1761" s="11">
        <f t="shared" si="359"/>
        <v>0</v>
      </c>
      <c r="H1761" s="10"/>
      <c r="I1761" s="11">
        <f t="shared" si="360"/>
        <v>0</v>
      </c>
      <c r="J1761" s="10"/>
      <c r="K1761" s="11">
        <f t="shared" si="361"/>
        <v>0</v>
      </c>
      <c r="L1761" s="6"/>
      <c r="M1761" s="11">
        <f t="shared" si="362"/>
        <v>0</v>
      </c>
      <c r="N1761" s="130"/>
      <c r="P1761" s="48" t="str">
        <f t="shared" si="357"/>
        <v>leeg</v>
      </c>
      <c r="Q1761" s="48"/>
      <c r="R1761" s="48"/>
      <c r="S1761" s="48"/>
      <c r="T1761" s="84"/>
      <c r="W1761" s="82" t="str" cm="1">
        <f t="array" ref="W1761">IF(V1761="h",_xlfn.XLOOKUP(X1761,X1762:$X$2963,V1762:$V$2963,""),IF(V1761="l",IF(X1760&lt;&gt;"","sub",""),""))</f>
        <v/>
      </c>
      <c r="X1761" s="82" t="str">
        <f t="shared" si="356"/>
        <v/>
      </c>
    </row>
    <row r="1762" spans="1:24" ht="13.5" hidden="1" customHeight="1" x14ac:dyDescent="0.2">
      <c r="A1762" s="8"/>
      <c r="B1762" s="8"/>
      <c r="C1762" s="9"/>
      <c r="D1762" s="10"/>
      <c r="E1762" s="11">
        <f t="shared" si="358"/>
        <v>0</v>
      </c>
      <c r="F1762" s="10"/>
      <c r="G1762" s="11">
        <f t="shared" si="359"/>
        <v>0</v>
      </c>
      <c r="H1762" s="10"/>
      <c r="I1762" s="11">
        <f t="shared" si="360"/>
        <v>0</v>
      </c>
      <c r="J1762" s="10"/>
      <c r="K1762" s="11">
        <f t="shared" si="361"/>
        <v>0</v>
      </c>
      <c r="L1762" s="6"/>
      <c r="M1762" s="11">
        <f t="shared" si="362"/>
        <v>0</v>
      </c>
      <c r="N1762" s="130"/>
      <c r="P1762" s="48" t="str">
        <f t="shared" si="357"/>
        <v>leeg</v>
      </c>
      <c r="Q1762" s="48"/>
      <c r="R1762" s="48"/>
      <c r="S1762" s="48"/>
      <c r="T1762" s="84"/>
      <c r="W1762" s="82" t="str" cm="1">
        <f t="array" ref="W1762">IF(V1762="h",_xlfn.XLOOKUP(X1762,X1763:$X$2963,V1763:$V$2963,""),IF(V1762="l",IF(X1761&lt;&gt;"","sub",""),""))</f>
        <v/>
      </c>
      <c r="X1762" s="82" t="str">
        <f t="shared" si="356"/>
        <v/>
      </c>
    </row>
    <row r="1763" spans="1:24" ht="13.5" hidden="1" customHeight="1" x14ac:dyDescent="0.2">
      <c r="A1763" s="8"/>
      <c r="B1763" s="8"/>
      <c r="C1763" s="9"/>
      <c r="D1763" s="10"/>
      <c r="E1763" s="11">
        <f t="shared" si="358"/>
        <v>0</v>
      </c>
      <c r="F1763" s="10"/>
      <c r="G1763" s="11">
        <f t="shared" si="359"/>
        <v>0</v>
      </c>
      <c r="H1763" s="10"/>
      <c r="I1763" s="11">
        <f t="shared" si="360"/>
        <v>0</v>
      </c>
      <c r="J1763" s="10"/>
      <c r="K1763" s="11">
        <f t="shared" si="361"/>
        <v>0</v>
      </c>
      <c r="L1763" s="6"/>
      <c r="M1763" s="11">
        <f t="shared" si="362"/>
        <v>0</v>
      </c>
      <c r="N1763" s="130"/>
      <c r="P1763" s="48" t="str">
        <f t="shared" si="357"/>
        <v>leeg</v>
      </c>
      <c r="Q1763" s="48"/>
      <c r="R1763" s="48"/>
      <c r="S1763" s="48"/>
      <c r="T1763" s="84"/>
      <c r="W1763" s="82" t="str" cm="1">
        <f t="array" ref="W1763">IF(V1763="h",_xlfn.XLOOKUP(X1763,X1764:$X$2963,V1764:$V$2963,""),IF(V1763="l",IF(X1762&lt;&gt;"","sub",""),""))</f>
        <v/>
      </c>
      <c r="X1763" s="82" t="str">
        <f t="shared" si="356"/>
        <v/>
      </c>
    </row>
    <row r="1764" spans="1:24" ht="13.5" hidden="1" customHeight="1" x14ac:dyDescent="0.2">
      <c r="A1764" s="8"/>
      <c r="B1764" s="8"/>
      <c r="C1764" s="9"/>
      <c r="D1764" s="10"/>
      <c r="E1764" s="11">
        <f t="shared" si="358"/>
        <v>0</v>
      </c>
      <c r="F1764" s="10"/>
      <c r="G1764" s="11">
        <f t="shared" si="359"/>
        <v>0</v>
      </c>
      <c r="H1764" s="10"/>
      <c r="I1764" s="11">
        <f t="shared" si="360"/>
        <v>0</v>
      </c>
      <c r="J1764" s="10"/>
      <c r="K1764" s="11">
        <f t="shared" si="361"/>
        <v>0</v>
      </c>
      <c r="L1764" s="6"/>
      <c r="M1764" s="11">
        <f t="shared" si="362"/>
        <v>0</v>
      </c>
      <c r="N1764" s="130"/>
      <c r="P1764" s="48" t="str">
        <f t="shared" si="357"/>
        <v>leeg</v>
      </c>
      <c r="Q1764" s="48"/>
      <c r="R1764" s="48"/>
      <c r="S1764" s="48"/>
      <c r="T1764" s="84"/>
      <c r="W1764" s="82" t="str" cm="1">
        <f t="array" ref="W1764">IF(V1764="h",_xlfn.XLOOKUP(X1764,X1765:$X$2963,V1765:$V$2963,""),IF(V1764="l",IF(X1763&lt;&gt;"","sub",""),""))</f>
        <v/>
      </c>
      <c r="X1764" s="82" t="str">
        <f t="shared" si="356"/>
        <v/>
      </c>
    </row>
    <row r="1765" spans="1:24" ht="13.5" hidden="1" customHeight="1" x14ac:dyDescent="0.2">
      <c r="A1765" s="8"/>
      <c r="B1765" s="8"/>
      <c r="C1765" s="9"/>
      <c r="D1765" s="10"/>
      <c r="E1765" s="11">
        <f t="shared" si="358"/>
        <v>0</v>
      </c>
      <c r="F1765" s="10"/>
      <c r="G1765" s="11">
        <f t="shared" si="359"/>
        <v>0</v>
      </c>
      <c r="H1765" s="10"/>
      <c r="I1765" s="11">
        <f t="shared" si="360"/>
        <v>0</v>
      </c>
      <c r="J1765" s="10"/>
      <c r="K1765" s="11">
        <f t="shared" si="361"/>
        <v>0</v>
      </c>
      <c r="L1765" s="6"/>
      <c r="M1765" s="11">
        <f t="shared" si="362"/>
        <v>0</v>
      </c>
      <c r="N1765" s="130"/>
      <c r="P1765" s="48" t="str">
        <f t="shared" si="357"/>
        <v>leeg</v>
      </c>
      <c r="Q1765" s="48"/>
      <c r="R1765" s="48"/>
      <c r="S1765" s="48"/>
      <c r="T1765" s="84"/>
      <c r="W1765" s="82" t="str" cm="1">
        <f t="array" ref="W1765">IF(V1765="h",_xlfn.XLOOKUP(X1765,X1766:$X$2963,V1766:$V$2963,""),IF(V1765="l",IF(X1764&lt;&gt;"","sub",""),""))</f>
        <v/>
      </c>
      <c r="X1765" s="82" t="str">
        <f t="shared" si="356"/>
        <v/>
      </c>
    </row>
    <row r="1766" spans="1:24" ht="13.5" hidden="1" customHeight="1" x14ac:dyDescent="0.2">
      <c r="A1766" s="8"/>
      <c r="B1766" s="8"/>
      <c r="C1766" s="9"/>
      <c r="D1766" s="10"/>
      <c r="E1766" s="11">
        <f t="shared" si="358"/>
        <v>0</v>
      </c>
      <c r="F1766" s="10"/>
      <c r="G1766" s="11">
        <f t="shared" si="359"/>
        <v>0</v>
      </c>
      <c r="H1766" s="10"/>
      <c r="I1766" s="11">
        <f t="shared" si="360"/>
        <v>0</v>
      </c>
      <c r="J1766" s="10"/>
      <c r="K1766" s="11">
        <f t="shared" si="361"/>
        <v>0</v>
      </c>
      <c r="L1766" s="6"/>
      <c r="M1766" s="11">
        <f t="shared" si="362"/>
        <v>0</v>
      </c>
      <c r="N1766" s="130"/>
      <c r="P1766" s="48" t="str">
        <f t="shared" si="357"/>
        <v>leeg</v>
      </c>
      <c r="Q1766" s="48"/>
      <c r="R1766" s="48"/>
      <c r="S1766" s="48"/>
      <c r="T1766" s="84"/>
      <c r="W1766" s="82" t="str" cm="1">
        <f t="array" ref="W1766">IF(V1766="h",_xlfn.XLOOKUP(X1766,X1767:$X$2963,V1767:$V$2963,""),IF(V1766="l",IF(X1765&lt;&gt;"","sub",""),""))</f>
        <v/>
      </c>
      <c r="X1766" s="82" t="str">
        <f t="shared" si="356"/>
        <v/>
      </c>
    </row>
    <row r="1767" spans="1:24" ht="13.5" hidden="1" customHeight="1" x14ac:dyDescent="0.2">
      <c r="A1767" s="8"/>
      <c r="B1767" s="8"/>
      <c r="C1767" s="9"/>
      <c r="D1767" s="10"/>
      <c r="E1767" s="11">
        <f t="shared" si="358"/>
        <v>0</v>
      </c>
      <c r="F1767" s="10"/>
      <c r="G1767" s="11">
        <f t="shared" si="359"/>
        <v>0</v>
      </c>
      <c r="H1767" s="10"/>
      <c r="I1767" s="11">
        <f t="shared" si="360"/>
        <v>0</v>
      </c>
      <c r="J1767" s="10"/>
      <c r="K1767" s="11">
        <f t="shared" si="361"/>
        <v>0</v>
      </c>
      <c r="L1767" s="6"/>
      <c r="M1767" s="11">
        <f t="shared" si="362"/>
        <v>0</v>
      </c>
      <c r="N1767" s="130"/>
      <c r="P1767" s="48" t="str">
        <f t="shared" si="357"/>
        <v>leeg</v>
      </c>
      <c r="Q1767" s="48"/>
      <c r="R1767" s="48"/>
      <c r="S1767" s="48"/>
      <c r="T1767" s="84"/>
      <c r="W1767" s="82" t="str" cm="1">
        <f t="array" ref="W1767">IF(V1767="h",_xlfn.XLOOKUP(X1767,X1768:$X$2963,V1768:$V$2963,""),IF(V1767="l",IF(X1766&lt;&gt;"","sub",""),""))</f>
        <v/>
      </c>
      <c r="X1767" s="82" t="str">
        <f t="shared" si="356"/>
        <v/>
      </c>
    </row>
    <row r="1768" spans="1:24" ht="13.5" hidden="1" customHeight="1" x14ac:dyDescent="0.2">
      <c r="A1768" s="8"/>
      <c r="B1768" s="8"/>
      <c r="C1768" s="9"/>
      <c r="D1768" s="10"/>
      <c r="E1768" s="11">
        <f t="shared" si="358"/>
        <v>0</v>
      </c>
      <c r="F1768" s="10"/>
      <c r="G1768" s="11">
        <f t="shared" si="359"/>
        <v>0</v>
      </c>
      <c r="H1768" s="10"/>
      <c r="I1768" s="11">
        <f t="shared" si="360"/>
        <v>0</v>
      </c>
      <c r="J1768" s="10"/>
      <c r="K1768" s="11">
        <f t="shared" si="361"/>
        <v>0</v>
      </c>
      <c r="L1768" s="6"/>
      <c r="M1768" s="11">
        <f t="shared" si="362"/>
        <v>0</v>
      </c>
      <c r="N1768" s="130"/>
      <c r="P1768" s="48" t="str">
        <f t="shared" si="357"/>
        <v>leeg</v>
      </c>
      <c r="Q1768" s="48"/>
      <c r="R1768" s="48"/>
      <c r="S1768" s="48"/>
      <c r="T1768" s="84"/>
      <c r="W1768" s="82" t="str" cm="1">
        <f t="array" ref="W1768">IF(V1768="h",_xlfn.XLOOKUP(X1768,X1769:$X$2963,V1769:$V$2963,""),IF(V1768="l",IF(X1767&lt;&gt;"","sub",""),""))</f>
        <v/>
      </c>
      <c r="X1768" s="82" t="str">
        <f t="shared" si="356"/>
        <v/>
      </c>
    </row>
    <row r="1769" spans="1:24" ht="13.5" hidden="1" customHeight="1" x14ac:dyDescent="0.2">
      <c r="A1769" s="8"/>
      <c r="B1769" s="8"/>
      <c r="C1769" s="9"/>
      <c r="D1769" s="10"/>
      <c r="E1769" s="11">
        <f t="shared" si="358"/>
        <v>0</v>
      </c>
      <c r="F1769" s="10"/>
      <c r="G1769" s="11">
        <f t="shared" si="359"/>
        <v>0</v>
      </c>
      <c r="H1769" s="10"/>
      <c r="I1769" s="11">
        <f t="shared" si="360"/>
        <v>0</v>
      </c>
      <c r="J1769" s="10"/>
      <c r="K1769" s="11">
        <f t="shared" si="361"/>
        <v>0</v>
      </c>
      <c r="L1769" s="6"/>
      <c r="M1769" s="11">
        <f t="shared" si="362"/>
        <v>0</v>
      </c>
      <c r="N1769" s="130"/>
      <c r="P1769" s="48" t="str">
        <f t="shared" si="357"/>
        <v>leeg</v>
      </c>
      <c r="Q1769" s="48"/>
      <c r="R1769" s="48"/>
      <c r="S1769" s="48"/>
      <c r="T1769" s="84"/>
      <c r="W1769" s="82" t="str" cm="1">
        <f t="array" ref="W1769">IF(V1769="h",_xlfn.XLOOKUP(X1769,X1770:$X$2963,V1770:$V$2963,""),IF(V1769="l",IF(X1768&lt;&gt;"","sub",""),""))</f>
        <v/>
      </c>
      <c r="X1769" s="82" t="str">
        <f t="shared" si="356"/>
        <v/>
      </c>
    </row>
    <row r="1770" spans="1:24" ht="13.5" hidden="1" customHeight="1" x14ac:dyDescent="0.2">
      <c r="A1770" s="8"/>
      <c r="B1770" s="8"/>
      <c r="C1770" s="9"/>
      <c r="D1770" s="10"/>
      <c r="E1770" s="11">
        <f t="shared" si="358"/>
        <v>0</v>
      </c>
      <c r="F1770" s="10"/>
      <c r="G1770" s="11">
        <f t="shared" si="359"/>
        <v>0</v>
      </c>
      <c r="H1770" s="10"/>
      <c r="I1770" s="11">
        <f t="shared" si="360"/>
        <v>0</v>
      </c>
      <c r="J1770" s="10"/>
      <c r="K1770" s="11">
        <f t="shared" si="361"/>
        <v>0</v>
      </c>
      <c r="L1770" s="6"/>
      <c r="M1770" s="11">
        <f t="shared" si="362"/>
        <v>0</v>
      </c>
      <c r="N1770" s="130"/>
      <c r="P1770" s="48" t="str">
        <f t="shared" si="357"/>
        <v>leeg</v>
      </c>
      <c r="Q1770" s="48"/>
      <c r="R1770" s="48"/>
      <c r="S1770" s="48"/>
      <c r="T1770" s="84"/>
      <c r="W1770" s="82" t="str" cm="1">
        <f t="array" ref="W1770">IF(V1770="h",_xlfn.XLOOKUP(X1770,X1771:$X$2963,V1771:$V$2963,""),IF(V1770="l",IF(X1769&lt;&gt;"","sub",""),""))</f>
        <v/>
      </c>
      <c r="X1770" s="82" t="str">
        <f t="shared" ref="X1770:X1833" si="363">IF(V1770="h",LEFT(A1770,2),IF(SUM(B1770:M1770)&gt;0,IF(V1770="sub",RIGHT(A1770,2),""),""))</f>
        <v/>
      </c>
    </row>
    <row r="1771" spans="1:24" ht="13.5" hidden="1" customHeight="1" x14ac:dyDescent="0.2">
      <c r="A1771" s="8"/>
      <c r="B1771" s="8"/>
      <c r="C1771" s="9"/>
      <c r="D1771" s="10"/>
      <c r="E1771" s="11">
        <f t="shared" si="358"/>
        <v>0</v>
      </c>
      <c r="F1771" s="10"/>
      <c r="G1771" s="11">
        <f t="shared" si="359"/>
        <v>0</v>
      </c>
      <c r="H1771" s="10"/>
      <c r="I1771" s="11">
        <f t="shared" si="360"/>
        <v>0</v>
      </c>
      <c r="J1771" s="10"/>
      <c r="K1771" s="11">
        <f t="shared" si="361"/>
        <v>0</v>
      </c>
      <c r="L1771" s="6"/>
      <c r="M1771" s="11">
        <f t="shared" si="362"/>
        <v>0</v>
      </c>
      <c r="N1771" s="130"/>
      <c r="P1771" s="48" t="str">
        <f t="shared" si="357"/>
        <v>leeg</v>
      </c>
      <c r="Q1771" s="48"/>
      <c r="R1771" s="48"/>
      <c r="S1771" s="48"/>
      <c r="T1771" s="84"/>
      <c r="W1771" s="82" t="str" cm="1">
        <f t="array" ref="W1771">IF(V1771="h",_xlfn.XLOOKUP(X1771,X1772:$X$2963,V1772:$V$2963,""),IF(V1771="l",IF(X1770&lt;&gt;"","sub",""),""))</f>
        <v/>
      </c>
      <c r="X1771" s="82" t="str">
        <f t="shared" si="363"/>
        <v/>
      </c>
    </row>
    <row r="1772" spans="1:24" ht="13.5" hidden="1" customHeight="1" x14ac:dyDescent="0.2">
      <c r="A1772" s="8"/>
      <c r="B1772" s="8"/>
      <c r="C1772" s="9"/>
      <c r="D1772" s="10"/>
      <c r="E1772" s="11">
        <f t="shared" si="358"/>
        <v>0</v>
      </c>
      <c r="F1772" s="10"/>
      <c r="G1772" s="11">
        <f t="shared" si="359"/>
        <v>0</v>
      </c>
      <c r="H1772" s="10"/>
      <c r="I1772" s="11">
        <f t="shared" si="360"/>
        <v>0</v>
      </c>
      <c r="J1772" s="10"/>
      <c r="K1772" s="11">
        <f t="shared" si="361"/>
        <v>0</v>
      </c>
      <c r="L1772" s="6"/>
      <c r="M1772" s="11">
        <f t="shared" si="362"/>
        <v>0</v>
      </c>
      <c r="N1772" s="130"/>
      <c r="P1772" s="48" t="str">
        <f t="shared" si="357"/>
        <v>leeg</v>
      </c>
      <c r="Q1772" s="48"/>
      <c r="R1772" s="48"/>
      <c r="S1772" s="48"/>
      <c r="T1772" s="84"/>
      <c r="W1772" s="82" t="str" cm="1">
        <f t="array" ref="W1772">IF(V1772="h",_xlfn.XLOOKUP(X1772,X1773:$X$2963,V1773:$V$2963,""),IF(V1772="l",IF(X1771&lt;&gt;"","sub",""),""))</f>
        <v/>
      </c>
      <c r="X1772" s="82" t="str">
        <f t="shared" si="363"/>
        <v/>
      </c>
    </row>
    <row r="1773" spans="1:24" ht="13.5" hidden="1" customHeight="1" x14ac:dyDescent="0.2">
      <c r="A1773" s="8"/>
      <c r="B1773" s="8"/>
      <c r="C1773" s="9"/>
      <c r="D1773" s="10"/>
      <c r="E1773" s="11">
        <f t="shared" si="358"/>
        <v>0</v>
      </c>
      <c r="F1773" s="10"/>
      <c r="G1773" s="11">
        <f t="shared" si="359"/>
        <v>0</v>
      </c>
      <c r="H1773" s="10"/>
      <c r="I1773" s="11">
        <f t="shared" si="360"/>
        <v>0</v>
      </c>
      <c r="J1773" s="10"/>
      <c r="K1773" s="11">
        <f t="shared" si="361"/>
        <v>0</v>
      </c>
      <c r="L1773" s="6"/>
      <c r="M1773" s="11">
        <f t="shared" si="362"/>
        <v>0</v>
      </c>
      <c r="N1773" s="130"/>
      <c r="P1773" s="48" t="str">
        <f t="shared" si="357"/>
        <v>leeg</v>
      </c>
      <c r="Q1773" s="48"/>
      <c r="R1773" s="48"/>
      <c r="S1773" s="48"/>
      <c r="T1773" s="84"/>
      <c r="W1773" s="82" t="str" cm="1">
        <f t="array" ref="W1773">IF(V1773="h",_xlfn.XLOOKUP(X1773,X1774:$X$2963,V1774:$V$2963,""),IF(V1773="l",IF(X1772&lt;&gt;"","sub",""),""))</f>
        <v/>
      </c>
      <c r="X1773" s="82" t="str">
        <f t="shared" si="363"/>
        <v/>
      </c>
    </row>
    <row r="1774" spans="1:24" ht="13.5" hidden="1" customHeight="1" x14ac:dyDescent="0.2">
      <c r="A1774" s="8"/>
      <c r="B1774" s="8"/>
      <c r="C1774" s="9"/>
      <c r="D1774" s="10"/>
      <c r="E1774" s="11">
        <f t="shared" si="358"/>
        <v>0</v>
      </c>
      <c r="F1774" s="10"/>
      <c r="G1774" s="11">
        <f t="shared" si="359"/>
        <v>0</v>
      </c>
      <c r="H1774" s="10"/>
      <c r="I1774" s="11">
        <f t="shared" si="360"/>
        <v>0</v>
      </c>
      <c r="J1774" s="10"/>
      <c r="K1774" s="11">
        <f t="shared" si="361"/>
        <v>0</v>
      </c>
      <c r="L1774" s="6"/>
      <c r="M1774" s="11">
        <f t="shared" si="362"/>
        <v>0</v>
      </c>
      <c r="N1774" s="130"/>
      <c r="P1774" s="48" t="str">
        <f t="shared" si="357"/>
        <v>leeg</v>
      </c>
      <c r="Q1774" s="48"/>
      <c r="R1774" s="48"/>
      <c r="S1774" s="48"/>
      <c r="T1774" s="84"/>
      <c r="W1774" s="82" t="str" cm="1">
        <f t="array" ref="W1774">IF(V1774="h",_xlfn.XLOOKUP(X1774,X1775:$X$2963,V1775:$V$2963,""),IF(V1774="l",IF(X1773&lt;&gt;"","sub",""),""))</f>
        <v/>
      </c>
      <c r="X1774" s="82" t="str">
        <f t="shared" si="363"/>
        <v/>
      </c>
    </row>
    <row r="1775" spans="1:24" ht="13.5" hidden="1" customHeight="1" x14ac:dyDescent="0.2">
      <c r="A1775" s="8"/>
      <c r="B1775" s="8"/>
      <c r="C1775" s="9"/>
      <c r="D1775" s="10"/>
      <c r="E1775" s="11">
        <f t="shared" si="358"/>
        <v>0</v>
      </c>
      <c r="F1775" s="10"/>
      <c r="G1775" s="11">
        <f t="shared" si="359"/>
        <v>0</v>
      </c>
      <c r="H1775" s="10"/>
      <c r="I1775" s="11">
        <f t="shared" si="360"/>
        <v>0</v>
      </c>
      <c r="J1775" s="10"/>
      <c r="K1775" s="11">
        <f t="shared" si="361"/>
        <v>0</v>
      </c>
      <c r="L1775" s="6"/>
      <c r="M1775" s="11">
        <f t="shared" si="362"/>
        <v>0</v>
      </c>
      <c r="N1775" s="130"/>
      <c r="P1775" s="48" t="str">
        <f t="shared" si="357"/>
        <v>leeg</v>
      </c>
      <c r="Q1775" s="48"/>
      <c r="R1775" s="48"/>
      <c r="S1775" s="48"/>
      <c r="T1775" s="84"/>
      <c r="W1775" s="82" t="str" cm="1">
        <f t="array" ref="W1775">IF(V1775="h",_xlfn.XLOOKUP(X1775,X1776:$X$2963,V1776:$V$2963,""),IF(V1775="l",IF(X1774&lt;&gt;"","sub",""),""))</f>
        <v/>
      </c>
      <c r="X1775" s="82" t="str">
        <f t="shared" si="363"/>
        <v/>
      </c>
    </row>
    <row r="1776" spans="1:24" ht="13.5" hidden="1" customHeight="1" x14ac:dyDescent="0.2">
      <c r="A1776" s="8"/>
      <c r="B1776" s="8"/>
      <c r="C1776" s="9"/>
      <c r="D1776" s="10"/>
      <c r="E1776" s="11">
        <f t="shared" si="358"/>
        <v>0</v>
      </c>
      <c r="F1776" s="10"/>
      <c r="G1776" s="11">
        <f t="shared" si="359"/>
        <v>0</v>
      </c>
      <c r="H1776" s="10"/>
      <c r="I1776" s="11">
        <f t="shared" si="360"/>
        <v>0</v>
      </c>
      <c r="J1776" s="10"/>
      <c r="K1776" s="11">
        <f t="shared" si="361"/>
        <v>0</v>
      </c>
      <c r="L1776" s="6"/>
      <c r="M1776" s="11">
        <f t="shared" si="362"/>
        <v>0</v>
      </c>
      <c r="N1776" s="130"/>
      <c r="P1776" s="48" t="str">
        <f t="shared" si="357"/>
        <v>leeg</v>
      </c>
      <c r="Q1776" s="48"/>
      <c r="R1776" s="48"/>
      <c r="S1776" s="48"/>
      <c r="T1776" s="84"/>
      <c r="W1776" s="82" t="str" cm="1">
        <f t="array" ref="W1776">IF(V1776="h",_xlfn.XLOOKUP(X1776,X1777:$X$2963,V1777:$V$2963,""),IF(V1776="l",IF(X1775&lt;&gt;"","sub",""),""))</f>
        <v/>
      </c>
      <c r="X1776" s="82" t="str">
        <f t="shared" si="363"/>
        <v/>
      </c>
    </row>
    <row r="1777" spans="1:24" ht="13.5" hidden="1" customHeight="1" x14ac:dyDescent="0.2">
      <c r="A1777" s="8"/>
      <c r="B1777" s="8"/>
      <c r="C1777" s="9"/>
      <c r="D1777" s="10"/>
      <c r="E1777" s="11">
        <f t="shared" si="358"/>
        <v>0</v>
      </c>
      <c r="F1777" s="10"/>
      <c r="G1777" s="11">
        <f t="shared" si="359"/>
        <v>0</v>
      </c>
      <c r="H1777" s="10"/>
      <c r="I1777" s="11">
        <f t="shared" si="360"/>
        <v>0</v>
      </c>
      <c r="J1777" s="10"/>
      <c r="K1777" s="11">
        <f t="shared" si="361"/>
        <v>0</v>
      </c>
      <c r="L1777" s="6"/>
      <c r="M1777" s="11">
        <f t="shared" si="362"/>
        <v>0</v>
      </c>
      <c r="N1777" s="130"/>
      <c r="P1777" s="48" t="str">
        <f t="shared" si="357"/>
        <v>leeg</v>
      </c>
      <c r="Q1777" s="48"/>
      <c r="R1777" s="48"/>
      <c r="S1777" s="48"/>
      <c r="T1777" s="84"/>
      <c r="W1777" s="82" t="str" cm="1">
        <f t="array" ref="W1777">IF(V1777="h",_xlfn.XLOOKUP(X1777,X1778:$X$2963,V1778:$V$2963,""),IF(V1777="l",IF(X1776&lt;&gt;"","sub",""),""))</f>
        <v/>
      </c>
      <c r="X1777" s="82" t="str">
        <f t="shared" si="363"/>
        <v/>
      </c>
    </row>
    <row r="1778" spans="1:24" ht="13.5" hidden="1" customHeight="1" x14ac:dyDescent="0.2">
      <c r="A1778" s="8"/>
      <c r="B1778" s="8"/>
      <c r="C1778" s="9"/>
      <c r="D1778" s="10"/>
      <c r="E1778" s="11">
        <f t="shared" si="358"/>
        <v>0</v>
      </c>
      <c r="F1778" s="10"/>
      <c r="G1778" s="11">
        <f t="shared" si="359"/>
        <v>0</v>
      </c>
      <c r="H1778" s="10"/>
      <c r="I1778" s="11">
        <f t="shared" si="360"/>
        <v>0</v>
      </c>
      <c r="J1778" s="10"/>
      <c r="K1778" s="11">
        <f t="shared" si="361"/>
        <v>0</v>
      </c>
      <c r="L1778" s="6"/>
      <c r="M1778" s="11">
        <f t="shared" si="362"/>
        <v>0</v>
      </c>
      <c r="N1778" s="130"/>
      <c r="P1778" s="48" t="str">
        <f t="shared" si="357"/>
        <v>leeg</v>
      </c>
      <c r="Q1778" s="48"/>
      <c r="R1778" s="48"/>
      <c r="S1778" s="48"/>
      <c r="T1778" s="84"/>
      <c r="W1778" s="82" t="str" cm="1">
        <f t="array" ref="W1778">IF(V1778="h",_xlfn.XLOOKUP(X1778,X1779:$X$2963,V1779:$V$2963,""),IF(V1778="l",IF(X1777&lt;&gt;"","sub",""),""))</f>
        <v/>
      </c>
      <c r="X1778" s="82" t="str">
        <f t="shared" si="363"/>
        <v/>
      </c>
    </row>
    <row r="1779" spans="1:24" ht="13.5" hidden="1" customHeight="1" x14ac:dyDescent="0.2">
      <c r="A1779" s="8"/>
      <c r="B1779" s="8"/>
      <c r="C1779" s="9"/>
      <c r="D1779" s="10"/>
      <c r="E1779" s="11">
        <f t="shared" si="358"/>
        <v>0</v>
      </c>
      <c r="F1779" s="10"/>
      <c r="G1779" s="11">
        <f t="shared" si="359"/>
        <v>0</v>
      </c>
      <c r="H1779" s="10"/>
      <c r="I1779" s="11">
        <f t="shared" si="360"/>
        <v>0</v>
      </c>
      <c r="J1779" s="10"/>
      <c r="K1779" s="11">
        <f t="shared" si="361"/>
        <v>0</v>
      </c>
      <c r="L1779" s="6"/>
      <c r="M1779" s="11">
        <f t="shared" si="362"/>
        <v>0</v>
      </c>
      <c r="N1779" s="130"/>
      <c r="P1779" s="48" t="str">
        <f t="shared" si="357"/>
        <v>leeg</v>
      </c>
      <c r="Q1779" s="48"/>
      <c r="R1779" s="48"/>
      <c r="S1779" s="48"/>
      <c r="T1779" s="84"/>
      <c r="W1779" s="82" t="str" cm="1">
        <f t="array" ref="W1779">IF(V1779="h",_xlfn.XLOOKUP(X1779,X1780:$X$2963,V1780:$V$2963,""),IF(V1779="l",IF(X1778&lt;&gt;"","sub",""),""))</f>
        <v/>
      </c>
      <c r="X1779" s="82" t="str">
        <f t="shared" si="363"/>
        <v/>
      </c>
    </row>
    <row r="1780" spans="1:24" ht="13.5" hidden="1" customHeight="1" x14ac:dyDescent="0.2">
      <c r="A1780" s="8"/>
      <c r="B1780" s="8"/>
      <c r="C1780" s="9"/>
      <c r="D1780" s="10"/>
      <c r="E1780" s="11">
        <f t="shared" si="358"/>
        <v>0</v>
      </c>
      <c r="F1780" s="10"/>
      <c r="G1780" s="11">
        <f t="shared" si="359"/>
        <v>0</v>
      </c>
      <c r="H1780" s="10"/>
      <c r="I1780" s="11">
        <f t="shared" si="360"/>
        <v>0</v>
      </c>
      <c r="J1780" s="10"/>
      <c r="K1780" s="11">
        <f t="shared" si="361"/>
        <v>0</v>
      </c>
      <c r="L1780" s="6"/>
      <c r="M1780" s="11">
        <f t="shared" si="362"/>
        <v>0</v>
      </c>
      <c r="N1780" s="130"/>
      <c r="P1780" s="48" t="str">
        <f t="shared" si="357"/>
        <v>leeg</v>
      </c>
      <c r="Q1780" s="48"/>
      <c r="R1780" s="48"/>
      <c r="S1780" s="48"/>
      <c r="T1780" s="84"/>
      <c r="W1780" s="82" t="str" cm="1">
        <f t="array" ref="W1780">IF(V1780="h",_xlfn.XLOOKUP(X1780,X1781:$X$2963,V1781:$V$2963,""),IF(V1780="l",IF(X1779&lt;&gt;"","sub",""),""))</f>
        <v/>
      </c>
      <c r="X1780" s="82" t="str">
        <f t="shared" si="363"/>
        <v/>
      </c>
    </row>
    <row r="1781" spans="1:24" ht="13.5" hidden="1" customHeight="1" x14ac:dyDescent="0.2">
      <c r="A1781" s="8"/>
      <c r="B1781" s="8"/>
      <c r="C1781" s="9"/>
      <c r="D1781" s="10"/>
      <c r="E1781" s="11">
        <f t="shared" si="358"/>
        <v>0</v>
      </c>
      <c r="F1781" s="10"/>
      <c r="G1781" s="11">
        <f t="shared" si="359"/>
        <v>0</v>
      </c>
      <c r="H1781" s="10"/>
      <c r="I1781" s="11">
        <f t="shared" si="360"/>
        <v>0</v>
      </c>
      <c r="J1781" s="10"/>
      <c r="K1781" s="11">
        <f t="shared" si="361"/>
        <v>0</v>
      </c>
      <c r="L1781" s="6"/>
      <c r="M1781" s="11">
        <f t="shared" si="362"/>
        <v>0</v>
      </c>
      <c r="N1781" s="130"/>
      <c r="P1781" s="48" t="str">
        <f t="shared" si="357"/>
        <v>leeg</v>
      </c>
      <c r="Q1781" s="48"/>
      <c r="R1781" s="48"/>
      <c r="S1781" s="48"/>
      <c r="T1781" s="84"/>
      <c r="W1781" s="82" t="str" cm="1">
        <f t="array" ref="W1781">IF(V1781="h",_xlfn.XLOOKUP(X1781,X1782:$X$2963,V1782:$V$2963,""),IF(V1781="l",IF(X1780&lt;&gt;"","sub",""),""))</f>
        <v/>
      </c>
      <c r="X1781" s="82" t="str">
        <f t="shared" si="363"/>
        <v/>
      </c>
    </row>
    <row r="1782" spans="1:24" ht="13.5" hidden="1" customHeight="1" x14ac:dyDescent="0.2">
      <c r="A1782" s="8"/>
      <c r="B1782" s="8"/>
      <c r="C1782" s="9"/>
      <c r="D1782" s="10"/>
      <c r="E1782" s="11">
        <f t="shared" si="358"/>
        <v>0</v>
      </c>
      <c r="F1782" s="10"/>
      <c r="G1782" s="11">
        <f t="shared" si="359"/>
        <v>0</v>
      </c>
      <c r="H1782" s="10"/>
      <c r="I1782" s="11">
        <f t="shared" si="360"/>
        <v>0</v>
      </c>
      <c r="J1782" s="10"/>
      <c r="K1782" s="11">
        <f t="shared" si="361"/>
        <v>0</v>
      </c>
      <c r="L1782" s="6"/>
      <c r="M1782" s="11">
        <f t="shared" si="362"/>
        <v>0</v>
      </c>
      <c r="N1782" s="130"/>
      <c r="P1782" s="48" t="str">
        <f t="shared" si="357"/>
        <v>leeg</v>
      </c>
      <c r="Q1782" s="48"/>
      <c r="R1782" s="48"/>
      <c r="S1782" s="48"/>
      <c r="T1782" s="84"/>
      <c r="W1782" s="82" t="str" cm="1">
        <f t="array" ref="W1782">IF(V1782="h",_xlfn.XLOOKUP(X1782,X1783:$X$2963,V1783:$V$2963,""),IF(V1782="l",IF(X1781&lt;&gt;"","sub",""),""))</f>
        <v/>
      </c>
      <c r="X1782" s="82" t="str">
        <f t="shared" si="363"/>
        <v/>
      </c>
    </row>
    <row r="1783" spans="1:24" ht="13.5" hidden="1" customHeight="1" x14ac:dyDescent="0.2">
      <c r="A1783" s="8"/>
      <c r="B1783" s="8"/>
      <c r="C1783" s="9"/>
      <c r="D1783" s="10"/>
      <c r="E1783" s="11">
        <f t="shared" si="358"/>
        <v>0</v>
      </c>
      <c r="F1783" s="10"/>
      <c r="G1783" s="11">
        <f t="shared" si="359"/>
        <v>0</v>
      </c>
      <c r="H1783" s="10"/>
      <c r="I1783" s="11">
        <f t="shared" si="360"/>
        <v>0</v>
      </c>
      <c r="J1783" s="10"/>
      <c r="K1783" s="11">
        <f t="shared" si="361"/>
        <v>0</v>
      </c>
      <c r="L1783" s="6"/>
      <c r="M1783" s="11">
        <f t="shared" si="362"/>
        <v>0</v>
      </c>
      <c r="N1783" s="130"/>
      <c r="P1783" s="48" t="str">
        <f t="shared" si="357"/>
        <v>leeg</v>
      </c>
      <c r="Q1783" s="48"/>
      <c r="R1783" s="48"/>
      <c r="S1783" s="48"/>
      <c r="T1783" s="84"/>
      <c r="W1783" s="82" t="str" cm="1">
        <f t="array" ref="W1783">IF(V1783="h",_xlfn.XLOOKUP(X1783,X1784:$X$2963,V1784:$V$2963,""),IF(V1783="l",IF(X1782&lt;&gt;"","sub",""),""))</f>
        <v/>
      </c>
      <c r="X1783" s="82" t="str">
        <f t="shared" si="363"/>
        <v/>
      </c>
    </row>
    <row r="1784" spans="1:24" ht="13.5" hidden="1" customHeight="1" x14ac:dyDescent="0.2">
      <c r="A1784" s="8"/>
      <c r="B1784" s="8"/>
      <c r="C1784" s="9"/>
      <c r="D1784" s="10"/>
      <c r="E1784" s="11">
        <f t="shared" si="358"/>
        <v>0</v>
      </c>
      <c r="F1784" s="10"/>
      <c r="G1784" s="11">
        <f t="shared" si="359"/>
        <v>0</v>
      </c>
      <c r="H1784" s="10"/>
      <c r="I1784" s="11">
        <f t="shared" si="360"/>
        <v>0</v>
      </c>
      <c r="J1784" s="10"/>
      <c r="K1784" s="11">
        <f t="shared" si="361"/>
        <v>0</v>
      </c>
      <c r="L1784" s="6"/>
      <c r="M1784" s="11">
        <f t="shared" si="362"/>
        <v>0</v>
      </c>
      <c r="N1784" s="130"/>
      <c r="P1784" s="48" t="str">
        <f t="shared" si="357"/>
        <v>leeg</v>
      </c>
      <c r="Q1784" s="48"/>
      <c r="R1784" s="48"/>
      <c r="S1784" s="48"/>
      <c r="T1784" s="84"/>
      <c r="W1784" s="82" t="str" cm="1">
        <f t="array" ref="W1784">IF(V1784="h",_xlfn.XLOOKUP(X1784,X1785:$X$2963,V1785:$V$2963,""),IF(V1784="l",IF(X1783&lt;&gt;"","sub",""),""))</f>
        <v/>
      </c>
      <c r="X1784" s="82" t="str">
        <f t="shared" si="363"/>
        <v/>
      </c>
    </row>
    <row r="1785" spans="1:24" ht="13.5" hidden="1" customHeight="1" x14ac:dyDescent="0.2">
      <c r="A1785" s="8"/>
      <c r="B1785" s="8"/>
      <c r="C1785" s="9"/>
      <c r="D1785" s="10"/>
      <c r="E1785" s="11">
        <f t="shared" si="358"/>
        <v>0</v>
      </c>
      <c r="F1785" s="10"/>
      <c r="G1785" s="11">
        <f t="shared" si="359"/>
        <v>0</v>
      </c>
      <c r="H1785" s="10"/>
      <c r="I1785" s="11">
        <f t="shared" si="360"/>
        <v>0</v>
      </c>
      <c r="J1785" s="10"/>
      <c r="K1785" s="11">
        <f t="shared" si="361"/>
        <v>0</v>
      </c>
      <c r="L1785" s="6"/>
      <c r="M1785" s="11">
        <f t="shared" si="362"/>
        <v>0</v>
      </c>
      <c r="N1785" s="130"/>
      <c r="P1785" s="48" t="str">
        <f t="shared" si="357"/>
        <v>leeg</v>
      </c>
      <c r="Q1785" s="48"/>
      <c r="R1785" s="48"/>
      <c r="S1785" s="48"/>
      <c r="T1785" s="84"/>
      <c r="W1785" s="82" t="str" cm="1">
        <f t="array" ref="W1785">IF(V1785="h",_xlfn.XLOOKUP(X1785,X1786:$X$2963,V1786:$V$2963,""),IF(V1785="l",IF(X1784&lt;&gt;"","sub",""),""))</f>
        <v/>
      </c>
      <c r="X1785" s="82" t="str">
        <f t="shared" si="363"/>
        <v/>
      </c>
    </row>
    <row r="1786" spans="1:24" ht="13.5" hidden="1" customHeight="1" x14ac:dyDescent="0.2">
      <c r="A1786" s="8"/>
      <c r="B1786" s="8"/>
      <c r="C1786" s="9"/>
      <c r="D1786" s="10"/>
      <c r="E1786" s="11">
        <f t="shared" si="358"/>
        <v>0</v>
      </c>
      <c r="F1786" s="10"/>
      <c r="G1786" s="11">
        <f t="shared" si="359"/>
        <v>0</v>
      </c>
      <c r="H1786" s="10"/>
      <c r="I1786" s="11">
        <f t="shared" si="360"/>
        <v>0</v>
      </c>
      <c r="J1786" s="10"/>
      <c r="K1786" s="11">
        <f t="shared" si="361"/>
        <v>0</v>
      </c>
      <c r="L1786" s="6"/>
      <c r="M1786" s="11">
        <f t="shared" si="362"/>
        <v>0</v>
      </c>
      <c r="N1786" s="130"/>
      <c r="P1786" s="48" t="str">
        <f t="shared" si="357"/>
        <v>leeg</v>
      </c>
      <c r="Q1786" s="48"/>
      <c r="R1786" s="48"/>
      <c r="S1786" s="48"/>
      <c r="T1786" s="84"/>
      <c r="W1786" s="82" t="str" cm="1">
        <f t="array" ref="W1786">IF(V1786="h",_xlfn.XLOOKUP(X1786,X1787:$X$2963,V1787:$V$2963,""),IF(V1786="l",IF(X1785&lt;&gt;"","sub",""),""))</f>
        <v/>
      </c>
      <c r="X1786" s="82" t="str">
        <f t="shared" si="363"/>
        <v/>
      </c>
    </row>
    <row r="1787" spans="1:24" ht="13.5" hidden="1" customHeight="1" x14ac:dyDescent="0.2">
      <c r="A1787" s="8"/>
      <c r="B1787" s="8"/>
      <c r="C1787" s="9"/>
      <c r="D1787" s="10"/>
      <c r="E1787" s="11">
        <f t="shared" si="358"/>
        <v>0</v>
      </c>
      <c r="F1787" s="10"/>
      <c r="G1787" s="11">
        <f t="shared" si="359"/>
        <v>0</v>
      </c>
      <c r="H1787" s="10"/>
      <c r="I1787" s="11">
        <f t="shared" si="360"/>
        <v>0</v>
      </c>
      <c r="J1787" s="10"/>
      <c r="K1787" s="11">
        <f t="shared" si="361"/>
        <v>0</v>
      </c>
      <c r="L1787" s="6"/>
      <c r="M1787" s="11">
        <f t="shared" si="362"/>
        <v>0</v>
      </c>
      <c r="N1787" s="130"/>
      <c r="P1787" s="48" t="str">
        <f t="shared" si="357"/>
        <v>leeg</v>
      </c>
      <c r="Q1787" s="48"/>
      <c r="R1787" s="48"/>
      <c r="S1787" s="48"/>
      <c r="T1787" s="84"/>
      <c r="W1787" s="82" t="str" cm="1">
        <f t="array" ref="W1787">IF(V1787="h",_xlfn.XLOOKUP(X1787,X1788:$X$2963,V1788:$V$2963,""),IF(V1787="l",IF(X1786&lt;&gt;"","sub",""),""))</f>
        <v/>
      </c>
      <c r="X1787" s="82" t="str">
        <f t="shared" si="363"/>
        <v/>
      </c>
    </row>
    <row r="1788" spans="1:24" ht="13.5" hidden="1" customHeight="1" x14ac:dyDescent="0.2">
      <c r="A1788" s="8"/>
      <c r="B1788" s="8"/>
      <c r="C1788" s="9"/>
      <c r="D1788" s="10"/>
      <c r="E1788" s="11">
        <f t="shared" si="358"/>
        <v>0</v>
      </c>
      <c r="F1788" s="10"/>
      <c r="G1788" s="11">
        <f t="shared" si="359"/>
        <v>0</v>
      </c>
      <c r="H1788" s="10"/>
      <c r="I1788" s="11">
        <f t="shared" si="360"/>
        <v>0</v>
      </c>
      <c r="J1788" s="10"/>
      <c r="K1788" s="11">
        <f t="shared" si="361"/>
        <v>0</v>
      </c>
      <c r="L1788" s="6"/>
      <c r="M1788" s="11">
        <f t="shared" si="362"/>
        <v>0</v>
      </c>
      <c r="N1788" s="130"/>
      <c r="P1788" s="48" t="str">
        <f t="shared" si="357"/>
        <v>leeg</v>
      </c>
      <c r="Q1788" s="48"/>
      <c r="R1788" s="48"/>
      <c r="S1788" s="48"/>
      <c r="T1788" s="84"/>
      <c r="W1788" s="82" t="str" cm="1">
        <f t="array" ref="W1788">IF(V1788="h",_xlfn.XLOOKUP(X1788,X1789:$X$2963,V1789:$V$2963,""),IF(V1788="l",IF(X1787&lt;&gt;"","sub",""),""))</f>
        <v/>
      </c>
      <c r="X1788" s="82" t="str">
        <f t="shared" si="363"/>
        <v/>
      </c>
    </row>
    <row r="1789" spans="1:24" ht="13.5" hidden="1" customHeight="1" x14ac:dyDescent="0.2">
      <c r="A1789" s="8"/>
      <c r="B1789" s="8"/>
      <c r="C1789" s="9"/>
      <c r="D1789" s="10"/>
      <c r="E1789" s="11">
        <f t="shared" si="358"/>
        <v>0</v>
      </c>
      <c r="F1789" s="10"/>
      <c r="G1789" s="11">
        <f t="shared" si="359"/>
        <v>0</v>
      </c>
      <c r="H1789" s="10"/>
      <c r="I1789" s="11">
        <f t="shared" si="360"/>
        <v>0</v>
      </c>
      <c r="J1789" s="10"/>
      <c r="K1789" s="11">
        <f t="shared" si="361"/>
        <v>0</v>
      </c>
      <c r="L1789" s="6"/>
      <c r="M1789" s="11">
        <f t="shared" si="362"/>
        <v>0</v>
      </c>
      <c r="N1789" s="130"/>
      <c r="P1789" s="48" t="str">
        <f t="shared" si="357"/>
        <v>leeg</v>
      </c>
      <c r="Q1789" s="48"/>
      <c r="R1789" s="48"/>
      <c r="S1789" s="48"/>
      <c r="T1789" s="84"/>
      <c r="W1789" s="82" t="str" cm="1">
        <f t="array" ref="W1789">IF(V1789="h",_xlfn.XLOOKUP(X1789,X1790:$X$2963,V1790:$V$2963,""),IF(V1789="l",IF(X1788&lt;&gt;"","sub",""),""))</f>
        <v/>
      </c>
      <c r="X1789" s="82" t="str">
        <f t="shared" si="363"/>
        <v/>
      </c>
    </row>
    <row r="1790" spans="1:24" ht="13.5" hidden="1" customHeight="1" x14ac:dyDescent="0.2">
      <c r="A1790" s="8"/>
      <c r="B1790" s="8"/>
      <c r="C1790" s="9"/>
      <c r="D1790" s="10"/>
      <c r="E1790" s="11">
        <f t="shared" si="358"/>
        <v>0</v>
      </c>
      <c r="F1790" s="10"/>
      <c r="G1790" s="11">
        <f t="shared" si="359"/>
        <v>0</v>
      </c>
      <c r="H1790" s="10"/>
      <c r="I1790" s="11">
        <f t="shared" si="360"/>
        <v>0</v>
      </c>
      <c r="J1790" s="10"/>
      <c r="K1790" s="11">
        <f t="shared" si="361"/>
        <v>0</v>
      </c>
      <c r="L1790" s="6"/>
      <c r="M1790" s="11">
        <f t="shared" si="362"/>
        <v>0</v>
      </c>
      <c r="N1790" s="130"/>
      <c r="P1790" s="48" t="str">
        <f t="shared" si="357"/>
        <v>leeg</v>
      </c>
      <c r="Q1790" s="48"/>
      <c r="R1790" s="48"/>
      <c r="S1790" s="48"/>
      <c r="T1790" s="84"/>
      <c r="W1790" s="82" t="str" cm="1">
        <f t="array" ref="W1790">IF(V1790="h",_xlfn.XLOOKUP(X1790,X1791:$X$2963,V1791:$V$2963,""),IF(V1790="l",IF(X1789&lt;&gt;"","sub",""),""))</f>
        <v/>
      </c>
      <c r="X1790" s="82" t="str">
        <f t="shared" si="363"/>
        <v/>
      </c>
    </row>
    <row r="1791" spans="1:24" ht="13.5" hidden="1" customHeight="1" x14ac:dyDescent="0.2">
      <c r="A1791" s="8"/>
      <c r="B1791" s="8"/>
      <c r="C1791" s="9"/>
      <c r="D1791" s="10"/>
      <c r="E1791" s="11">
        <f t="shared" si="358"/>
        <v>0</v>
      </c>
      <c r="F1791" s="10"/>
      <c r="G1791" s="11">
        <f t="shared" si="359"/>
        <v>0</v>
      </c>
      <c r="H1791" s="10"/>
      <c r="I1791" s="11">
        <f t="shared" si="360"/>
        <v>0</v>
      </c>
      <c r="J1791" s="10"/>
      <c r="K1791" s="11">
        <f t="shared" si="361"/>
        <v>0</v>
      </c>
      <c r="L1791" s="6"/>
      <c r="M1791" s="11">
        <f t="shared" si="362"/>
        <v>0</v>
      </c>
      <c r="N1791" s="130"/>
      <c r="P1791" s="48" t="str">
        <f t="shared" si="357"/>
        <v>leeg</v>
      </c>
      <c r="Q1791" s="48"/>
      <c r="R1791" s="48"/>
      <c r="S1791" s="48"/>
      <c r="T1791" s="84"/>
      <c r="W1791" s="82" t="str" cm="1">
        <f t="array" ref="W1791">IF(V1791="h",_xlfn.XLOOKUP(X1791,X1792:$X$2963,V1792:$V$2963,""),IF(V1791="l",IF(X1790&lt;&gt;"","sub",""),""))</f>
        <v/>
      </c>
      <c r="X1791" s="82" t="str">
        <f t="shared" si="363"/>
        <v/>
      </c>
    </row>
    <row r="1792" spans="1:24" ht="13.5" hidden="1" customHeight="1" x14ac:dyDescent="0.2">
      <c r="A1792" s="8"/>
      <c r="B1792" s="8"/>
      <c r="C1792" s="9"/>
      <c r="D1792" s="10"/>
      <c r="E1792" s="11">
        <f t="shared" si="358"/>
        <v>0</v>
      </c>
      <c r="F1792" s="10"/>
      <c r="G1792" s="11">
        <f t="shared" si="359"/>
        <v>0</v>
      </c>
      <c r="H1792" s="10"/>
      <c r="I1792" s="11">
        <f t="shared" si="360"/>
        <v>0</v>
      </c>
      <c r="J1792" s="10"/>
      <c r="K1792" s="11">
        <f t="shared" si="361"/>
        <v>0</v>
      </c>
      <c r="L1792" s="6"/>
      <c r="M1792" s="11">
        <f t="shared" si="362"/>
        <v>0</v>
      </c>
      <c r="N1792" s="130"/>
      <c r="P1792" s="48" t="str">
        <f t="shared" si="357"/>
        <v>leeg</v>
      </c>
      <c r="Q1792" s="48"/>
      <c r="R1792" s="48"/>
      <c r="S1792" s="48"/>
      <c r="T1792" s="84"/>
      <c r="W1792" s="82" t="str" cm="1">
        <f t="array" ref="W1792">IF(V1792="h",_xlfn.XLOOKUP(X1792,X1793:$X$2963,V1793:$V$2963,""),IF(V1792="l",IF(X1791&lt;&gt;"","sub",""),""))</f>
        <v/>
      </c>
      <c r="X1792" s="82" t="str">
        <f t="shared" si="363"/>
        <v/>
      </c>
    </row>
    <row r="1793" spans="1:24" ht="13.5" hidden="1" customHeight="1" x14ac:dyDescent="0.2">
      <c r="A1793" s="8"/>
      <c r="B1793" s="8"/>
      <c r="C1793" s="9"/>
      <c r="D1793" s="10"/>
      <c r="E1793" s="11">
        <f t="shared" si="358"/>
        <v>0</v>
      </c>
      <c r="F1793" s="10"/>
      <c r="G1793" s="11">
        <f t="shared" si="359"/>
        <v>0</v>
      </c>
      <c r="H1793" s="10"/>
      <c r="I1793" s="11">
        <f t="shared" si="360"/>
        <v>0</v>
      </c>
      <c r="J1793" s="10"/>
      <c r="K1793" s="11">
        <f t="shared" si="361"/>
        <v>0</v>
      </c>
      <c r="L1793" s="6"/>
      <c r="M1793" s="11">
        <f t="shared" si="362"/>
        <v>0</v>
      </c>
      <c r="N1793" s="130"/>
      <c r="P1793" s="48" t="str">
        <f t="shared" si="357"/>
        <v>leeg</v>
      </c>
      <c r="Q1793" s="48"/>
      <c r="R1793" s="48"/>
      <c r="S1793" s="48"/>
      <c r="T1793" s="84"/>
      <c r="W1793" s="82" t="str" cm="1">
        <f t="array" ref="W1793">IF(V1793="h",_xlfn.XLOOKUP(X1793,X1794:$X$2963,V1794:$V$2963,""),IF(V1793="l",IF(X1792&lt;&gt;"","sub",""),""))</f>
        <v/>
      </c>
      <c r="X1793" s="82" t="str">
        <f t="shared" si="363"/>
        <v/>
      </c>
    </row>
    <row r="1794" spans="1:24" ht="13.5" hidden="1" customHeight="1" x14ac:dyDescent="0.2">
      <c r="A1794" s="8"/>
      <c r="B1794" s="8"/>
      <c r="C1794" s="9"/>
      <c r="D1794" s="10"/>
      <c r="E1794" s="11">
        <f t="shared" si="358"/>
        <v>0</v>
      </c>
      <c r="F1794" s="10"/>
      <c r="G1794" s="11">
        <f t="shared" si="359"/>
        <v>0</v>
      </c>
      <c r="H1794" s="10"/>
      <c r="I1794" s="11">
        <f t="shared" si="360"/>
        <v>0</v>
      </c>
      <c r="J1794" s="10"/>
      <c r="K1794" s="11">
        <f t="shared" si="361"/>
        <v>0</v>
      </c>
      <c r="L1794" s="6"/>
      <c r="M1794" s="11">
        <f t="shared" si="362"/>
        <v>0</v>
      </c>
      <c r="N1794" s="130"/>
      <c r="P1794" s="48" t="str">
        <f t="shared" si="357"/>
        <v>leeg</v>
      </c>
      <c r="Q1794" s="48"/>
      <c r="R1794" s="48"/>
      <c r="S1794" s="48"/>
      <c r="T1794" s="84"/>
      <c r="W1794" s="82" t="str" cm="1">
        <f t="array" ref="W1794">IF(V1794="h",_xlfn.XLOOKUP(X1794,X1795:$X$2963,V1795:$V$2963,""),IF(V1794="l",IF(X1793&lt;&gt;"","sub",""),""))</f>
        <v/>
      </c>
      <c r="X1794" s="82" t="str">
        <f t="shared" si="363"/>
        <v/>
      </c>
    </row>
    <row r="1795" spans="1:24" ht="13.5" hidden="1" customHeight="1" x14ac:dyDescent="0.2">
      <c r="A1795" s="8"/>
      <c r="B1795" s="8"/>
      <c r="C1795" s="9"/>
      <c r="D1795" s="10"/>
      <c r="E1795" s="11">
        <f t="shared" si="358"/>
        <v>0</v>
      </c>
      <c r="F1795" s="10"/>
      <c r="G1795" s="11">
        <f t="shared" si="359"/>
        <v>0</v>
      </c>
      <c r="H1795" s="10"/>
      <c r="I1795" s="11">
        <f t="shared" si="360"/>
        <v>0</v>
      </c>
      <c r="J1795" s="10"/>
      <c r="K1795" s="11">
        <f t="shared" si="361"/>
        <v>0</v>
      </c>
      <c r="L1795" s="6"/>
      <c r="M1795" s="11">
        <f t="shared" si="362"/>
        <v>0</v>
      </c>
      <c r="N1795" s="130"/>
      <c r="P1795" s="48" t="str">
        <f t="shared" si="357"/>
        <v>leeg</v>
      </c>
      <c r="Q1795" s="48"/>
      <c r="R1795" s="48"/>
      <c r="S1795" s="48"/>
      <c r="T1795" s="84"/>
      <c r="W1795" s="82" t="str" cm="1">
        <f t="array" ref="W1795">IF(V1795="h",_xlfn.XLOOKUP(X1795,X1796:$X$2963,V1796:$V$2963,""),IF(V1795="l",IF(X1794&lt;&gt;"","sub",""),""))</f>
        <v/>
      </c>
      <c r="X1795" s="82" t="str">
        <f t="shared" si="363"/>
        <v/>
      </c>
    </row>
    <row r="1796" spans="1:24" ht="13.5" hidden="1" customHeight="1" x14ac:dyDescent="0.2">
      <c r="A1796" s="8"/>
      <c r="B1796" s="8"/>
      <c r="C1796" s="9"/>
      <c r="D1796" s="10"/>
      <c r="E1796" s="11">
        <f t="shared" si="358"/>
        <v>0</v>
      </c>
      <c r="F1796" s="10"/>
      <c r="G1796" s="11">
        <f t="shared" si="359"/>
        <v>0</v>
      </c>
      <c r="H1796" s="10"/>
      <c r="I1796" s="11">
        <f t="shared" si="360"/>
        <v>0</v>
      </c>
      <c r="J1796" s="10"/>
      <c r="K1796" s="11">
        <f t="shared" si="361"/>
        <v>0</v>
      </c>
      <c r="L1796" s="6"/>
      <c r="M1796" s="11">
        <f t="shared" si="362"/>
        <v>0</v>
      </c>
      <c r="N1796" s="130"/>
      <c r="P1796" s="48" t="str">
        <f t="shared" si="357"/>
        <v>leeg</v>
      </c>
      <c r="Q1796" s="48"/>
      <c r="R1796" s="48"/>
      <c r="S1796" s="48"/>
      <c r="T1796" s="84"/>
      <c r="W1796" s="82" t="str" cm="1">
        <f t="array" ref="W1796">IF(V1796="h",_xlfn.XLOOKUP(X1796,X1797:$X$2963,V1797:$V$2963,""),IF(V1796="l",IF(X1795&lt;&gt;"","sub",""),""))</f>
        <v/>
      </c>
      <c r="X1796" s="82" t="str">
        <f t="shared" si="363"/>
        <v/>
      </c>
    </row>
    <row r="1797" spans="1:24" ht="13.5" hidden="1" customHeight="1" x14ac:dyDescent="0.2">
      <c r="A1797" s="8"/>
      <c r="B1797" s="8"/>
      <c r="C1797" s="9"/>
      <c r="D1797" s="10"/>
      <c r="E1797" s="11">
        <f t="shared" si="358"/>
        <v>0</v>
      </c>
      <c r="F1797" s="10"/>
      <c r="G1797" s="11">
        <f t="shared" si="359"/>
        <v>0</v>
      </c>
      <c r="H1797" s="10"/>
      <c r="I1797" s="11">
        <f t="shared" si="360"/>
        <v>0</v>
      </c>
      <c r="J1797" s="10"/>
      <c r="K1797" s="11">
        <f t="shared" si="361"/>
        <v>0</v>
      </c>
      <c r="L1797" s="6"/>
      <c r="M1797" s="11">
        <f t="shared" si="362"/>
        <v>0</v>
      </c>
      <c r="N1797" s="130"/>
      <c r="P1797" s="48" t="str">
        <f t="shared" si="357"/>
        <v>leeg</v>
      </c>
      <c r="Q1797" s="48"/>
      <c r="R1797" s="48"/>
      <c r="S1797" s="48"/>
      <c r="T1797" s="84"/>
      <c r="W1797" s="82" t="str" cm="1">
        <f t="array" ref="W1797">IF(V1797="h",_xlfn.XLOOKUP(X1797,X1798:$X$2963,V1798:$V$2963,""),IF(V1797="l",IF(X1796&lt;&gt;"","sub",""),""))</f>
        <v/>
      </c>
      <c r="X1797" s="82" t="str">
        <f t="shared" si="363"/>
        <v/>
      </c>
    </row>
    <row r="1798" spans="1:24" x14ac:dyDescent="0.2">
      <c r="A1798" s="16" t="s">
        <v>118</v>
      </c>
      <c r="B1798" s="138"/>
      <c r="C1798" s="138"/>
      <c r="D1798" s="17"/>
      <c r="E1798" s="172">
        <f>SUM(E1696:E1797)</f>
        <v>0</v>
      </c>
      <c r="F1798" s="17"/>
      <c r="G1798" s="172">
        <f>SUM(G1696:G1797)</f>
        <v>0</v>
      </c>
      <c r="H1798" s="17"/>
      <c r="I1798" s="172">
        <f>SUM(I1696:I1797)</f>
        <v>0</v>
      </c>
      <c r="J1798" s="17"/>
      <c r="K1798" s="172">
        <f>SUM(K1696:K1797)</f>
        <v>0</v>
      </c>
      <c r="L1798" s="6"/>
      <c r="M1798" s="172">
        <f t="shared" ref="M1798" si="364">SUM(M1696:M1797)</f>
        <v>0</v>
      </c>
      <c r="N1798" s="182"/>
      <c r="P1798" s="48" t="str">
        <f t="shared" si="357"/>
        <v>niet leeg</v>
      </c>
      <c r="Q1798" s="48"/>
      <c r="R1798" s="48"/>
      <c r="S1798" s="48"/>
      <c r="T1798" s="84"/>
      <c r="V1798" s="82" t="s">
        <v>169</v>
      </c>
      <c r="W1798" s="82" t="str" cm="1">
        <f t="array" ref="W1798">IF(V1798="h",_xlfn.XLOOKUP(X1798,X1799:$X$2963,V1799:$V$2963,""),IF(V1798="l",IF(X1797&lt;&gt;"","sub",""),""))</f>
        <v/>
      </c>
      <c r="X1798" s="82" t="str">
        <f t="shared" si="363"/>
        <v/>
      </c>
    </row>
    <row r="1799" spans="1:24" x14ac:dyDescent="0.2">
      <c r="A1799" s="8"/>
      <c r="B1799" s="18"/>
      <c r="C1799" s="8"/>
      <c r="D1799" s="10"/>
      <c r="E1799" s="170"/>
      <c r="F1799" s="10"/>
      <c r="G1799" s="171"/>
      <c r="H1799" s="10"/>
      <c r="I1799" s="171"/>
      <c r="J1799" s="10"/>
      <c r="K1799" s="171"/>
      <c r="L1799" s="6"/>
      <c r="M1799" s="171"/>
      <c r="N1799" s="211"/>
      <c r="P1799" s="48" t="str">
        <f t="shared" si="357"/>
        <v>leeg</v>
      </c>
      <c r="Q1799" s="48"/>
      <c r="R1799" s="48"/>
      <c r="S1799" s="48"/>
      <c r="T1799" s="84"/>
      <c r="V1799" s="82" t="s">
        <v>177</v>
      </c>
      <c r="W1799" s="82" t="str" cm="1">
        <f t="array" ref="W1799">IF(V1799="h",_xlfn.XLOOKUP(X1799,X1800:$X$2963,V1800:$V$2963,""),IF(V1799="l",IF(X1798&lt;&gt;"","sub",""),""))</f>
        <v/>
      </c>
      <c r="X1799" s="82" t="str">
        <f t="shared" si="363"/>
        <v/>
      </c>
    </row>
    <row r="1800" spans="1:24" x14ac:dyDescent="0.2">
      <c r="A1800" s="7" t="s">
        <v>56</v>
      </c>
      <c r="B1800" s="8"/>
      <c r="C1800" s="9"/>
      <c r="D1800" s="8"/>
      <c r="E1800" s="170"/>
      <c r="F1800" s="10"/>
      <c r="G1800" s="171"/>
      <c r="H1800" s="10"/>
      <c r="I1800" s="171"/>
      <c r="J1800" s="10"/>
      <c r="K1800" s="171"/>
      <c r="L1800" s="6"/>
      <c r="M1800" s="171"/>
      <c r="N1800" s="211"/>
      <c r="P1800" s="48" t="str">
        <f t="shared" si="357"/>
        <v>leeg</v>
      </c>
      <c r="Q1800" s="48"/>
      <c r="R1800" s="48"/>
      <c r="S1800" s="48"/>
      <c r="T1800" s="84"/>
      <c r="V1800" s="82" t="s">
        <v>170</v>
      </c>
      <c r="W1800" s="82" t="str" cm="1">
        <f t="array" ref="W1800">IF(V1800="h",_xlfn.XLOOKUP(X1800,X1801:$X$2963,V1801:$V$2963,""),IF(V1800="l",IF(X1799&lt;&gt;"","sub",""),""))</f>
        <v/>
      </c>
      <c r="X1800" s="82" t="str">
        <f t="shared" si="363"/>
        <v>46</v>
      </c>
    </row>
    <row r="1801" spans="1:24" x14ac:dyDescent="0.2">
      <c r="A1801" s="8"/>
      <c r="B1801" s="8"/>
      <c r="C1801" s="9"/>
      <c r="D1801" s="10"/>
      <c r="E1801" s="171">
        <f t="shared" ref="E1801:E1864" si="365">B1801*D1801</f>
        <v>0</v>
      </c>
      <c r="F1801" s="10"/>
      <c r="G1801" s="171">
        <f t="shared" ref="G1801:G1864" si="366">B1801*F1801</f>
        <v>0</v>
      </c>
      <c r="H1801" s="10"/>
      <c r="I1801" s="171">
        <f t="shared" ref="I1801:I1864" si="367">B1801*H1801</f>
        <v>0</v>
      </c>
      <c r="J1801" s="10"/>
      <c r="K1801" s="171">
        <f t="shared" ref="K1801:K1864" si="368">(E1801*$J$6)+G1801+I1801+J1801</f>
        <v>0</v>
      </c>
      <c r="L1801" s="6"/>
      <c r="M1801" s="171">
        <f t="shared" ref="M1801:M1864" si="369">K1801</f>
        <v>0</v>
      </c>
      <c r="N1801" s="211"/>
      <c r="P1801" s="48" t="str">
        <f t="shared" si="357"/>
        <v>leeg</v>
      </c>
      <c r="Q1801" s="48"/>
      <c r="R1801" s="48"/>
      <c r="S1801" s="48"/>
      <c r="T1801" s="84"/>
      <c r="W1801" s="82" t="str" cm="1">
        <f t="array" ref="W1801">IF(V1801="h",_xlfn.XLOOKUP(X1801,X1802:$X$2963,V1802:$V$2963,""),IF(V1801="l",IF(X1800&lt;&gt;"","sub",""),""))</f>
        <v/>
      </c>
      <c r="X1801" s="82" t="str">
        <f t="shared" si="363"/>
        <v/>
      </c>
    </row>
    <row r="1802" spans="1:24" x14ac:dyDescent="0.2">
      <c r="A1802" s="8"/>
      <c r="B1802" s="8"/>
      <c r="C1802" s="9"/>
      <c r="D1802" s="10"/>
      <c r="E1802" s="171">
        <f t="shared" si="365"/>
        <v>0</v>
      </c>
      <c r="F1802" s="10"/>
      <c r="G1802" s="171">
        <f t="shared" si="366"/>
        <v>0</v>
      </c>
      <c r="H1802" s="10"/>
      <c r="I1802" s="171">
        <f t="shared" si="367"/>
        <v>0</v>
      </c>
      <c r="J1802" s="10"/>
      <c r="K1802" s="171">
        <f t="shared" si="368"/>
        <v>0</v>
      </c>
      <c r="L1802" s="6"/>
      <c r="M1802" s="171">
        <f t="shared" si="369"/>
        <v>0</v>
      </c>
      <c r="N1802" s="211"/>
      <c r="P1802" s="48" t="str">
        <f t="shared" si="357"/>
        <v>leeg</v>
      </c>
      <c r="Q1802" s="48"/>
      <c r="R1802" s="48"/>
      <c r="S1802" s="48"/>
      <c r="T1802" s="84"/>
      <c r="W1802" s="82" t="str" cm="1">
        <f t="array" ref="W1802">IF(V1802="h",_xlfn.XLOOKUP(X1802,X1803:$X$2963,V1803:$V$2963,""),IF(V1802="l",IF(X1801&lt;&gt;"","sub",""),""))</f>
        <v/>
      </c>
      <c r="X1802" s="82" t="str">
        <f t="shared" si="363"/>
        <v/>
      </c>
    </row>
    <row r="1803" spans="1:24" x14ac:dyDescent="0.2">
      <c r="A1803" s="8"/>
      <c r="B1803" s="8"/>
      <c r="C1803" s="9"/>
      <c r="D1803" s="10"/>
      <c r="E1803" s="171">
        <f t="shared" si="365"/>
        <v>0</v>
      </c>
      <c r="F1803" s="10"/>
      <c r="G1803" s="171">
        <f t="shared" si="366"/>
        <v>0</v>
      </c>
      <c r="H1803" s="10"/>
      <c r="I1803" s="171">
        <f t="shared" si="367"/>
        <v>0</v>
      </c>
      <c r="J1803" s="10"/>
      <c r="K1803" s="171">
        <f t="shared" si="368"/>
        <v>0</v>
      </c>
      <c r="L1803" s="6"/>
      <c r="M1803" s="171">
        <f t="shared" si="369"/>
        <v>0</v>
      </c>
      <c r="N1803" s="211"/>
      <c r="P1803" s="48" t="str">
        <f t="shared" si="357"/>
        <v>leeg</v>
      </c>
      <c r="Q1803" s="48"/>
      <c r="R1803" s="48"/>
      <c r="S1803" s="48"/>
      <c r="T1803" s="84"/>
      <c r="W1803" s="82" t="str" cm="1">
        <f t="array" ref="W1803">IF(V1803="h",_xlfn.XLOOKUP(X1803,X1804:$X$2963,V1804:$V$2963,""),IF(V1803="l",IF(X1802&lt;&gt;"","sub",""),""))</f>
        <v/>
      </c>
      <c r="X1803" s="82" t="str">
        <f t="shared" si="363"/>
        <v/>
      </c>
    </row>
    <row r="1804" spans="1:24" x14ac:dyDescent="0.2">
      <c r="A1804" s="8"/>
      <c r="B1804" s="8"/>
      <c r="C1804" s="9"/>
      <c r="D1804" s="10"/>
      <c r="E1804" s="171">
        <f t="shared" si="365"/>
        <v>0</v>
      </c>
      <c r="F1804" s="10"/>
      <c r="G1804" s="171">
        <f t="shared" si="366"/>
        <v>0</v>
      </c>
      <c r="H1804" s="10"/>
      <c r="I1804" s="171">
        <f t="shared" si="367"/>
        <v>0</v>
      </c>
      <c r="J1804" s="10"/>
      <c r="K1804" s="171">
        <f t="shared" si="368"/>
        <v>0</v>
      </c>
      <c r="L1804" s="6"/>
      <c r="M1804" s="171">
        <f t="shared" si="369"/>
        <v>0</v>
      </c>
      <c r="N1804" s="211"/>
      <c r="P1804" s="48" t="str">
        <f t="shared" si="357"/>
        <v>leeg</v>
      </c>
      <c r="Q1804" s="48"/>
      <c r="R1804" s="48"/>
      <c r="S1804" s="48"/>
      <c r="T1804" s="84"/>
      <c r="W1804" s="82" t="str" cm="1">
        <f t="array" ref="W1804">IF(V1804="h",_xlfn.XLOOKUP(X1804,X1805:$X$2963,V1805:$V$2963,""),IF(V1804="l",IF(X1803&lt;&gt;"","sub",""),""))</f>
        <v/>
      </c>
      <c r="X1804" s="82" t="str">
        <f t="shared" si="363"/>
        <v/>
      </c>
    </row>
    <row r="1805" spans="1:24" x14ac:dyDescent="0.2">
      <c r="A1805" s="8"/>
      <c r="B1805" s="8"/>
      <c r="C1805" s="9"/>
      <c r="D1805" s="10"/>
      <c r="E1805" s="171">
        <f t="shared" si="365"/>
        <v>0</v>
      </c>
      <c r="F1805" s="10"/>
      <c r="G1805" s="171">
        <f t="shared" si="366"/>
        <v>0</v>
      </c>
      <c r="H1805" s="10"/>
      <c r="I1805" s="171">
        <f t="shared" si="367"/>
        <v>0</v>
      </c>
      <c r="J1805" s="10"/>
      <c r="K1805" s="171">
        <f t="shared" si="368"/>
        <v>0</v>
      </c>
      <c r="L1805" s="6"/>
      <c r="M1805" s="171">
        <f t="shared" si="369"/>
        <v>0</v>
      </c>
      <c r="N1805" s="211"/>
      <c r="P1805" s="48" t="str">
        <f t="shared" si="357"/>
        <v>leeg</v>
      </c>
      <c r="Q1805" s="48"/>
      <c r="R1805" s="48"/>
      <c r="S1805" s="48"/>
      <c r="T1805" s="84"/>
      <c r="W1805" s="82" t="str" cm="1">
        <f t="array" ref="W1805">IF(V1805="h",_xlfn.XLOOKUP(X1805,X1806:$X$2963,V1806:$V$2963,""),IF(V1805="l",IF(X1804&lt;&gt;"","sub",""),""))</f>
        <v/>
      </c>
      <c r="X1805" s="82" t="str">
        <f t="shared" si="363"/>
        <v/>
      </c>
    </row>
    <row r="1806" spans="1:24" x14ac:dyDescent="0.2">
      <c r="A1806" s="8"/>
      <c r="B1806" s="8"/>
      <c r="C1806" s="9"/>
      <c r="D1806" s="10"/>
      <c r="E1806" s="171">
        <f t="shared" si="365"/>
        <v>0</v>
      </c>
      <c r="F1806" s="10"/>
      <c r="G1806" s="171">
        <f t="shared" si="366"/>
        <v>0</v>
      </c>
      <c r="H1806" s="10"/>
      <c r="I1806" s="171">
        <f t="shared" si="367"/>
        <v>0</v>
      </c>
      <c r="J1806" s="10"/>
      <c r="K1806" s="171">
        <f t="shared" si="368"/>
        <v>0</v>
      </c>
      <c r="L1806" s="6"/>
      <c r="M1806" s="171">
        <f t="shared" si="369"/>
        <v>0</v>
      </c>
      <c r="N1806" s="211"/>
      <c r="P1806" s="48" t="str">
        <f t="shared" si="357"/>
        <v>leeg</v>
      </c>
      <c r="Q1806" s="48"/>
      <c r="R1806" s="48"/>
      <c r="S1806" s="48"/>
      <c r="T1806" s="84"/>
      <c r="W1806" s="82" t="str" cm="1">
        <f t="array" ref="W1806">IF(V1806="h",_xlfn.XLOOKUP(X1806,X1807:$X$2963,V1807:$V$2963,""),IF(V1806="l",IF(X1805&lt;&gt;"","sub",""),""))</f>
        <v/>
      </c>
      <c r="X1806" s="82" t="str">
        <f t="shared" si="363"/>
        <v/>
      </c>
    </row>
    <row r="1807" spans="1:24" x14ac:dyDescent="0.2">
      <c r="A1807" s="8"/>
      <c r="B1807" s="8"/>
      <c r="C1807" s="9"/>
      <c r="D1807" s="10"/>
      <c r="E1807" s="171">
        <f t="shared" si="365"/>
        <v>0</v>
      </c>
      <c r="F1807" s="10"/>
      <c r="G1807" s="171">
        <f t="shared" si="366"/>
        <v>0</v>
      </c>
      <c r="H1807" s="10"/>
      <c r="I1807" s="171">
        <f t="shared" si="367"/>
        <v>0</v>
      </c>
      <c r="J1807" s="10"/>
      <c r="K1807" s="171">
        <f t="shared" si="368"/>
        <v>0</v>
      </c>
      <c r="L1807" s="6"/>
      <c r="M1807" s="171">
        <f t="shared" si="369"/>
        <v>0</v>
      </c>
      <c r="N1807" s="211"/>
      <c r="P1807" s="48" t="str">
        <f t="shared" si="357"/>
        <v>leeg</v>
      </c>
      <c r="Q1807" s="48"/>
      <c r="R1807" s="48"/>
      <c r="S1807" s="48"/>
      <c r="T1807" s="84"/>
      <c r="W1807" s="82" t="str" cm="1">
        <f t="array" ref="W1807">IF(V1807="h",_xlfn.XLOOKUP(X1807,X1808:$X$2963,V1808:$V$2963,""),IF(V1807="l",IF(X1806&lt;&gt;"","sub",""),""))</f>
        <v/>
      </c>
      <c r="X1807" s="82" t="str">
        <f t="shared" si="363"/>
        <v/>
      </c>
    </row>
    <row r="1808" spans="1:24" x14ac:dyDescent="0.2">
      <c r="A1808" s="8"/>
      <c r="B1808" s="8"/>
      <c r="C1808" s="9"/>
      <c r="D1808" s="10"/>
      <c r="E1808" s="171">
        <f t="shared" si="365"/>
        <v>0</v>
      </c>
      <c r="F1808" s="10"/>
      <c r="G1808" s="171">
        <f t="shared" si="366"/>
        <v>0</v>
      </c>
      <c r="H1808" s="10"/>
      <c r="I1808" s="171">
        <f t="shared" si="367"/>
        <v>0</v>
      </c>
      <c r="J1808" s="10"/>
      <c r="K1808" s="171">
        <f t="shared" si="368"/>
        <v>0</v>
      </c>
      <c r="L1808" s="6"/>
      <c r="M1808" s="171">
        <f t="shared" si="369"/>
        <v>0</v>
      </c>
      <c r="N1808" s="211"/>
      <c r="P1808" s="48" t="str">
        <f t="shared" ref="P1808:P1871" si="370">IF(V1808="staart","niet leeg",IF(OR(V1808="h",V1808="l"),IF(W1808="sub","niet leeg","leeg"),IF(AND(AND(A1808="",M1808=0),SUM(B1808:M1808)=0),"leeg","niet leeg")))</f>
        <v>leeg</v>
      </c>
      <c r="Q1808" s="48"/>
      <c r="R1808" s="48"/>
      <c r="S1808" s="48"/>
      <c r="T1808" s="84"/>
      <c r="W1808" s="82" t="str" cm="1">
        <f t="array" ref="W1808">IF(V1808="h",_xlfn.XLOOKUP(X1808,X1809:$X$2963,V1809:$V$2963,""),IF(V1808="l",IF(X1807&lt;&gt;"","sub",""),""))</f>
        <v/>
      </c>
      <c r="X1808" s="82" t="str">
        <f t="shared" si="363"/>
        <v/>
      </c>
    </row>
    <row r="1809" spans="1:24" x14ac:dyDescent="0.2">
      <c r="A1809" s="8"/>
      <c r="B1809" s="8"/>
      <c r="C1809" s="9"/>
      <c r="D1809" s="10"/>
      <c r="E1809" s="171">
        <f t="shared" si="365"/>
        <v>0</v>
      </c>
      <c r="F1809" s="10"/>
      <c r="G1809" s="171">
        <f t="shared" si="366"/>
        <v>0</v>
      </c>
      <c r="H1809" s="10"/>
      <c r="I1809" s="171">
        <f t="shared" si="367"/>
        <v>0</v>
      </c>
      <c r="J1809" s="10"/>
      <c r="K1809" s="171">
        <f t="shared" si="368"/>
        <v>0</v>
      </c>
      <c r="L1809" s="6"/>
      <c r="M1809" s="171">
        <f t="shared" si="369"/>
        <v>0</v>
      </c>
      <c r="N1809" s="211"/>
      <c r="P1809" s="48" t="str">
        <f t="shared" si="370"/>
        <v>leeg</v>
      </c>
      <c r="Q1809" s="48"/>
      <c r="R1809" s="48"/>
      <c r="S1809" s="48"/>
      <c r="T1809" s="84"/>
      <c r="W1809" s="82" t="str" cm="1">
        <f t="array" ref="W1809">IF(V1809="h",_xlfn.XLOOKUP(X1809,X1810:$X$2963,V1810:$V$2963,""),IF(V1809="l",IF(X1808&lt;&gt;"","sub",""),""))</f>
        <v/>
      </c>
      <c r="X1809" s="82" t="str">
        <f t="shared" si="363"/>
        <v/>
      </c>
    </row>
    <row r="1810" spans="1:24" x14ac:dyDescent="0.2">
      <c r="A1810" s="8"/>
      <c r="B1810" s="8"/>
      <c r="C1810" s="9"/>
      <c r="D1810" s="10"/>
      <c r="E1810" s="171">
        <f t="shared" si="365"/>
        <v>0</v>
      </c>
      <c r="F1810" s="10"/>
      <c r="G1810" s="171">
        <f t="shared" si="366"/>
        <v>0</v>
      </c>
      <c r="H1810" s="10"/>
      <c r="I1810" s="171">
        <f t="shared" si="367"/>
        <v>0</v>
      </c>
      <c r="J1810" s="10"/>
      <c r="K1810" s="171">
        <f t="shared" si="368"/>
        <v>0</v>
      </c>
      <c r="L1810" s="6"/>
      <c r="M1810" s="171">
        <f t="shared" si="369"/>
        <v>0</v>
      </c>
      <c r="N1810" s="211"/>
      <c r="P1810" s="48" t="str">
        <f t="shared" si="370"/>
        <v>leeg</v>
      </c>
      <c r="Q1810" s="48"/>
      <c r="R1810" s="48"/>
      <c r="S1810" s="48"/>
      <c r="T1810" s="84"/>
      <c r="W1810" s="82" t="str" cm="1">
        <f t="array" ref="W1810">IF(V1810="h",_xlfn.XLOOKUP(X1810,X1811:$X$2963,V1811:$V$2963,""),IF(V1810="l",IF(X1809&lt;&gt;"","sub",""),""))</f>
        <v/>
      </c>
      <c r="X1810" s="82" t="str">
        <f t="shared" si="363"/>
        <v/>
      </c>
    </row>
    <row r="1811" spans="1:24" ht="13.5" hidden="1" customHeight="1" x14ac:dyDescent="0.2">
      <c r="A1811" s="8"/>
      <c r="B1811" s="8"/>
      <c r="C1811" s="9"/>
      <c r="D1811" s="10"/>
      <c r="E1811" s="11">
        <f t="shared" si="365"/>
        <v>0</v>
      </c>
      <c r="F1811" s="10"/>
      <c r="G1811" s="11">
        <f t="shared" si="366"/>
        <v>0</v>
      </c>
      <c r="H1811" s="10"/>
      <c r="I1811" s="11">
        <f t="shared" si="367"/>
        <v>0</v>
      </c>
      <c r="J1811" s="10"/>
      <c r="K1811" s="11">
        <f t="shared" si="368"/>
        <v>0</v>
      </c>
      <c r="L1811" s="6"/>
      <c r="M1811" s="11">
        <f t="shared" si="369"/>
        <v>0</v>
      </c>
      <c r="N1811" s="130"/>
      <c r="P1811" s="48" t="str">
        <f t="shared" si="370"/>
        <v>leeg</v>
      </c>
      <c r="Q1811" s="48"/>
      <c r="R1811" s="48"/>
      <c r="S1811" s="48"/>
      <c r="T1811" s="84"/>
      <c r="W1811" s="82" t="str" cm="1">
        <f t="array" ref="W1811">IF(V1811="h",_xlfn.XLOOKUP(X1811,X1812:$X$2963,V1812:$V$2963,""),IF(V1811="l",IF(X1810&lt;&gt;"","sub",""),""))</f>
        <v/>
      </c>
      <c r="X1811" s="82" t="str">
        <f t="shared" si="363"/>
        <v/>
      </c>
    </row>
    <row r="1812" spans="1:24" ht="13.5" hidden="1" customHeight="1" x14ac:dyDescent="0.2">
      <c r="A1812" s="8"/>
      <c r="B1812" s="8"/>
      <c r="C1812" s="9"/>
      <c r="D1812" s="10"/>
      <c r="E1812" s="11">
        <f t="shared" si="365"/>
        <v>0</v>
      </c>
      <c r="F1812" s="10"/>
      <c r="G1812" s="11">
        <f t="shared" si="366"/>
        <v>0</v>
      </c>
      <c r="H1812" s="10"/>
      <c r="I1812" s="11">
        <f t="shared" si="367"/>
        <v>0</v>
      </c>
      <c r="J1812" s="10"/>
      <c r="K1812" s="11">
        <f t="shared" si="368"/>
        <v>0</v>
      </c>
      <c r="L1812" s="6"/>
      <c r="M1812" s="11">
        <f t="shared" si="369"/>
        <v>0</v>
      </c>
      <c r="N1812" s="130"/>
      <c r="P1812" s="48" t="str">
        <f t="shared" si="370"/>
        <v>leeg</v>
      </c>
      <c r="Q1812" s="48"/>
      <c r="R1812" s="48"/>
      <c r="S1812" s="48"/>
      <c r="T1812" s="84"/>
      <c r="W1812" s="82" t="str" cm="1">
        <f t="array" ref="W1812">IF(V1812="h",_xlfn.XLOOKUP(X1812,X1813:$X$2963,V1813:$V$2963,""),IF(V1812="l",IF(X1811&lt;&gt;"","sub",""),""))</f>
        <v/>
      </c>
      <c r="X1812" s="82" t="str">
        <f t="shared" si="363"/>
        <v/>
      </c>
    </row>
    <row r="1813" spans="1:24" ht="13.5" hidden="1" customHeight="1" x14ac:dyDescent="0.2">
      <c r="A1813" s="8"/>
      <c r="B1813" s="8"/>
      <c r="C1813" s="9"/>
      <c r="D1813" s="10"/>
      <c r="E1813" s="11">
        <f t="shared" si="365"/>
        <v>0</v>
      </c>
      <c r="F1813" s="10"/>
      <c r="G1813" s="11">
        <f t="shared" si="366"/>
        <v>0</v>
      </c>
      <c r="H1813" s="10"/>
      <c r="I1813" s="11">
        <f t="shared" si="367"/>
        <v>0</v>
      </c>
      <c r="J1813" s="10"/>
      <c r="K1813" s="11">
        <f t="shared" si="368"/>
        <v>0</v>
      </c>
      <c r="L1813" s="6"/>
      <c r="M1813" s="11">
        <f t="shared" si="369"/>
        <v>0</v>
      </c>
      <c r="N1813" s="130"/>
      <c r="P1813" s="48" t="str">
        <f t="shared" si="370"/>
        <v>leeg</v>
      </c>
      <c r="Q1813" s="48"/>
      <c r="R1813" s="48"/>
      <c r="S1813" s="48"/>
      <c r="T1813" s="84"/>
      <c r="W1813" s="82" t="str" cm="1">
        <f t="array" ref="W1813">IF(V1813="h",_xlfn.XLOOKUP(X1813,X1814:$X$2963,V1814:$V$2963,""),IF(V1813="l",IF(X1812&lt;&gt;"","sub",""),""))</f>
        <v/>
      </c>
      <c r="X1813" s="82" t="str">
        <f t="shared" si="363"/>
        <v/>
      </c>
    </row>
    <row r="1814" spans="1:24" ht="13.5" hidden="1" customHeight="1" x14ac:dyDescent="0.2">
      <c r="A1814" s="8"/>
      <c r="B1814" s="8"/>
      <c r="C1814" s="9"/>
      <c r="D1814" s="10"/>
      <c r="E1814" s="11">
        <f t="shared" si="365"/>
        <v>0</v>
      </c>
      <c r="F1814" s="10"/>
      <c r="G1814" s="11">
        <f t="shared" si="366"/>
        <v>0</v>
      </c>
      <c r="H1814" s="10"/>
      <c r="I1814" s="11">
        <f t="shared" si="367"/>
        <v>0</v>
      </c>
      <c r="J1814" s="10"/>
      <c r="K1814" s="11">
        <f t="shared" si="368"/>
        <v>0</v>
      </c>
      <c r="L1814" s="6"/>
      <c r="M1814" s="11">
        <f t="shared" si="369"/>
        <v>0</v>
      </c>
      <c r="N1814" s="130"/>
      <c r="P1814" s="48" t="str">
        <f t="shared" si="370"/>
        <v>leeg</v>
      </c>
      <c r="Q1814" s="48"/>
      <c r="R1814" s="48"/>
      <c r="S1814" s="48"/>
      <c r="T1814" s="84"/>
      <c r="W1814" s="82" t="str" cm="1">
        <f t="array" ref="W1814">IF(V1814="h",_xlfn.XLOOKUP(X1814,X1815:$X$2963,V1815:$V$2963,""),IF(V1814="l",IF(X1813&lt;&gt;"","sub",""),""))</f>
        <v/>
      </c>
      <c r="X1814" s="82" t="str">
        <f t="shared" si="363"/>
        <v/>
      </c>
    </row>
    <row r="1815" spans="1:24" ht="13.5" hidden="1" customHeight="1" x14ac:dyDescent="0.2">
      <c r="A1815" s="8"/>
      <c r="B1815" s="8"/>
      <c r="C1815" s="9"/>
      <c r="D1815" s="10"/>
      <c r="E1815" s="11">
        <f t="shared" si="365"/>
        <v>0</v>
      </c>
      <c r="F1815" s="10"/>
      <c r="G1815" s="11">
        <f t="shared" si="366"/>
        <v>0</v>
      </c>
      <c r="H1815" s="10"/>
      <c r="I1815" s="11">
        <f t="shared" si="367"/>
        <v>0</v>
      </c>
      <c r="J1815" s="10"/>
      <c r="K1815" s="11">
        <f t="shared" si="368"/>
        <v>0</v>
      </c>
      <c r="L1815" s="6"/>
      <c r="M1815" s="11">
        <f t="shared" si="369"/>
        <v>0</v>
      </c>
      <c r="N1815" s="130"/>
      <c r="P1815" s="48" t="str">
        <f t="shared" si="370"/>
        <v>leeg</v>
      </c>
      <c r="Q1815" s="48"/>
      <c r="R1815" s="48"/>
      <c r="S1815" s="48"/>
      <c r="T1815" s="84"/>
      <c r="W1815" s="82" t="str" cm="1">
        <f t="array" ref="W1815">IF(V1815="h",_xlfn.XLOOKUP(X1815,X1816:$X$2963,V1816:$V$2963,""),IF(V1815="l",IF(X1814&lt;&gt;"","sub",""),""))</f>
        <v/>
      </c>
      <c r="X1815" s="82" t="str">
        <f t="shared" si="363"/>
        <v/>
      </c>
    </row>
    <row r="1816" spans="1:24" ht="13.5" hidden="1" customHeight="1" x14ac:dyDescent="0.2">
      <c r="A1816" s="8"/>
      <c r="B1816" s="8"/>
      <c r="C1816" s="9"/>
      <c r="D1816" s="10"/>
      <c r="E1816" s="11">
        <f t="shared" si="365"/>
        <v>0</v>
      </c>
      <c r="F1816" s="10"/>
      <c r="G1816" s="11">
        <f t="shared" si="366"/>
        <v>0</v>
      </c>
      <c r="H1816" s="10"/>
      <c r="I1816" s="11">
        <f t="shared" si="367"/>
        <v>0</v>
      </c>
      <c r="J1816" s="10"/>
      <c r="K1816" s="11">
        <f t="shared" si="368"/>
        <v>0</v>
      </c>
      <c r="L1816" s="6"/>
      <c r="M1816" s="11">
        <f t="shared" si="369"/>
        <v>0</v>
      </c>
      <c r="N1816" s="130"/>
      <c r="P1816" s="48" t="str">
        <f t="shared" si="370"/>
        <v>leeg</v>
      </c>
      <c r="Q1816" s="48"/>
      <c r="R1816" s="48"/>
      <c r="S1816" s="48"/>
      <c r="T1816" s="84"/>
      <c r="W1816" s="82" t="str" cm="1">
        <f t="array" ref="W1816">IF(V1816="h",_xlfn.XLOOKUP(X1816,X1817:$X$2963,V1817:$V$2963,""),IF(V1816="l",IF(X1815&lt;&gt;"","sub",""),""))</f>
        <v/>
      </c>
      <c r="X1816" s="82" t="str">
        <f t="shared" si="363"/>
        <v/>
      </c>
    </row>
    <row r="1817" spans="1:24" ht="13.5" hidden="1" customHeight="1" x14ac:dyDescent="0.2">
      <c r="A1817" s="8"/>
      <c r="B1817" s="8"/>
      <c r="C1817" s="9"/>
      <c r="D1817" s="10"/>
      <c r="E1817" s="11">
        <f t="shared" si="365"/>
        <v>0</v>
      </c>
      <c r="F1817" s="10"/>
      <c r="G1817" s="11">
        <f t="shared" si="366"/>
        <v>0</v>
      </c>
      <c r="H1817" s="10"/>
      <c r="I1817" s="11">
        <f t="shared" si="367"/>
        <v>0</v>
      </c>
      <c r="J1817" s="10"/>
      <c r="K1817" s="11">
        <f t="shared" si="368"/>
        <v>0</v>
      </c>
      <c r="L1817" s="6"/>
      <c r="M1817" s="11">
        <f t="shared" si="369"/>
        <v>0</v>
      </c>
      <c r="N1817" s="130"/>
      <c r="P1817" s="48" t="str">
        <f t="shared" si="370"/>
        <v>leeg</v>
      </c>
      <c r="Q1817" s="48"/>
      <c r="R1817" s="48"/>
      <c r="S1817" s="48"/>
      <c r="T1817" s="84"/>
      <c r="W1817" s="82" t="str" cm="1">
        <f t="array" ref="W1817">IF(V1817="h",_xlfn.XLOOKUP(X1817,X1818:$X$2963,V1818:$V$2963,""),IF(V1817="l",IF(X1816&lt;&gt;"","sub",""),""))</f>
        <v/>
      </c>
      <c r="X1817" s="82" t="str">
        <f t="shared" si="363"/>
        <v/>
      </c>
    </row>
    <row r="1818" spans="1:24" ht="13.5" hidden="1" customHeight="1" x14ac:dyDescent="0.2">
      <c r="A1818" s="8"/>
      <c r="B1818" s="8"/>
      <c r="C1818" s="9"/>
      <c r="D1818" s="10"/>
      <c r="E1818" s="11">
        <f t="shared" si="365"/>
        <v>0</v>
      </c>
      <c r="F1818" s="10"/>
      <c r="G1818" s="11">
        <f t="shared" si="366"/>
        <v>0</v>
      </c>
      <c r="H1818" s="10"/>
      <c r="I1818" s="11">
        <f t="shared" si="367"/>
        <v>0</v>
      </c>
      <c r="J1818" s="10"/>
      <c r="K1818" s="11">
        <f t="shared" si="368"/>
        <v>0</v>
      </c>
      <c r="L1818" s="6"/>
      <c r="M1818" s="11">
        <f t="shared" si="369"/>
        <v>0</v>
      </c>
      <c r="N1818" s="130"/>
      <c r="P1818" s="48" t="str">
        <f t="shared" si="370"/>
        <v>leeg</v>
      </c>
      <c r="Q1818" s="48"/>
      <c r="R1818" s="48"/>
      <c r="S1818" s="48"/>
      <c r="T1818" s="84"/>
      <c r="W1818" s="82" t="str" cm="1">
        <f t="array" ref="W1818">IF(V1818="h",_xlfn.XLOOKUP(X1818,X1819:$X$2963,V1819:$V$2963,""),IF(V1818="l",IF(X1817&lt;&gt;"","sub",""),""))</f>
        <v/>
      </c>
      <c r="X1818" s="82" t="str">
        <f t="shared" si="363"/>
        <v/>
      </c>
    </row>
    <row r="1819" spans="1:24" ht="13.5" hidden="1" customHeight="1" x14ac:dyDescent="0.2">
      <c r="A1819" s="8"/>
      <c r="B1819" s="8"/>
      <c r="C1819" s="9"/>
      <c r="D1819" s="10"/>
      <c r="E1819" s="11">
        <f t="shared" si="365"/>
        <v>0</v>
      </c>
      <c r="F1819" s="10"/>
      <c r="G1819" s="11">
        <f t="shared" si="366"/>
        <v>0</v>
      </c>
      <c r="H1819" s="10"/>
      <c r="I1819" s="11">
        <f t="shared" si="367"/>
        <v>0</v>
      </c>
      <c r="J1819" s="10"/>
      <c r="K1819" s="11">
        <f t="shared" si="368"/>
        <v>0</v>
      </c>
      <c r="L1819" s="6"/>
      <c r="M1819" s="11">
        <f t="shared" si="369"/>
        <v>0</v>
      </c>
      <c r="N1819" s="130"/>
      <c r="P1819" s="48" t="str">
        <f t="shared" si="370"/>
        <v>leeg</v>
      </c>
      <c r="Q1819" s="48"/>
      <c r="R1819" s="48"/>
      <c r="S1819" s="48"/>
      <c r="T1819" s="84"/>
      <c r="W1819" s="82" t="str" cm="1">
        <f t="array" ref="W1819">IF(V1819="h",_xlfn.XLOOKUP(X1819,X1820:$X$2963,V1820:$V$2963,""),IF(V1819="l",IF(X1818&lt;&gt;"","sub",""),""))</f>
        <v/>
      </c>
      <c r="X1819" s="82" t="str">
        <f t="shared" si="363"/>
        <v/>
      </c>
    </row>
    <row r="1820" spans="1:24" ht="13.5" hidden="1" customHeight="1" x14ac:dyDescent="0.2">
      <c r="A1820" s="8"/>
      <c r="B1820" s="8"/>
      <c r="C1820" s="9"/>
      <c r="D1820" s="10"/>
      <c r="E1820" s="11">
        <f t="shared" si="365"/>
        <v>0</v>
      </c>
      <c r="F1820" s="10"/>
      <c r="G1820" s="11">
        <f t="shared" si="366"/>
        <v>0</v>
      </c>
      <c r="H1820" s="10"/>
      <c r="I1820" s="11">
        <f t="shared" si="367"/>
        <v>0</v>
      </c>
      <c r="J1820" s="10"/>
      <c r="K1820" s="11">
        <f t="shared" si="368"/>
        <v>0</v>
      </c>
      <c r="L1820" s="6"/>
      <c r="M1820" s="11">
        <f t="shared" si="369"/>
        <v>0</v>
      </c>
      <c r="N1820" s="130"/>
      <c r="P1820" s="48" t="str">
        <f t="shared" si="370"/>
        <v>leeg</v>
      </c>
      <c r="Q1820" s="48"/>
      <c r="R1820" s="48"/>
      <c r="S1820" s="48"/>
      <c r="T1820" s="84"/>
      <c r="W1820" s="82" t="str" cm="1">
        <f t="array" ref="W1820">IF(V1820="h",_xlfn.XLOOKUP(X1820,X1821:$X$2963,V1821:$V$2963,""),IF(V1820="l",IF(X1819&lt;&gt;"","sub",""),""))</f>
        <v/>
      </c>
      <c r="X1820" s="82" t="str">
        <f t="shared" si="363"/>
        <v/>
      </c>
    </row>
    <row r="1821" spans="1:24" ht="13.5" hidden="1" customHeight="1" x14ac:dyDescent="0.2">
      <c r="A1821" s="8"/>
      <c r="B1821" s="8"/>
      <c r="C1821" s="9"/>
      <c r="D1821" s="10"/>
      <c r="E1821" s="11">
        <f t="shared" si="365"/>
        <v>0</v>
      </c>
      <c r="F1821" s="10"/>
      <c r="G1821" s="11">
        <f t="shared" si="366"/>
        <v>0</v>
      </c>
      <c r="H1821" s="10"/>
      <c r="I1821" s="11">
        <f t="shared" si="367"/>
        <v>0</v>
      </c>
      <c r="J1821" s="10"/>
      <c r="K1821" s="11">
        <f t="shared" si="368"/>
        <v>0</v>
      </c>
      <c r="L1821" s="6"/>
      <c r="M1821" s="11">
        <f t="shared" si="369"/>
        <v>0</v>
      </c>
      <c r="N1821" s="130"/>
      <c r="P1821" s="48" t="str">
        <f t="shared" si="370"/>
        <v>leeg</v>
      </c>
      <c r="Q1821" s="48"/>
      <c r="R1821" s="48"/>
      <c r="S1821" s="48"/>
      <c r="T1821" s="84"/>
      <c r="W1821" s="82" t="str" cm="1">
        <f t="array" ref="W1821">IF(V1821="h",_xlfn.XLOOKUP(X1821,X1822:$X$2963,V1822:$V$2963,""),IF(V1821="l",IF(X1820&lt;&gt;"","sub",""),""))</f>
        <v/>
      </c>
      <c r="X1821" s="82" t="str">
        <f t="shared" si="363"/>
        <v/>
      </c>
    </row>
    <row r="1822" spans="1:24" ht="13.5" hidden="1" customHeight="1" x14ac:dyDescent="0.2">
      <c r="A1822" s="8"/>
      <c r="B1822" s="8"/>
      <c r="C1822" s="9"/>
      <c r="D1822" s="10"/>
      <c r="E1822" s="11">
        <f t="shared" si="365"/>
        <v>0</v>
      </c>
      <c r="F1822" s="10"/>
      <c r="G1822" s="11">
        <f t="shared" si="366"/>
        <v>0</v>
      </c>
      <c r="H1822" s="10"/>
      <c r="I1822" s="11">
        <f t="shared" si="367"/>
        <v>0</v>
      </c>
      <c r="J1822" s="10"/>
      <c r="K1822" s="11">
        <f t="shared" si="368"/>
        <v>0</v>
      </c>
      <c r="L1822" s="6"/>
      <c r="M1822" s="11">
        <f t="shared" si="369"/>
        <v>0</v>
      </c>
      <c r="N1822" s="130"/>
      <c r="P1822" s="48" t="str">
        <f t="shared" si="370"/>
        <v>leeg</v>
      </c>
      <c r="Q1822" s="48"/>
      <c r="R1822" s="48"/>
      <c r="S1822" s="48"/>
      <c r="T1822" s="84"/>
      <c r="W1822" s="82" t="str" cm="1">
        <f t="array" ref="W1822">IF(V1822="h",_xlfn.XLOOKUP(X1822,X1823:$X$2963,V1823:$V$2963,""),IF(V1822="l",IF(X1821&lt;&gt;"","sub",""),""))</f>
        <v/>
      </c>
      <c r="X1822" s="82" t="str">
        <f t="shared" si="363"/>
        <v/>
      </c>
    </row>
    <row r="1823" spans="1:24" ht="13.5" hidden="1" customHeight="1" x14ac:dyDescent="0.2">
      <c r="A1823" s="8"/>
      <c r="B1823" s="8"/>
      <c r="C1823" s="9"/>
      <c r="D1823" s="10"/>
      <c r="E1823" s="11">
        <f t="shared" si="365"/>
        <v>0</v>
      </c>
      <c r="F1823" s="10"/>
      <c r="G1823" s="11">
        <f t="shared" si="366"/>
        <v>0</v>
      </c>
      <c r="H1823" s="10"/>
      <c r="I1823" s="11">
        <f t="shared" si="367"/>
        <v>0</v>
      </c>
      <c r="J1823" s="10"/>
      <c r="K1823" s="11">
        <f t="shared" si="368"/>
        <v>0</v>
      </c>
      <c r="L1823" s="6"/>
      <c r="M1823" s="11">
        <f t="shared" si="369"/>
        <v>0</v>
      </c>
      <c r="N1823" s="130"/>
      <c r="P1823" s="48" t="str">
        <f t="shared" si="370"/>
        <v>leeg</v>
      </c>
      <c r="Q1823" s="48"/>
      <c r="R1823" s="48"/>
      <c r="S1823" s="48"/>
      <c r="T1823" s="84"/>
      <c r="W1823" s="82" t="str" cm="1">
        <f t="array" ref="W1823">IF(V1823="h",_xlfn.XLOOKUP(X1823,X1824:$X$2963,V1824:$V$2963,""),IF(V1823="l",IF(X1822&lt;&gt;"","sub",""),""))</f>
        <v/>
      </c>
      <c r="X1823" s="82" t="str">
        <f t="shared" si="363"/>
        <v/>
      </c>
    </row>
    <row r="1824" spans="1:24" ht="13.5" hidden="1" customHeight="1" x14ac:dyDescent="0.2">
      <c r="A1824" s="8"/>
      <c r="B1824" s="8"/>
      <c r="C1824" s="9"/>
      <c r="D1824" s="10"/>
      <c r="E1824" s="11">
        <f t="shared" si="365"/>
        <v>0</v>
      </c>
      <c r="F1824" s="10"/>
      <c r="G1824" s="11">
        <f t="shared" si="366"/>
        <v>0</v>
      </c>
      <c r="H1824" s="10"/>
      <c r="I1824" s="11">
        <f t="shared" si="367"/>
        <v>0</v>
      </c>
      <c r="J1824" s="10"/>
      <c r="K1824" s="11">
        <f t="shared" si="368"/>
        <v>0</v>
      </c>
      <c r="L1824" s="6"/>
      <c r="M1824" s="11">
        <f t="shared" si="369"/>
        <v>0</v>
      </c>
      <c r="N1824" s="130"/>
      <c r="P1824" s="48" t="str">
        <f t="shared" si="370"/>
        <v>leeg</v>
      </c>
      <c r="Q1824" s="48"/>
      <c r="R1824" s="48"/>
      <c r="S1824" s="48"/>
      <c r="T1824" s="84"/>
      <c r="W1824" s="82" t="str" cm="1">
        <f t="array" ref="W1824">IF(V1824="h",_xlfn.XLOOKUP(X1824,X1825:$X$2963,V1825:$V$2963,""),IF(V1824="l",IF(X1823&lt;&gt;"","sub",""),""))</f>
        <v/>
      </c>
      <c r="X1824" s="82" t="str">
        <f t="shared" si="363"/>
        <v/>
      </c>
    </row>
    <row r="1825" spans="1:24" ht="13.5" hidden="1" customHeight="1" x14ac:dyDescent="0.2">
      <c r="A1825" s="8"/>
      <c r="B1825" s="8"/>
      <c r="C1825" s="9"/>
      <c r="D1825" s="10"/>
      <c r="E1825" s="11">
        <f t="shared" si="365"/>
        <v>0</v>
      </c>
      <c r="F1825" s="10"/>
      <c r="G1825" s="11">
        <f t="shared" si="366"/>
        <v>0</v>
      </c>
      <c r="H1825" s="10"/>
      <c r="I1825" s="11">
        <f t="shared" si="367"/>
        <v>0</v>
      </c>
      <c r="J1825" s="10"/>
      <c r="K1825" s="11">
        <f t="shared" si="368"/>
        <v>0</v>
      </c>
      <c r="L1825" s="6"/>
      <c r="M1825" s="11">
        <f t="shared" si="369"/>
        <v>0</v>
      </c>
      <c r="N1825" s="130"/>
      <c r="P1825" s="48" t="str">
        <f t="shared" si="370"/>
        <v>leeg</v>
      </c>
      <c r="Q1825" s="48"/>
      <c r="R1825" s="48"/>
      <c r="S1825" s="48"/>
      <c r="T1825" s="84"/>
      <c r="W1825" s="82" t="str" cm="1">
        <f t="array" ref="W1825">IF(V1825="h",_xlfn.XLOOKUP(X1825,X1826:$X$2963,V1826:$V$2963,""),IF(V1825="l",IF(X1824&lt;&gt;"","sub",""),""))</f>
        <v/>
      </c>
      <c r="X1825" s="82" t="str">
        <f t="shared" si="363"/>
        <v/>
      </c>
    </row>
    <row r="1826" spans="1:24" ht="13.5" hidden="1" customHeight="1" x14ac:dyDescent="0.2">
      <c r="A1826" s="8"/>
      <c r="B1826" s="8"/>
      <c r="C1826" s="9"/>
      <c r="D1826" s="10"/>
      <c r="E1826" s="11">
        <f t="shared" si="365"/>
        <v>0</v>
      </c>
      <c r="F1826" s="10"/>
      <c r="G1826" s="11">
        <f t="shared" si="366"/>
        <v>0</v>
      </c>
      <c r="H1826" s="10"/>
      <c r="I1826" s="11">
        <f t="shared" si="367"/>
        <v>0</v>
      </c>
      <c r="J1826" s="10"/>
      <c r="K1826" s="11">
        <f t="shared" si="368"/>
        <v>0</v>
      </c>
      <c r="L1826" s="6"/>
      <c r="M1826" s="11">
        <f t="shared" si="369"/>
        <v>0</v>
      </c>
      <c r="N1826" s="130"/>
      <c r="P1826" s="48" t="str">
        <f t="shared" si="370"/>
        <v>leeg</v>
      </c>
      <c r="Q1826" s="48"/>
      <c r="R1826" s="48"/>
      <c r="S1826" s="48"/>
      <c r="T1826" s="84"/>
      <c r="W1826" s="82" t="str" cm="1">
        <f t="array" ref="W1826">IF(V1826="h",_xlfn.XLOOKUP(X1826,X1827:$X$2963,V1827:$V$2963,""),IF(V1826="l",IF(X1825&lt;&gt;"","sub",""),""))</f>
        <v/>
      </c>
      <c r="X1826" s="82" t="str">
        <f t="shared" si="363"/>
        <v/>
      </c>
    </row>
    <row r="1827" spans="1:24" ht="13.5" hidden="1" customHeight="1" x14ac:dyDescent="0.2">
      <c r="A1827" s="8"/>
      <c r="B1827" s="8"/>
      <c r="C1827" s="9"/>
      <c r="D1827" s="10"/>
      <c r="E1827" s="11">
        <f t="shared" si="365"/>
        <v>0</v>
      </c>
      <c r="F1827" s="10"/>
      <c r="G1827" s="11">
        <f t="shared" si="366"/>
        <v>0</v>
      </c>
      <c r="H1827" s="10"/>
      <c r="I1827" s="11">
        <f t="shared" si="367"/>
        <v>0</v>
      </c>
      <c r="J1827" s="10"/>
      <c r="K1827" s="11">
        <f t="shared" si="368"/>
        <v>0</v>
      </c>
      <c r="L1827" s="6"/>
      <c r="M1827" s="11">
        <f t="shared" si="369"/>
        <v>0</v>
      </c>
      <c r="N1827" s="130"/>
      <c r="P1827" s="48" t="str">
        <f t="shared" si="370"/>
        <v>leeg</v>
      </c>
      <c r="Q1827" s="48"/>
      <c r="R1827" s="48"/>
      <c r="S1827" s="48"/>
      <c r="T1827" s="84"/>
      <c r="W1827" s="82" t="str" cm="1">
        <f t="array" ref="W1827">IF(V1827="h",_xlfn.XLOOKUP(X1827,X1828:$X$2963,V1828:$V$2963,""),IF(V1827="l",IF(X1826&lt;&gt;"","sub",""),""))</f>
        <v/>
      </c>
      <c r="X1827" s="82" t="str">
        <f t="shared" si="363"/>
        <v/>
      </c>
    </row>
    <row r="1828" spans="1:24" ht="13.5" hidden="1" customHeight="1" x14ac:dyDescent="0.2">
      <c r="A1828" s="8"/>
      <c r="B1828" s="8"/>
      <c r="C1828" s="9"/>
      <c r="D1828" s="10"/>
      <c r="E1828" s="11">
        <f t="shared" si="365"/>
        <v>0</v>
      </c>
      <c r="F1828" s="10"/>
      <c r="G1828" s="11">
        <f t="shared" si="366"/>
        <v>0</v>
      </c>
      <c r="H1828" s="10"/>
      <c r="I1828" s="11">
        <f t="shared" si="367"/>
        <v>0</v>
      </c>
      <c r="J1828" s="10"/>
      <c r="K1828" s="11">
        <f t="shared" si="368"/>
        <v>0</v>
      </c>
      <c r="L1828" s="6"/>
      <c r="M1828" s="11">
        <f t="shared" si="369"/>
        <v>0</v>
      </c>
      <c r="N1828" s="130"/>
      <c r="P1828" s="48" t="str">
        <f t="shared" si="370"/>
        <v>leeg</v>
      </c>
      <c r="Q1828" s="48"/>
      <c r="R1828" s="48"/>
      <c r="S1828" s="48"/>
      <c r="T1828" s="84"/>
      <c r="W1828" s="82" t="str" cm="1">
        <f t="array" ref="W1828">IF(V1828="h",_xlfn.XLOOKUP(X1828,X1829:$X$2963,V1829:$V$2963,""),IF(V1828="l",IF(X1827&lt;&gt;"","sub",""),""))</f>
        <v/>
      </c>
      <c r="X1828" s="82" t="str">
        <f t="shared" si="363"/>
        <v/>
      </c>
    </row>
    <row r="1829" spans="1:24" ht="13.5" hidden="1" customHeight="1" x14ac:dyDescent="0.2">
      <c r="A1829" s="8"/>
      <c r="B1829" s="8"/>
      <c r="C1829" s="9"/>
      <c r="D1829" s="10"/>
      <c r="E1829" s="11">
        <f t="shared" si="365"/>
        <v>0</v>
      </c>
      <c r="F1829" s="10"/>
      <c r="G1829" s="11">
        <f t="shared" si="366"/>
        <v>0</v>
      </c>
      <c r="H1829" s="10"/>
      <c r="I1829" s="11">
        <f t="shared" si="367"/>
        <v>0</v>
      </c>
      <c r="J1829" s="10"/>
      <c r="K1829" s="11">
        <f t="shared" si="368"/>
        <v>0</v>
      </c>
      <c r="L1829" s="6"/>
      <c r="M1829" s="11">
        <f t="shared" si="369"/>
        <v>0</v>
      </c>
      <c r="N1829" s="130"/>
      <c r="P1829" s="48" t="str">
        <f t="shared" si="370"/>
        <v>leeg</v>
      </c>
      <c r="Q1829" s="48"/>
      <c r="R1829" s="48"/>
      <c r="S1829" s="48"/>
      <c r="T1829" s="84"/>
      <c r="W1829" s="82" t="str" cm="1">
        <f t="array" ref="W1829">IF(V1829="h",_xlfn.XLOOKUP(X1829,X1830:$X$2963,V1830:$V$2963,""),IF(V1829="l",IF(X1828&lt;&gt;"","sub",""),""))</f>
        <v/>
      </c>
      <c r="X1829" s="82" t="str">
        <f t="shared" si="363"/>
        <v/>
      </c>
    </row>
    <row r="1830" spans="1:24" ht="13.5" hidden="1" customHeight="1" x14ac:dyDescent="0.2">
      <c r="A1830" s="8"/>
      <c r="B1830" s="8"/>
      <c r="C1830" s="9"/>
      <c r="D1830" s="10"/>
      <c r="E1830" s="11">
        <f t="shared" si="365"/>
        <v>0</v>
      </c>
      <c r="F1830" s="10"/>
      <c r="G1830" s="11">
        <f t="shared" si="366"/>
        <v>0</v>
      </c>
      <c r="H1830" s="10"/>
      <c r="I1830" s="11">
        <f t="shared" si="367"/>
        <v>0</v>
      </c>
      <c r="J1830" s="10"/>
      <c r="K1830" s="11">
        <f t="shared" si="368"/>
        <v>0</v>
      </c>
      <c r="L1830" s="6"/>
      <c r="M1830" s="11">
        <f t="shared" si="369"/>
        <v>0</v>
      </c>
      <c r="N1830" s="130"/>
      <c r="P1830" s="48" t="str">
        <f t="shared" si="370"/>
        <v>leeg</v>
      </c>
      <c r="Q1830" s="48"/>
      <c r="R1830" s="48"/>
      <c r="S1830" s="48"/>
      <c r="T1830" s="84"/>
      <c r="W1830" s="82" t="str" cm="1">
        <f t="array" ref="W1830">IF(V1830="h",_xlfn.XLOOKUP(X1830,X1831:$X$2963,V1831:$V$2963,""),IF(V1830="l",IF(X1829&lt;&gt;"","sub",""),""))</f>
        <v/>
      </c>
      <c r="X1830" s="82" t="str">
        <f t="shared" si="363"/>
        <v/>
      </c>
    </row>
    <row r="1831" spans="1:24" ht="13.5" hidden="1" customHeight="1" x14ac:dyDescent="0.2">
      <c r="A1831" s="8"/>
      <c r="B1831" s="8"/>
      <c r="C1831" s="9"/>
      <c r="D1831" s="10"/>
      <c r="E1831" s="11">
        <f t="shared" si="365"/>
        <v>0</v>
      </c>
      <c r="F1831" s="10"/>
      <c r="G1831" s="11">
        <f t="shared" si="366"/>
        <v>0</v>
      </c>
      <c r="H1831" s="10"/>
      <c r="I1831" s="11">
        <f t="shared" si="367"/>
        <v>0</v>
      </c>
      <c r="J1831" s="10"/>
      <c r="K1831" s="11">
        <f t="shared" si="368"/>
        <v>0</v>
      </c>
      <c r="L1831" s="6"/>
      <c r="M1831" s="11">
        <f t="shared" si="369"/>
        <v>0</v>
      </c>
      <c r="N1831" s="130"/>
      <c r="P1831" s="48" t="str">
        <f t="shared" si="370"/>
        <v>leeg</v>
      </c>
      <c r="Q1831" s="48"/>
      <c r="R1831" s="48"/>
      <c r="S1831" s="48"/>
      <c r="T1831" s="84"/>
      <c r="W1831" s="82" t="str" cm="1">
        <f t="array" ref="W1831">IF(V1831="h",_xlfn.XLOOKUP(X1831,X1832:$X$2963,V1832:$V$2963,""),IF(V1831="l",IF(X1830&lt;&gt;"","sub",""),""))</f>
        <v/>
      </c>
      <c r="X1831" s="82" t="str">
        <f t="shared" si="363"/>
        <v/>
      </c>
    </row>
    <row r="1832" spans="1:24" ht="13.5" hidden="1" customHeight="1" x14ac:dyDescent="0.2">
      <c r="A1832" s="8"/>
      <c r="B1832" s="8"/>
      <c r="C1832" s="9"/>
      <c r="D1832" s="10"/>
      <c r="E1832" s="11">
        <f t="shared" si="365"/>
        <v>0</v>
      </c>
      <c r="F1832" s="10"/>
      <c r="G1832" s="11">
        <f t="shared" si="366"/>
        <v>0</v>
      </c>
      <c r="H1832" s="10"/>
      <c r="I1832" s="11">
        <f t="shared" si="367"/>
        <v>0</v>
      </c>
      <c r="J1832" s="10"/>
      <c r="K1832" s="11">
        <f t="shared" si="368"/>
        <v>0</v>
      </c>
      <c r="L1832" s="6"/>
      <c r="M1832" s="11">
        <f t="shared" si="369"/>
        <v>0</v>
      </c>
      <c r="N1832" s="130"/>
      <c r="P1832" s="48" t="str">
        <f t="shared" si="370"/>
        <v>leeg</v>
      </c>
      <c r="Q1832" s="48"/>
      <c r="R1832" s="48"/>
      <c r="S1832" s="48"/>
      <c r="T1832" s="84"/>
      <c r="W1832" s="82" t="str" cm="1">
        <f t="array" ref="W1832">IF(V1832="h",_xlfn.XLOOKUP(X1832,X1833:$X$2963,V1833:$V$2963,""),IF(V1832="l",IF(X1831&lt;&gt;"","sub",""),""))</f>
        <v/>
      </c>
      <c r="X1832" s="82" t="str">
        <f t="shared" si="363"/>
        <v/>
      </c>
    </row>
    <row r="1833" spans="1:24" ht="13.5" hidden="1" customHeight="1" x14ac:dyDescent="0.2">
      <c r="A1833" s="8"/>
      <c r="B1833" s="8"/>
      <c r="C1833" s="9"/>
      <c r="D1833" s="10"/>
      <c r="E1833" s="11">
        <f t="shared" si="365"/>
        <v>0</v>
      </c>
      <c r="F1833" s="10"/>
      <c r="G1833" s="11">
        <f t="shared" si="366"/>
        <v>0</v>
      </c>
      <c r="H1833" s="10"/>
      <c r="I1833" s="11">
        <f t="shared" si="367"/>
        <v>0</v>
      </c>
      <c r="J1833" s="10"/>
      <c r="K1833" s="11">
        <f t="shared" si="368"/>
        <v>0</v>
      </c>
      <c r="L1833" s="6"/>
      <c r="M1833" s="11">
        <f t="shared" si="369"/>
        <v>0</v>
      </c>
      <c r="N1833" s="130"/>
      <c r="P1833" s="48" t="str">
        <f t="shared" si="370"/>
        <v>leeg</v>
      </c>
      <c r="Q1833" s="48"/>
      <c r="R1833" s="48"/>
      <c r="S1833" s="48"/>
      <c r="T1833" s="84"/>
      <c r="W1833" s="82" t="str" cm="1">
        <f t="array" ref="W1833">IF(V1833="h",_xlfn.XLOOKUP(X1833,X1834:$X$2963,V1834:$V$2963,""),IF(V1833="l",IF(X1832&lt;&gt;"","sub",""),""))</f>
        <v/>
      </c>
      <c r="X1833" s="82" t="str">
        <f t="shared" si="363"/>
        <v/>
      </c>
    </row>
    <row r="1834" spans="1:24" ht="13.5" hidden="1" customHeight="1" x14ac:dyDescent="0.2">
      <c r="A1834" s="8"/>
      <c r="B1834" s="8"/>
      <c r="C1834" s="9"/>
      <c r="D1834" s="10"/>
      <c r="E1834" s="11">
        <f t="shared" si="365"/>
        <v>0</v>
      </c>
      <c r="F1834" s="10"/>
      <c r="G1834" s="11">
        <f t="shared" si="366"/>
        <v>0</v>
      </c>
      <c r="H1834" s="10"/>
      <c r="I1834" s="11">
        <f t="shared" si="367"/>
        <v>0</v>
      </c>
      <c r="J1834" s="10"/>
      <c r="K1834" s="11">
        <f t="shared" si="368"/>
        <v>0</v>
      </c>
      <c r="L1834" s="6"/>
      <c r="M1834" s="11">
        <f t="shared" si="369"/>
        <v>0</v>
      </c>
      <c r="N1834" s="130"/>
      <c r="P1834" s="48" t="str">
        <f t="shared" si="370"/>
        <v>leeg</v>
      </c>
      <c r="Q1834" s="48"/>
      <c r="R1834" s="48"/>
      <c r="S1834" s="48"/>
      <c r="T1834" s="84"/>
      <c r="W1834" s="82" t="str" cm="1">
        <f t="array" ref="W1834">IF(V1834="h",_xlfn.XLOOKUP(X1834,X1835:$X$2963,V1835:$V$2963,""),IF(V1834="l",IF(X1833&lt;&gt;"","sub",""),""))</f>
        <v/>
      </c>
      <c r="X1834" s="82" t="str">
        <f t="shared" ref="X1834:X1897" si="371">IF(V1834="h",LEFT(A1834,2),IF(SUM(B1834:M1834)&gt;0,IF(V1834="sub",RIGHT(A1834,2),""),""))</f>
        <v/>
      </c>
    </row>
    <row r="1835" spans="1:24" ht="13.5" hidden="1" customHeight="1" x14ac:dyDescent="0.2">
      <c r="A1835" s="8"/>
      <c r="B1835" s="8"/>
      <c r="C1835" s="9"/>
      <c r="D1835" s="10"/>
      <c r="E1835" s="11">
        <f t="shared" si="365"/>
        <v>0</v>
      </c>
      <c r="F1835" s="10"/>
      <c r="G1835" s="11">
        <f t="shared" si="366"/>
        <v>0</v>
      </c>
      <c r="H1835" s="10"/>
      <c r="I1835" s="11">
        <f t="shared" si="367"/>
        <v>0</v>
      </c>
      <c r="J1835" s="10"/>
      <c r="K1835" s="11">
        <f t="shared" si="368"/>
        <v>0</v>
      </c>
      <c r="L1835" s="6"/>
      <c r="M1835" s="11">
        <f t="shared" si="369"/>
        <v>0</v>
      </c>
      <c r="N1835" s="130"/>
      <c r="P1835" s="48" t="str">
        <f t="shared" si="370"/>
        <v>leeg</v>
      </c>
      <c r="Q1835" s="48"/>
      <c r="R1835" s="48"/>
      <c r="S1835" s="48"/>
      <c r="T1835" s="84"/>
      <c r="W1835" s="82" t="str" cm="1">
        <f t="array" ref="W1835">IF(V1835="h",_xlfn.XLOOKUP(X1835,X1836:$X$2963,V1836:$V$2963,""),IF(V1835="l",IF(X1834&lt;&gt;"","sub",""),""))</f>
        <v/>
      </c>
      <c r="X1835" s="82" t="str">
        <f t="shared" si="371"/>
        <v/>
      </c>
    </row>
    <row r="1836" spans="1:24" ht="13.5" hidden="1" customHeight="1" x14ac:dyDescent="0.2">
      <c r="A1836" s="8"/>
      <c r="B1836" s="8"/>
      <c r="C1836" s="9"/>
      <c r="D1836" s="10"/>
      <c r="E1836" s="11">
        <f t="shared" si="365"/>
        <v>0</v>
      </c>
      <c r="F1836" s="10"/>
      <c r="G1836" s="11">
        <f t="shared" si="366"/>
        <v>0</v>
      </c>
      <c r="H1836" s="10"/>
      <c r="I1836" s="11">
        <f t="shared" si="367"/>
        <v>0</v>
      </c>
      <c r="J1836" s="10"/>
      <c r="K1836" s="11">
        <f t="shared" si="368"/>
        <v>0</v>
      </c>
      <c r="L1836" s="6"/>
      <c r="M1836" s="11">
        <f t="shared" si="369"/>
        <v>0</v>
      </c>
      <c r="N1836" s="130"/>
      <c r="P1836" s="48" t="str">
        <f t="shared" si="370"/>
        <v>leeg</v>
      </c>
      <c r="Q1836" s="48"/>
      <c r="R1836" s="48"/>
      <c r="S1836" s="48"/>
      <c r="T1836" s="84"/>
      <c r="W1836" s="82" t="str" cm="1">
        <f t="array" ref="W1836">IF(V1836="h",_xlfn.XLOOKUP(X1836,X1837:$X$2963,V1837:$V$2963,""),IF(V1836="l",IF(X1835&lt;&gt;"","sub",""),""))</f>
        <v/>
      </c>
      <c r="X1836" s="82" t="str">
        <f t="shared" si="371"/>
        <v/>
      </c>
    </row>
    <row r="1837" spans="1:24" ht="13.5" hidden="1" customHeight="1" x14ac:dyDescent="0.2">
      <c r="A1837" s="8"/>
      <c r="B1837" s="8"/>
      <c r="C1837" s="9"/>
      <c r="D1837" s="10"/>
      <c r="E1837" s="11">
        <f t="shared" si="365"/>
        <v>0</v>
      </c>
      <c r="F1837" s="10"/>
      <c r="G1837" s="11">
        <f t="shared" si="366"/>
        <v>0</v>
      </c>
      <c r="H1837" s="10"/>
      <c r="I1837" s="11">
        <f t="shared" si="367"/>
        <v>0</v>
      </c>
      <c r="J1837" s="10"/>
      <c r="K1837" s="11">
        <f t="shared" si="368"/>
        <v>0</v>
      </c>
      <c r="L1837" s="6"/>
      <c r="M1837" s="11">
        <f t="shared" si="369"/>
        <v>0</v>
      </c>
      <c r="N1837" s="130"/>
      <c r="P1837" s="48" t="str">
        <f t="shared" si="370"/>
        <v>leeg</v>
      </c>
      <c r="Q1837" s="48"/>
      <c r="R1837" s="48"/>
      <c r="S1837" s="48"/>
      <c r="T1837" s="84"/>
      <c r="W1837" s="82" t="str" cm="1">
        <f t="array" ref="W1837">IF(V1837="h",_xlfn.XLOOKUP(X1837,X1838:$X$2963,V1838:$V$2963,""),IF(V1837="l",IF(X1836&lt;&gt;"","sub",""),""))</f>
        <v/>
      </c>
      <c r="X1837" s="82" t="str">
        <f t="shared" si="371"/>
        <v/>
      </c>
    </row>
    <row r="1838" spans="1:24" ht="13.5" hidden="1" customHeight="1" x14ac:dyDescent="0.2">
      <c r="A1838" s="8"/>
      <c r="B1838" s="8"/>
      <c r="C1838" s="9"/>
      <c r="D1838" s="10"/>
      <c r="E1838" s="11">
        <f t="shared" si="365"/>
        <v>0</v>
      </c>
      <c r="F1838" s="10"/>
      <c r="G1838" s="11">
        <f t="shared" si="366"/>
        <v>0</v>
      </c>
      <c r="H1838" s="10"/>
      <c r="I1838" s="11">
        <f t="shared" si="367"/>
        <v>0</v>
      </c>
      <c r="J1838" s="10"/>
      <c r="K1838" s="11">
        <f t="shared" si="368"/>
        <v>0</v>
      </c>
      <c r="L1838" s="6"/>
      <c r="M1838" s="11">
        <f t="shared" si="369"/>
        <v>0</v>
      </c>
      <c r="N1838" s="130"/>
      <c r="P1838" s="48" t="str">
        <f t="shared" si="370"/>
        <v>leeg</v>
      </c>
      <c r="Q1838" s="48"/>
      <c r="R1838" s="48"/>
      <c r="S1838" s="48"/>
      <c r="T1838" s="84"/>
      <c r="W1838" s="82" t="str" cm="1">
        <f t="array" ref="W1838">IF(V1838="h",_xlfn.XLOOKUP(X1838,X1839:$X$2963,V1839:$V$2963,""),IF(V1838="l",IF(X1837&lt;&gt;"","sub",""),""))</f>
        <v/>
      </c>
      <c r="X1838" s="82" t="str">
        <f t="shared" si="371"/>
        <v/>
      </c>
    </row>
    <row r="1839" spans="1:24" ht="13.5" hidden="1" customHeight="1" x14ac:dyDescent="0.2">
      <c r="A1839" s="8"/>
      <c r="B1839" s="8"/>
      <c r="C1839" s="9"/>
      <c r="D1839" s="10"/>
      <c r="E1839" s="11">
        <f t="shared" si="365"/>
        <v>0</v>
      </c>
      <c r="F1839" s="10"/>
      <c r="G1839" s="11">
        <f t="shared" si="366"/>
        <v>0</v>
      </c>
      <c r="H1839" s="10"/>
      <c r="I1839" s="11">
        <f t="shared" si="367"/>
        <v>0</v>
      </c>
      <c r="J1839" s="10"/>
      <c r="K1839" s="11">
        <f t="shared" si="368"/>
        <v>0</v>
      </c>
      <c r="L1839" s="6"/>
      <c r="M1839" s="11">
        <f t="shared" si="369"/>
        <v>0</v>
      </c>
      <c r="N1839" s="130"/>
      <c r="P1839" s="48" t="str">
        <f t="shared" si="370"/>
        <v>leeg</v>
      </c>
      <c r="Q1839" s="48"/>
      <c r="R1839" s="48"/>
      <c r="S1839" s="48"/>
      <c r="T1839" s="84"/>
      <c r="W1839" s="82" t="str" cm="1">
        <f t="array" ref="W1839">IF(V1839="h",_xlfn.XLOOKUP(X1839,X1840:$X$2963,V1840:$V$2963,""),IF(V1839="l",IF(X1838&lt;&gt;"","sub",""),""))</f>
        <v/>
      </c>
      <c r="X1839" s="82" t="str">
        <f t="shared" si="371"/>
        <v/>
      </c>
    </row>
    <row r="1840" spans="1:24" ht="13.5" hidden="1" customHeight="1" x14ac:dyDescent="0.2">
      <c r="A1840" s="8"/>
      <c r="B1840" s="8"/>
      <c r="C1840" s="9"/>
      <c r="D1840" s="10"/>
      <c r="E1840" s="11">
        <f t="shared" si="365"/>
        <v>0</v>
      </c>
      <c r="F1840" s="10"/>
      <c r="G1840" s="11">
        <f t="shared" si="366"/>
        <v>0</v>
      </c>
      <c r="H1840" s="10"/>
      <c r="I1840" s="11">
        <f t="shared" si="367"/>
        <v>0</v>
      </c>
      <c r="J1840" s="10"/>
      <c r="K1840" s="11">
        <f t="shared" si="368"/>
        <v>0</v>
      </c>
      <c r="L1840" s="6"/>
      <c r="M1840" s="11">
        <f t="shared" si="369"/>
        <v>0</v>
      </c>
      <c r="N1840" s="130"/>
      <c r="P1840" s="48" t="str">
        <f t="shared" si="370"/>
        <v>leeg</v>
      </c>
      <c r="Q1840" s="48"/>
      <c r="R1840" s="48"/>
      <c r="S1840" s="48"/>
      <c r="T1840" s="84"/>
      <c r="W1840" s="82" t="str" cm="1">
        <f t="array" ref="W1840">IF(V1840="h",_xlfn.XLOOKUP(X1840,X1841:$X$2963,V1841:$V$2963,""),IF(V1840="l",IF(X1839&lt;&gt;"","sub",""),""))</f>
        <v/>
      </c>
      <c r="X1840" s="82" t="str">
        <f t="shared" si="371"/>
        <v/>
      </c>
    </row>
    <row r="1841" spans="1:24" ht="13.5" hidden="1" customHeight="1" x14ac:dyDescent="0.2">
      <c r="A1841" s="8"/>
      <c r="B1841" s="8"/>
      <c r="C1841" s="9"/>
      <c r="D1841" s="10"/>
      <c r="E1841" s="11">
        <f t="shared" si="365"/>
        <v>0</v>
      </c>
      <c r="F1841" s="10"/>
      <c r="G1841" s="11">
        <f t="shared" si="366"/>
        <v>0</v>
      </c>
      <c r="H1841" s="10"/>
      <c r="I1841" s="11">
        <f t="shared" si="367"/>
        <v>0</v>
      </c>
      <c r="J1841" s="10"/>
      <c r="K1841" s="11">
        <f t="shared" si="368"/>
        <v>0</v>
      </c>
      <c r="L1841" s="6"/>
      <c r="M1841" s="11">
        <f t="shared" si="369"/>
        <v>0</v>
      </c>
      <c r="N1841" s="130"/>
      <c r="P1841" s="48" t="str">
        <f t="shared" si="370"/>
        <v>leeg</v>
      </c>
      <c r="Q1841" s="48"/>
      <c r="R1841" s="48"/>
      <c r="S1841" s="48"/>
      <c r="T1841" s="84"/>
      <c r="W1841" s="82" t="str" cm="1">
        <f t="array" ref="W1841">IF(V1841="h",_xlfn.XLOOKUP(X1841,X1842:$X$2963,V1842:$V$2963,""),IF(V1841="l",IF(X1840&lt;&gt;"","sub",""),""))</f>
        <v/>
      </c>
      <c r="X1841" s="82" t="str">
        <f t="shared" si="371"/>
        <v/>
      </c>
    </row>
    <row r="1842" spans="1:24" ht="13.5" hidden="1" customHeight="1" x14ac:dyDescent="0.2">
      <c r="A1842" s="8"/>
      <c r="B1842" s="8"/>
      <c r="C1842" s="9"/>
      <c r="D1842" s="10"/>
      <c r="E1842" s="11">
        <f t="shared" si="365"/>
        <v>0</v>
      </c>
      <c r="F1842" s="10"/>
      <c r="G1842" s="11">
        <f t="shared" si="366"/>
        <v>0</v>
      </c>
      <c r="H1842" s="10"/>
      <c r="I1842" s="11">
        <f t="shared" si="367"/>
        <v>0</v>
      </c>
      <c r="J1842" s="10"/>
      <c r="K1842" s="11">
        <f t="shared" si="368"/>
        <v>0</v>
      </c>
      <c r="L1842" s="6"/>
      <c r="M1842" s="11">
        <f t="shared" si="369"/>
        <v>0</v>
      </c>
      <c r="N1842" s="130"/>
      <c r="P1842" s="48" t="str">
        <f t="shared" si="370"/>
        <v>leeg</v>
      </c>
      <c r="Q1842" s="48"/>
      <c r="R1842" s="48"/>
      <c r="S1842" s="48"/>
      <c r="T1842" s="84"/>
      <c r="W1842" s="82" t="str" cm="1">
        <f t="array" ref="W1842">IF(V1842="h",_xlfn.XLOOKUP(X1842,X1843:$X$2963,V1843:$V$2963,""),IF(V1842="l",IF(X1841&lt;&gt;"","sub",""),""))</f>
        <v/>
      </c>
      <c r="X1842" s="82" t="str">
        <f t="shared" si="371"/>
        <v/>
      </c>
    </row>
    <row r="1843" spans="1:24" ht="13.5" hidden="1" customHeight="1" x14ac:dyDescent="0.2">
      <c r="A1843" s="8"/>
      <c r="B1843" s="8"/>
      <c r="C1843" s="9"/>
      <c r="D1843" s="10"/>
      <c r="E1843" s="11">
        <f t="shared" si="365"/>
        <v>0</v>
      </c>
      <c r="F1843" s="10"/>
      <c r="G1843" s="11">
        <f t="shared" si="366"/>
        <v>0</v>
      </c>
      <c r="H1843" s="10"/>
      <c r="I1843" s="11">
        <f t="shared" si="367"/>
        <v>0</v>
      </c>
      <c r="J1843" s="10"/>
      <c r="K1843" s="11">
        <f t="shared" si="368"/>
        <v>0</v>
      </c>
      <c r="L1843" s="6"/>
      <c r="M1843" s="11">
        <f t="shared" si="369"/>
        <v>0</v>
      </c>
      <c r="N1843" s="130"/>
      <c r="P1843" s="48" t="str">
        <f t="shared" si="370"/>
        <v>leeg</v>
      </c>
      <c r="Q1843" s="48"/>
      <c r="R1843" s="48"/>
      <c r="S1843" s="48"/>
      <c r="T1843" s="84"/>
      <c r="W1843" s="82" t="str" cm="1">
        <f t="array" ref="W1843">IF(V1843="h",_xlfn.XLOOKUP(X1843,X1844:$X$2963,V1844:$V$2963,""),IF(V1843="l",IF(X1842&lt;&gt;"","sub",""),""))</f>
        <v/>
      </c>
      <c r="X1843" s="82" t="str">
        <f t="shared" si="371"/>
        <v/>
      </c>
    </row>
    <row r="1844" spans="1:24" ht="13.5" hidden="1" customHeight="1" x14ac:dyDescent="0.2">
      <c r="A1844" s="8"/>
      <c r="B1844" s="8"/>
      <c r="C1844" s="9"/>
      <c r="D1844" s="10"/>
      <c r="E1844" s="11">
        <f t="shared" si="365"/>
        <v>0</v>
      </c>
      <c r="F1844" s="10"/>
      <c r="G1844" s="11">
        <f t="shared" si="366"/>
        <v>0</v>
      </c>
      <c r="H1844" s="10"/>
      <c r="I1844" s="11">
        <f t="shared" si="367"/>
        <v>0</v>
      </c>
      <c r="J1844" s="10"/>
      <c r="K1844" s="11">
        <f t="shared" si="368"/>
        <v>0</v>
      </c>
      <c r="L1844" s="6"/>
      <c r="M1844" s="11">
        <f t="shared" si="369"/>
        <v>0</v>
      </c>
      <c r="N1844" s="130"/>
      <c r="P1844" s="48" t="str">
        <f t="shared" si="370"/>
        <v>leeg</v>
      </c>
      <c r="Q1844" s="48"/>
      <c r="R1844" s="48"/>
      <c r="S1844" s="48"/>
      <c r="T1844" s="84"/>
      <c r="W1844" s="82" t="str" cm="1">
        <f t="array" ref="W1844">IF(V1844="h",_xlfn.XLOOKUP(X1844,X1845:$X$2963,V1845:$V$2963,""),IF(V1844="l",IF(X1843&lt;&gt;"","sub",""),""))</f>
        <v/>
      </c>
      <c r="X1844" s="82" t="str">
        <f t="shared" si="371"/>
        <v/>
      </c>
    </row>
    <row r="1845" spans="1:24" ht="13.5" hidden="1" customHeight="1" x14ac:dyDescent="0.2">
      <c r="A1845" s="8"/>
      <c r="B1845" s="8"/>
      <c r="C1845" s="9"/>
      <c r="D1845" s="10"/>
      <c r="E1845" s="11">
        <f t="shared" si="365"/>
        <v>0</v>
      </c>
      <c r="F1845" s="10"/>
      <c r="G1845" s="11">
        <f t="shared" si="366"/>
        <v>0</v>
      </c>
      <c r="H1845" s="10"/>
      <c r="I1845" s="11">
        <f t="shared" si="367"/>
        <v>0</v>
      </c>
      <c r="J1845" s="10"/>
      <c r="K1845" s="11">
        <f t="shared" si="368"/>
        <v>0</v>
      </c>
      <c r="L1845" s="6"/>
      <c r="M1845" s="11">
        <f t="shared" si="369"/>
        <v>0</v>
      </c>
      <c r="N1845" s="130"/>
      <c r="P1845" s="48" t="str">
        <f t="shared" si="370"/>
        <v>leeg</v>
      </c>
      <c r="Q1845" s="48"/>
      <c r="R1845" s="48"/>
      <c r="S1845" s="48"/>
      <c r="T1845" s="84"/>
      <c r="W1845" s="82" t="str" cm="1">
        <f t="array" ref="W1845">IF(V1845="h",_xlfn.XLOOKUP(X1845,X1846:$X$2963,V1846:$V$2963,""),IF(V1845="l",IF(X1844&lt;&gt;"","sub",""),""))</f>
        <v/>
      </c>
      <c r="X1845" s="82" t="str">
        <f t="shared" si="371"/>
        <v/>
      </c>
    </row>
    <row r="1846" spans="1:24" ht="13.5" hidden="1" customHeight="1" x14ac:dyDescent="0.2">
      <c r="A1846" s="8"/>
      <c r="B1846" s="8"/>
      <c r="C1846" s="9"/>
      <c r="D1846" s="10"/>
      <c r="E1846" s="11">
        <f t="shared" si="365"/>
        <v>0</v>
      </c>
      <c r="F1846" s="10"/>
      <c r="G1846" s="11">
        <f t="shared" si="366"/>
        <v>0</v>
      </c>
      <c r="H1846" s="10"/>
      <c r="I1846" s="11">
        <f t="shared" si="367"/>
        <v>0</v>
      </c>
      <c r="J1846" s="10"/>
      <c r="K1846" s="11">
        <f t="shared" si="368"/>
        <v>0</v>
      </c>
      <c r="L1846" s="6"/>
      <c r="M1846" s="11">
        <f t="shared" si="369"/>
        <v>0</v>
      </c>
      <c r="N1846" s="130"/>
      <c r="P1846" s="48" t="str">
        <f t="shared" si="370"/>
        <v>leeg</v>
      </c>
      <c r="Q1846" s="48"/>
      <c r="R1846" s="48"/>
      <c r="S1846" s="48"/>
      <c r="T1846" s="84"/>
      <c r="W1846" s="82" t="str" cm="1">
        <f t="array" ref="W1846">IF(V1846="h",_xlfn.XLOOKUP(X1846,X1847:$X$2963,V1847:$V$2963,""),IF(V1846="l",IF(X1845&lt;&gt;"","sub",""),""))</f>
        <v/>
      </c>
      <c r="X1846" s="82" t="str">
        <f t="shared" si="371"/>
        <v/>
      </c>
    </row>
    <row r="1847" spans="1:24" ht="13.5" hidden="1" customHeight="1" x14ac:dyDescent="0.2">
      <c r="A1847" s="8"/>
      <c r="B1847" s="8"/>
      <c r="C1847" s="9"/>
      <c r="D1847" s="10"/>
      <c r="E1847" s="11">
        <f t="shared" si="365"/>
        <v>0</v>
      </c>
      <c r="F1847" s="10"/>
      <c r="G1847" s="11">
        <f t="shared" si="366"/>
        <v>0</v>
      </c>
      <c r="H1847" s="10"/>
      <c r="I1847" s="11">
        <f t="shared" si="367"/>
        <v>0</v>
      </c>
      <c r="J1847" s="10"/>
      <c r="K1847" s="11">
        <f t="shared" si="368"/>
        <v>0</v>
      </c>
      <c r="L1847" s="6"/>
      <c r="M1847" s="11">
        <f t="shared" si="369"/>
        <v>0</v>
      </c>
      <c r="N1847" s="130"/>
      <c r="P1847" s="48" t="str">
        <f t="shared" si="370"/>
        <v>leeg</v>
      </c>
      <c r="Q1847" s="48"/>
      <c r="R1847" s="48"/>
      <c r="S1847" s="48"/>
      <c r="T1847" s="84"/>
      <c r="W1847" s="82" t="str" cm="1">
        <f t="array" ref="W1847">IF(V1847="h",_xlfn.XLOOKUP(X1847,X1848:$X$2963,V1848:$V$2963,""),IF(V1847="l",IF(X1846&lt;&gt;"","sub",""),""))</f>
        <v/>
      </c>
      <c r="X1847" s="82" t="str">
        <f t="shared" si="371"/>
        <v/>
      </c>
    </row>
    <row r="1848" spans="1:24" ht="13.5" hidden="1" customHeight="1" x14ac:dyDescent="0.2">
      <c r="A1848" s="8"/>
      <c r="B1848" s="8"/>
      <c r="C1848" s="9"/>
      <c r="D1848" s="10"/>
      <c r="E1848" s="11">
        <f t="shared" si="365"/>
        <v>0</v>
      </c>
      <c r="F1848" s="10"/>
      <c r="G1848" s="11">
        <f t="shared" si="366"/>
        <v>0</v>
      </c>
      <c r="H1848" s="10"/>
      <c r="I1848" s="11">
        <f t="shared" si="367"/>
        <v>0</v>
      </c>
      <c r="J1848" s="10"/>
      <c r="K1848" s="11">
        <f t="shared" si="368"/>
        <v>0</v>
      </c>
      <c r="L1848" s="6"/>
      <c r="M1848" s="11">
        <f t="shared" si="369"/>
        <v>0</v>
      </c>
      <c r="N1848" s="130"/>
      <c r="P1848" s="48" t="str">
        <f t="shared" si="370"/>
        <v>leeg</v>
      </c>
      <c r="Q1848" s="48"/>
      <c r="R1848" s="48"/>
      <c r="S1848" s="48"/>
      <c r="T1848" s="84"/>
      <c r="W1848" s="82" t="str" cm="1">
        <f t="array" ref="W1848">IF(V1848="h",_xlfn.XLOOKUP(X1848,X1849:$X$2963,V1849:$V$2963,""),IF(V1848="l",IF(X1847&lt;&gt;"","sub",""),""))</f>
        <v/>
      </c>
      <c r="X1848" s="82" t="str">
        <f t="shared" si="371"/>
        <v/>
      </c>
    </row>
    <row r="1849" spans="1:24" ht="13.5" hidden="1" customHeight="1" x14ac:dyDescent="0.2">
      <c r="A1849" s="8"/>
      <c r="B1849" s="8"/>
      <c r="C1849" s="9"/>
      <c r="D1849" s="10"/>
      <c r="E1849" s="11">
        <f t="shared" si="365"/>
        <v>0</v>
      </c>
      <c r="F1849" s="10"/>
      <c r="G1849" s="11">
        <f t="shared" si="366"/>
        <v>0</v>
      </c>
      <c r="H1849" s="10"/>
      <c r="I1849" s="11">
        <f t="shared" si="367"/>
        <v>0</v>
      </c>
      <c r="J1849" s="10"/>
      <c r="K1849" s="11">
        <f t="shared" si="368"/>
        <v>0</v>
      </c>
      <c r="L1849" s="6"/>
      <c r="M1849" s="11">
        <f t="shared" si="369"/>
        <v>0</v>
      </c>
      <c r="N1849" s="130"/>
      <c r="P1849" s="48" t="str">
        <f t="shared" si="370"/>
        <v>leeg</v>
      </c>
      <c r="Q1849" s="48"/>
      <c r="R1849" s="48"/>
      <c r="S1849" s="48"/>
      <c r="T1849" s="84"/>
      <c r="W1849" s="82" t="str" cm="1">
        <f t="array" ref="W1849">IF(V1849="h",_xlfn.XLOOKUP(X1849,X1850:$X$2963,V1850:$V$2963,""),IF(V1849="l",IF(X1848&lt;&gt;"","sub",""),""))</f>
        <v/>
      </c>
      <c r="X1849" s="82" t="str">
        <f t="shared" si="371"/>
        <v/>
      </c>
    </row>
    <row r="1850" spans="1:24" ht="13.5" hidden="1" customHeight="1" x14ac:dyDescent="0.2">
      <c r="A1850" s="8"/>
      <c r="B1850" s="8"/>
      <c r="C1850" s="9"/>
      <c r="D1850" s="10"/>
      <c r="E1850" s="11">
        <f t="shared" si="365"/>
        <v>0</v>
      </c>
      <c r="F1850" s="10"/>
      <c r="G1850" s="11">
        <f t="shared" si="366"/>
        <v>0</v>
      </c>
      <c r="H1850" s="10"/>
      <c r="I1850" s="11">
        <f t="shared" si="367"/>
        <v>0</v>
      </c>
      <c r="J1850" s="10"/>
      <c r="K1850" s="11">
        <f t="shared" si="368"/>
        <v>0</v>
      </c>
      <c r="L1850" s="6"/>
      <c r="M1850" s="11">
        <f t="shared" si="369"/>
        <v>0</v>
      </c>
      <c r="N1850" s="130"/>
      <c r="P1850" s="48" t="str">
        <f t="shared" si="370"/>
        <v>leeg</v>
      </c>
      <c r="Q1850" s="48"/>
      <c r="R1850" s="48"/>
      <c r="S1850" s="48"/>
      <c r="T1850" s="84"/>
      <c r="W1850" s="82" t="str" cm="1">
        <f t="array" ref="W1850">IF(V1850="h",_xlfn.XLOOKUP(X1850,X1851:$X$2963,V1851:$V$2963,""),IF(V1850="l",IF(X1849&lt;&gt;"","sub",""),""))</f>
        <v/>
      </c>
      <c r="X1850" s="82" t="str">
        <f t="shared" si="371"/>
        <v/>
      </c>
    </row>
    <row r="1851" spans="1:24" ht="13.5" hidden="1" customHeight="1" x14ac:dyDescent="0.2">
      <c r="A1851" s="8"/>
      <c r="B1851" s="8"/>
      <c r="C1851" s="9"/>
      <c r="D1851" s="10"/>
      <c r="E1851" s="11">
        <f t="shared" si="365"/>
        <v>0</v>
      </c>
      <c r="F1851" s="10"/>
      <c r="G1851" s="11">
        <f t="shared" si="366"/>
        <v>0</v>
      </c>
      <c r="H1851" s="10"/>
      <c r="I1851" s="11">
        <f t="shared" si="367"/>
        <v>0</v>
      </c>
      <c r="J1851" s="10"/>
      <c r="K1851" s="11">
        <f t="shared" si="368"/>
        <v>0</v>
      </c>
      <c r="L1851" s="6"/>
      <c r="M1851" s="11">
        <f t="shared" si="369"/>
        <v>0</v>
      </c>
      <c r="N1851" s="130"/>
      <c r="P1851" s="48" t="str">
        <f t="shared" si="370"/>
        <v>leeg</v>
      </c>
      <c r="Q1851" s="48"/>
      <c r="R1851" s="48"/>
      <c r="S1851" s="48"/>
      <c r="T1851" s="84"/>
      <c r="W1851" s="82" t="str" cm="1">
        <f t="array" ref="W1851">IF(V1851="h",_xlfn.XLOOKUP(X1851,X1852:$X$2963,V1852:$V$2963,""),IF(V1851="l",IF(X1850&lt;&gt;"","sub",""),""))</f>
        <v/>
      </c>
      <c r="X1851" s="82" t="str">
        <f t="shared" si="371"/>
        <v/>
      </c>
    </row>
    <row r="1852" spans="1:24" ht="13.5" hidden="1" customHeight="1" x14ac:dyDescent="0.2">
      <c r="A1852" s="8"/>
      <c r="B1852" s="8"/>
      <c r="C1852" s="9"/>
      <c r="D1852" s="10"/>
      <c r="E1852" s="11">
        <f t="shared" si="365"/>
        <v>0</v>
      </c>
      <c r="F1852" s="10"/>
      <c r="G1852" s="11">
        <f t="shared" si="366"/>
        <v>0</v>
      </c>
      <c r="H1852" s="10"/>
      <c r="I1852" s="11">
        <f t="shared" si="367"/>
        <v>0</v>
      </c>
      <c r="J1852" s="10"/>
      <c r="K1852" s="11">
        <f t="shared" si="368"/>
        <v>0</v>
      </c>
      <c r="L1852" s="6"/>
      <c r="M1852" s="11">
        <f t="shared" si="369"/>
        <v>0</v>
      </c>
      <c r="N1852" s="130"/>
      <c r="P1852" s="48" t="str">
        <f t="shared" si="370"/>
        <v>leeg</v>
      </c>
      <c r="Q1852" s="48"/>
      <c r="R1852" s="48"/>
      <c r="S1852" s="48"/>
      <c r="T1852" s="84"/>
      <c r="W1852" s="82" t="str" cm="1">
        <f t="array" ref="W1852">IF(V1852="h",_xlfn.XLOOKUP(X1852,X1853:$X$2963,V1853:$V$2963,""),IF(V1852="l",IF(X1851&lt;&gt;"","sub",""),""))</f>
        <v/>
      </c>
      <c r="X1852" s="82" t="str">
        <f t="shared" si="371"/>
        <v/>
      </c>
    </row>
    <row r="1853" spans="1:24" ht="13.5" hidden="1" customHeight="1" x14ac:dyDescent="0.2">
      <c r="A1853" s="8"/>
      <c r="B1853" s="8"/>
      <c r="C1853" s="9"/>
      <c r="D1853" s="10"/>
      <c r="E1853" s="11">
        <f t="shared" si="365"/>
        <v>0</v>
      </c>
      <c r="F1853" s="10"/>
      <c r="G1853" s="11">
        <f t="shared" si="366"/>
        <v>0</v>
      </c>
      <c r="H1853" s="10"/>
      <c r="I1853" s="11">
        <f t="shared" si="367"/>
        <v>0</v>
      </c>
      <c r="J1853" s="10"/>
      <c r="K1853" s="11">
        <f t="shared" si="368"/>
        <v>0</v>
      </c>
      <c r="L1853" s="6"/>
      <c r="M1853" s="11">
        <f t="shared" si="369"/>
        <v>0</v>
      </c>
      <c r="N1853" s="130"/>
      <c r="P1853" s="48" t="str">
        <f t="shared" si="370"/>
        <v>leeg</v>
      </c>
      <c r="Q1853" s="48"/>
      <c r="R1853" s="48"/>
      <c r="S1853" s="48"/>
      <c r="T1853" s="84"/>
      <c r="W1853" s="82" t="str" cm="1">
        <f t="array" ref="W1853">IF(V1853="h",_xlfn.XLOOKUP(X1853,X1854:$X$2963,V1854:$V$2963,""),IF(V1853="l",IF(X1852&lt;&gt;"","sub",""),""))</f>
        <v/>
      </c>
      <c r="X1853" s="82" t="str">
        <f t="shared" si="371"/>
        <v/>
      </c>
    </row>
    <row r="1854" spans="1:24" ht="13.5" hidden="1" customHeight="1" x14ac:dyDescent="0.2">
      <c r="A1854" s="8"/>
      <c r="B1854" s="8"/>
      <c r="C1854" s="9"/>
      <c r="D1854" s="10"/>
      <c r="E1854" s="11">
        <f t="shared" si="365"/>
        <v>0</v>
      </c>
      <c r="F1854" s="10"/>
      <c r="G1854" s="11">
        <f t="shared" si="366"/>
        <v>0</v>
      </c>
      <c r="H1854" s="10"/>
      <c r="I1854" s="11">
        <f t="shared" si="367"/>
        <v>0</v>
      </c>
      <c r="J1854" s="10"/>
      <c r="K1854" s="11">
        <f t="shared" si="368"/>
        <v>0</v>
      </c>
      <c r="L1854" s="6"/>
      <c r="M1854" s="11">
        <f t="shared" si="369"/>
        <v>0</v>
      </c>
      <c r="N1854" s="130"/>
      <c r="P1854" s="48" t="str">
        <f t="shared" si="370"/>
        <v>leeg</v>
      </c>
      <c r="Q1854" s="48"/>
      <c r="R1854" s="48"/>
      <c r="S1854" s="48"/>
      <c r="T1854" s="84"/>
      <c r="W1854" s="82" t="str" cm="1">
        <f t="array" ref="W1854">IF(V1854="h",_xlfn.XLOOKUP(X1854,X1855:$X$2963,V1855:$V$2963,""),IF(V1854="l",IF(X1853&lt;&gt;"","sub",""),""))</f>
        <v/>
      </c>
      <c r="X1854" s="82" t="str">
        <f t="shared" si="371"/>
        <v/>
      </c>
    </row>
    <row r="1855" spans="1:24" ht="13.5" hidden="1" customHeight="1" x14ac:dyDescent="0.2">
      <c r="A1855" s="8"/>
      <c r="B1855" s="8"/>
      <c r="C1855" s="9"/>
      <c r="D1855" s="10"/>
      <c r="E1855" s="11">
        <f t="shared" si="365"/>
        <v>0</v>
      </c>
      <c r="F1855" s="10"/>
      <c r="G1855" s="11">
        <f t="shared" si="366"/>
        <v>0</v>
      </c>
      <c r="H1855" s="10"/>
      <c r="I1855" s="11">
        <f t="shared" si="367"/>
        <v>0</v>
      </c>
      <c r="J1855" s="10"/>
      <c r="K1855" s="11">
        <f t="shared" si="368"/>
        <v>0</v>
      </c>
      <c r="L1855" s="6"/>
      <c r="M1855" s="11">
        <f t="shared" si="369"/>
        <v>0</v>
      </c>
      <c r="N1855" s="130"/>
      <c r="P1855" s="48" t="str">
        <f t="shared" si="370"/>
        <v>leeg</v>
      </c>
      <c r="Q1855" s="48"/>
      <c r="R1855" s="48"/>
      <c r="S1855" s="48"/>
      <c r="T1855" s="84"/>
      <c r="W1855" s="82" t="str" cm="1">
        <f t="array" ref="W1855">IF(V1855="h",_xlfn.XLOOKUP(X1855,X1856:$X$2963,V1856:$V$2963,""),IF(V1855="l",IF(X1854&lt;&gt;"","sub",""),""))</f>
        <v/>
      </c>
      <c r="X1855" s="82" t="str">
        <f t="shared" si="371"/>
        <v/>
      </c>
    </row>
    <row r="1856" spans="1:24" ht="13.5" hidden="1" customHeight="1" x14ac:dyDescent="0.2">
      <c r="A1856" s="8"/>
      <c r="B1856" s="8"/>
      <c r="C1856" s="9"/>
      <c r="D1856" s="10"/>
      <c r="E1856" s="11">
        <f t="shared" si="365"/>
        <v>0</v>
      </c>
      <c r="F1856" s="10"/>
      <c r="G1856" s="11">
        <f t="shared" si="366"/>
        <v>0</v>
      </c>
      <c r="H1856" s="10"/>
      <c r="I1856" s="11">
        <f t="shared" si="367"/>
        <v>0</v>
      </c>
      <c r="J1856" s="10"/>
      <c r="K1856" s="11">
        <f t="shared" si="368"/>
        <v>0</v>
      </c>
      <c r="L1856" s="6"/>
      <c r="M1856" s="11">
        <f t="shared" si="369"/>
        <v>0</v>
      </c>
      <c r="N1856" s="130"/>
      <c r="P1856" s="48" t="str">
        <f t="shared" si="370"/>
        <v>leeg</v>
      </c>
      <c r="Q1856" s="48"/>
      <c r="R1856" s="48"/>
      <c r="S1856" s="48"/>
      <c r="T1856" s="84"/>
      <c r="W1856" s="82" t="str" cm="1">
        <f t="array" ref="W1856">IF(V1856="h",_xlfn.XLOOKUP(X1856,X1857:$X$2963,V1857:$V$2963,""),IF(V1856="l",IF(X1855&lt;&gt;"","sub",""),""))</f>
        <v/>
      </c>
      <c r="X1856" s="82" t="str">
        <f t="shared" si="371"/>
        <v/>
      </c>
    </row>
    <row r="1857" spans="1:24" ht="13.5" hidden="1" customHeight="1" x14ac:dyDescent="0.2">
      <c r="A1857" s="8"/>
      <c r="B1857" s="8"/>
      <c r="C1857" s="9"/>
      <c r="D1857" s="10"/>
      <c r="E1857" s="11">
        <f t="shared" si="365"/>
        <v>0</v>
      </c>
      <c r="F1857" s="10"/>
      <c r="G1857" s="11">
        <f t="shared" si="366"/>
        <v>0</v>
      </c>
      <c r="H1857" s="10"/>
      <c r="I1857" s="11">
        <f t="shared" si="367"/>
        <v>0</v>
      </c>
      <c r="J1857" s="10"/>
      <c r="K1857" s="11">
        <f t="shared" si="368"/>
        <v>0</v>
      </c>
      <c r="L1857" s="6"/>
      <c r="M1857" s="11">
        <f t="shared" si="369"/>
        <v>0</v>
      </c>
      <c r="N1857" s="130"/>
      <c r="P1857" s="48" t="str">
        <f t="shared" si="370"/>
        <v>leeg</v>
      </c>
      <c r="Q1857" s="48"/>
      <c r="R1857" s="48"/>
      <c r="S1857" s="48"/>
      <c r="T1857" s="84"/>
      <c r="W1857" s="82" t="str" cm="1">
        <f t="array" ref="W1857">IF(V1857="h",_xlfn.XLOOKUP(X1857,X1858:$X$2963,V1858:$V$2963,""),IF(V1857="l",IF(X1856&lt;&gt;"","sub",""),""))</f>
        <v/>
      </c>
      <c r="X1857" s="82" t="str">
        <f t="shared" si="371"/>
        <v/>
      </c>
    </row>
    <row r="1858" spans="1:24" ht="13.5" hidden="1" customHeight="1" x14ac:dyDescent="0.2">
      <c r="A1858" s="8"/>
      <c r="B1858" s="8"/>
      <c r="C1858" s="9"/>
      <c r="D1858" s="10"/>
      <c r="E1858" s="11">
        <f t="shared" si="365"/>
        <v>0</v>
      </c>
      <c r="F1858" s="10"/>
      <c r="G1858" s="11">
        <f t="shared" si="366"/>
        <v>0</v>
      </c>
      <c r="H1858" s="10"/>
      <c r="I1858" s="11">
        <f t="shared" si="367"/>
        <v>0</v>
      </c>
      <c r="J1858" s="10"/>
      <c r="K1858" s="11">
        <f t="shared" si="368"/>
        <v>0</v>
      </c>
      <c r="L1858" s="6"/>
      <c r="M1858" s="11">
        <f t="shared" si="369"/>
        <v>0</v>
      </c>
      <c r="N1858" s="130"/>
      <c r="P1858" s="48" t="str">
        <f t="shared" si="370"/>
        <v>leeg</v>
      </c>
      <c r="Q1858" s="48"/>
      <c r="R1858" s="48"/>
      <c r="S1858" s="48"/>
      <c r="T1858" s="84"/>
      <c r="W1858" s="82" t="str" cm="1">
        <f t="array" ref="W1858">IF(V1858="h",_xlfn.XLOOKUP(X1858,X1859:$X$2963,V1859:$V$2963,""),IF(V1858="l",IF(X1857&lt;&gt;"","sub",""),""))</f>
        <v/>
      </c>
      <c r="X1858" s="82" t="str">
        <f t="shared" si="371"/>
        <v/>
      </c>
    </row>
    <row r="1859" spans="1:24" ht="13.5" hidden="1" customHeight="1" x14ac:dyDescent="0.2">
      <c r="A1859" s="8"/>
      <c r="B1859" s="8"/>
      <c r="C1859" s="9"/>
      <c r="D1859" s="10"/>
      <c r="E1859" s="11">
        <f t="shared" si="365"/>
        <v>0</v>
      </c>
      <c r="F1859" s="10"/>
      <c r="G1859" s="11">
        <f t="shared" si="366"/>
        <v>0</v>
      </c>
      <c r="H1859" s="10"/>
      <c r="I1859" s="11">
        <f t="shared" si="367"/>
        <v>0</v>
      </c>
      <c r="J1859" s="10"/>
      <c r="K1859" s="11">
        <f t="shared" si="368"/>
        <v>0</v>
      </c>
      <c r="L1859" s="6"/>
      <c r="M1859" s="11">
        <f t="shared" si="369"/>
        <v>0</v>
      </c>
      <c r="N1859" s="130"/>
      <c r="P1859" s="48" t="str">
        <f t="shared" si="370"/>
        <v>leeg</v>
      </c>
      <c r="Q1859" s="48"/>
      <c r="R1859" s="48"/>
      <c r="S1859" s="48"/>
      <c r="T1859" s="84"/>
      <c r="W1859" s="82" t="str" cm="1">
        <f t="array" ref="W1859">IF(V1859="h",_xlfn.XLOOKUP(X1859,X1860:$X$2963,V1860:$V$2963,""),IF(V1859="l",IF(X1858&lt;&gt;"","sub",""),""))</f>
        <v/>
      </c>
      <c r="X1859" s="82" t="str">
        <f t="shared" si="371"/>
        <v/>
      </c>
    </row>
    <row r="1860" spans="1:24" ht="13.5" hidden="1" customHeight="1" x14ac:dyDescent="0.2">
      <c r="A1860" s="8"/>
      <c r="B1860" s="8"/>
      <c r="C1860" s="9"/>
      <c r="D1860" s="10"/>
      <c r="E1860" s="11">
        <f t="shared" si="365"/>
        <v>0</v>
      </c>
      <c r="F1860" s="10"/>
      <c r="G1860" s="11">
        <f t="shared" si="366"/>
        <v>0</v>
      </c>
      <c r="H1860" s="10"/>
      <c r="I1860" s="11">
        <f t="shared" si="367"/>
        <v>0</v>
      </c>
      <c r="J1860" s="10"/>
      <c r="K1860" s="11">
        <f t="shared" si="368"/>
        <v>0</v>
      </c>
      <c r="L1860" s="6"/>
      <c r="M1860" s="11">
        <f t="shared" si="369"/>
        <v>0</v>
      </c>
      <c r="N1860" s="130"/>
      <c r="P1860" s="48" t="str">
        <f t="shared" si="370"/>
        <v>leeg</v>
      </c>
      <c r="Q1860" s="48"/>
      <c r="R1860" s="48"/>
      <c r="S1860" s="48"/>
      <c r="T1860" s="84"/>
      <c r="W1860" s="82" t="str" cm="1">
        <f t="array" ref="W1860">IF(V1860="h",_xlfn.XLOOKUP(X1860,X1861:$X$2963,V1861:$V$2963,""),IF(V1860="l",IF(X1859&lt;&gt;"","sub",""),""))</f>
        <v/>
      </c>
      <c r="X1860" s="82" t="str">
        <f t="shared" si="371"/>
        <v/>
      </c>
    </row>
    <row r="1861" spans="1:24" ht="13.5" hidden="1" customHeight="1" x14ac:dyDescent="0.2">
      <c r="A1861" s="8"/>
      <c r="B1861" s="8"/>
      <c r="C1861" s="9"/>
      <c r="D1861" s="10"/>
      <c r="E1861" s="11">
        <f t="shared" si="365"/>
        <v>0</v>
      </c>
      <c r="F1861" s="10"/>
      <c r="G1861" s="11">
        <f t="shared" si="366"/>
        <v>0</v>
      </c>
      <c r="H1861" s="10"/>
      <c r="I1861" s="11">
        <f t="shared" si="367"/>
        <v>0</v>
      </c>
      <c r="J1861" s="10"/>
      <c r="K1861" s="11">
        <f t="shared" si="368"/>
        <v>0</v>
      </c>
      <c r="L1861" s="6"/>
      <c r="M1861" s="11">
        <f t="shared" si="369"/>
        <v>0</v>
      </c>
      <c r="N1861" s="130"/>
      <c r="P1861" s="48" t="str">
        <f t="shared" si="370"/>
        <v>leeg</v>
      </c>
      <c r="Q1861" s="48"/>
      <c r="R1861" s="48"/>
      <c r="S1861" s="48"/>
      <c r="T1861" s="84"/>
      <c r="W1861" s="82" t="str" cm="1">
        <f t="array" ref="W1861">IF(V1861="h",_xlfn.XLOOKUP(X1861,X1862:$X$2963,V1862:$V$2963,""),IF(V1861="l",IF(X1860&lt;&gt;"","sub",""),""))</f>
        <v/>
      </c>
      <c r="X1861" s="82" t="str">
        <f t="shared" si="371"/>
        <v/>
      </c>
    </row>
    <row r="1862" spans="1:24" ht="13.5" hidden="1" customHeight="1" x14ac:dyDescent="0.2">
      <c r="A1862" s="8"/>
      <c r="B1862" s="8"/>
      <c r="C1862" s="9"/>
      <c r="D1862" s="10"/>
      <c r="E1862" s="11">
        <f t="shared" si="365"/>
        <v>0</v>
      </c>
      <c r="F1862" s="10"/>
      <c r="G1862" s="11">
        <f t="shared" si="366"/>
        <v>0</v>
      </c>
      <c r="H1862" s="10"/>
      <c r="I1862" s="11">
        <f t="shared" si="367"/>
        <v>0</v>
      </c>
      <c r="J1862" s="10"/>
      <c r="K1862" s="11">
        <f t="shared" si="368"/>
        <v>0</v>
      </c>
      <c r="L1862" s="6"/>
      <c r="M1862" s="11">
        <f t="shared" si="369"/>
        <v>0</v>
      </c>
      <c r="N1862" s="130"/>
      <c r="P1862" s="48" t="str">
        <f t="shared" si="370"/>
        <v>leeg</v>
      </c>
      <c r="Q1862" s="48"/>
      <c r="R1862" s="48"/>
      <c r="S1862" s="48"/>
      <c r="T1862" s="84"/>
      <c r="W1862" s="82" t="str" cm="1">
        <f t="array" ref="W1862">IF(V1862="h",_xlfn.XLOOKUP(X1862,X1863:$X$2963,V1863:$V$2963,""),IF(V1862="l",IF(X1861&lt;&gt;"","sub",""),""))</f>
        <v/>
      </c>
      <c r="X1862" s="82" t="str">
        <f t="shared" si="371"/>
        <v/>
      </c>
    </row>
    <row r="1863" spans="1:24" ht="13.5" hidden="1" customHeight="1" x14ac:dyDescent="0.2">
      <c r="A1863" s="8"/>
      <c r="B1863" s="8"/>
      <c r="C1863" s="9"/>
      <c r="D1863" s="10"/>
      <c r="E1863" s="11">
        <f t="shared" si="365"/>
        <v>0</v>
      </c>
      <c r="F1863" s="10"/>
      <c r="G1863" s="11">
        <f t="shared" si="366"/>
        <v>0</v>
      </c>
      <c r="H1863" s="10"/>
      <c r="I1863" s="11">
        <f t="shared" si="367"/>
        <v>0</v>
      </c>
      <c r="J1863" s="10"/>
      <c r="K1863" s="11">
        <f t="shared" si="368"/>
        <v>0</v>
      </c>
      <c r="L1863" s="6"/>
      <c r="M1863" s="11">
        <f t="shared" si="369"/>
        <v>0</v>
      </c>
      <c r="N1863" s="130"/>
      <c r="P1863" s="48" t="str">
        <f t="shared" si="370"/>
        <v>leeg</v>
      </c>
      <c r="Q1863" s="48"/>
      <c r="R1863" s="48"/>
      <c r="S1863" s="48"/>
      <c r="T1863" s="84"/>
      <c r="W1863" s="82" t="str" cm="1">
        <f t="array" ref="W1863">IF(V1863="h",_xlfn.XLOOKUP(X1863,X1864:$X$2963,V1864:$V$2963,""),IF(V1863="l",IF(X1862&lt;&gt;"","sub",""),""))</f>
        <v/>
      </c>
      <c r="X1863" s="82" t="str">
        <f t="shared" si="371"/>
        <v/>
      </c>
    </row>
    <row r="1864" spans="1:24" ht="13.5" hidden="1" customHeight="1" x14ac:dyDescent="0.2">
      <c r="A1864" s="8"/>
      <c r="B1864" s="8"/>
      <c r="C1864" s="9"/>
      <c r="D1864" s="10"/>
      <c r="E1864" s="11">
        <f t="shared" si="365"/>
        <v>0</v>
      </c>
      <c r="F1864" s="10"/>
      <c r="G1864" s="11">
        <f t="shared" si="366"/>
        <v>0</v>
      </c>
      <c r="H1864" s="10"/>
      <c r="I1864" s="11">
        <f t="shared" si="367"/>
        <v>0</v>
      </c>
      <c r="J1864" s="10"/>
      <c r="K1864" s="11">
        <f t="shared" si="368"/>
        <v>0</v>
      </c>
      <c r="L1864" s="6"/>
      <c r="M1864" s="11">
        <f t="shared" si="369"/>
        <v>0</v>
      </c>
      <c r="N1864" s="130"/>
      <c r="P1864" s="48" t="str">
        <f t="shared" si="370"/>
        <v>leeg</v>
      </c>
      <c r="Q1864" s="48"/>
      <c r="R1864" s="48"/>
      <c r="S1864" s="48"/>
      <c r="T1864" s="84"/>
      <c r="W1864" s="82" t="str" cm="1">
        <f t="array" ref="W1864">IF(V1864="h",_xlfn.XLOOKUP(X1864,X1865:$X$2963,V1865:$V$2963,""),IF(V1864="l",IF(X1863&lt;&gt;"","sub",""),""))</f>
        <v/>
      </c>
      <c r="X1864" s="82" t="str">
        <f t="shared" si="371"/>
        <v/>
      </c>
    </row>
    <row r="1865" spans="1:24" ht="13.5" hidden="1" customHeight="1" x14ac:dyDescent="0.2">
      <c r="A1865" s="8"/>
      <c r="B1865" s="8"/>
      <c r="C1865" s="9"/>
      <c r="D1865" s="10"/>
      <c r="E1865" s="11">
        <f t="shared" ref="E1865:E1898" si="372">B1865*D1865</f>
        <v>0</v>
      </c>
      <c r="F1865" s="10"/>
      <c r="G1865" s="11">
        <f t="shared" ref="G1865:G1898" si="373">B1865*F1865</f>
        <v>0</v>
      </c>
      <c r="H1865" s="10"/>
      <c r="I1865" s="11">
        <f t="shared" ref="I1865:I1898" si="374">B1865*H1865</f>
        <v>0</v>
      </c>
      <c r="J1865" s="10"/>
      <c r="K1865" s="11">
        <f t="shared" ref="K1865:K1898" si="375">(E1865*$J$6)+G1865+I1865+J1865</f>
        <v>0</v>
      </c>
      <c r="L1865" s="6"/>
      <c r="M1865" s="11">
        <f t="shared" ref="M1865:M1898" si="376">K1865</f>
        <v>0</v>
      </c>
      <c r="N1865" s="130"/>
      <c r="P1865" s="48" t="str">
        <f t="shared" si="370"/>
        <v>leeg</v>
      </c>
      <c r="Q1865" s="48"/>
      <c r="R1865" s="48"/>
      <c r="S1865" s="48"/>
      <c r="T1865" s="84"/>
      <c r="W1865" s="82" t="str" cm="1">
        <f t="array" ref="W1865">IF(V1865="h",_xlfn.XLOOKUP(X1865,X1866:$X$2963,V1866:$V$2963,""),IF(V1865="l",IF(X1864&lt;&gt;"","sub",""),""))</f>
        <v/>
      </c>
      <c r="X1865" s="82" t="str">
        <f t="shared" si="371"/>
        <v/>
      </c>
    </row>
    <row r="1866" spans="1:24" ht="13.5" hidden="1" customHeight="1" x14ac:dyDescent="0.2">
      <c r="A1866" s="8"/>
      <c r="B1866" s="8"/>
      <c r="C1866" s="9"/>
      <c r="D1866" s="10"/>
      <c r="E1866" s="11">
        <f t="shared" si="372"/>
        <v>0</v>
      </c>
      <c r="F1866" s="10"/>
      <c r="G1866" s="11">
        <f t="shared" si="373"/>
        <v>0</v>
      </c>
      <c r="H1866" s="10"/>
      <c r="I1866" s="11">
        <f t="shared" si="374"/>
        <v>0</v>
      </c>
      <c r="J1866" s="10"/>
      <c r="K1866" s="11">
        <f t="shared" si="375"/>
        <v>0</v>
      </c>
      <c r="L1866" s="6"/>
      <c r="M1866" s="11">
        <f t="shared" si="376"/>
        <v>0</v>
      </c>
      <c r="N1866" s="130"/>
      <c r="P1866" s="48" t="str">
        <f t="shared" si="370"/>
        <v>leeg</v>
      </c>
      <c r="Q1866" s="48"/>
      <c r="R1866" s="48"/>
      <c r="S1866" s="48"/>
      <c r="T1866" s="84"/>
      <c r="W1866" s="82" t="str" cm="1">
        <f t="array" ref="W1866">IF(V1866="h",_xlfn.XLOOKUP(X1866,X1867:$X$2963,V1867:$V$2963,""),IF(V1866="l",IF(X1865&lt;&gt;"","sub",""),""))</f>
        <v/>
      </c>
      <c r="X1866" s="82" t="str">
        <f t="shared" si="371"/>
        <v/>
      </c>
    </row>
    <row r="1867" spans="1:24" ht="13.5" hidden="1" customHeight="1" x14ac:dyDescent="0.2">
      <c r="A1867" s="8"/>
      <c r="B1867" s="8"/>
      <c r="C1867" s="9"/>
      <c r="D1867" s="10"/>
      <c r="E1867" s="11">
        <f t="shared" si="372"/>
        <v>0</v>
      </c>
      <c r="F1867" s="10"/>
      <c r="G1867" s="11">
        <f t="shared" si="373"/>
        <v>0</v>
      </c>
      <c r="H1867" s="10"/>
      <c r="I1867" s="11">
        <f t="shared" si="374"/>
        <v>0</v>
      </c>
      <c r="J1867" s="10"/>
      <c r="K1867" s="11">
        <f t="shared" si="375"/>
        <v>0</v>
      </c>
      <c r="L1867" s="6"/>
      <c r="M1867" s="11">
        <f t="shared" si="376"/>
        <v>0</v>
      </c>
      <c r="N1867" s="130"/>
      <c r="P1867" s="48" t="str">
        <f t="shared" si="370"/>
        <v>leeg</v>
      </c>
      <c r="Q1867" s="48"/>
      <c r="R1867" s="48"/>
      <c r="S1867" s="48"/>
      <c r="T1867" s="84"/>
      <c r="W1867" s="82" t="str" cm="1">
        <f t="array" ref="W1867">IF(V1867="h",_xlfn.XLOOKUP(X1867,X1868:$X$2963,V1868:$V$2963,""),IF(V1867="l",IF(X1866&lt;&gt;"","sub",""),""))</f>
        <v/>
      </c>
      <c r="X1867" s="82" t="str">
        <f t="shared" si="371"/>
        <v/>
      </c>
    </row>
    <row r="1868" spans="1:24" ht="13.5" hidden="1" customHeight="1" x14ac:dyDescent="0.2">
      <c r="A1868" s="8"/>
      <c r="B1868" s="8"/>
      <c r="C1868" s="9"/>
      <c r="D1868" s="10"/>
      <c r="E1868" s="11">
        <f t="shared" si="372"/>
        <v>0</v>
      </c>
      <c r="F1868" s="10"/>
      <c r="G1868" s="11">
        <f t="shared" si="373"/>
        <v>0</v>
      </c>
      <c r="H1868" s="10"/>
      <c r="I1868" s="11">
        <f t="shared" si="374"/>
        <v>0</v>
      </c>
      <c r="J1868" s="10"/>
      <c r="K1868" s="11">
        <f t="shared" si="375"/>
        <v>0</v>
      </c>
      <c r="L1868" s="6"/>
      <c r="M1868" s="11">
        <f t="shared" si="376"/>
        <v>0</v>
      </c>
      <c r="N1868" s="130"/>
      <c r="P1868" s="48" t="str">
        <f t="shared" si="370"/>
        <v>leeg</v>
      </c>
      <c r="Q1868" s="48"/>
      <c r="R1868" s="48"/>
      <c r="S1868" s="48"/>
      <c r="T1868" s="84"/>
      <c r="W1868" s="82" t="str" cm="1">
        <f t="array" ref="W1868">IF(V1868="h",_xlfn.XLOOKUP(X1868,X1869:$X$2963,V1869:$V$2963,""),IF(V1868="l",IF(X1867&lt;&gt;"","sub",""),""))</f>
        <v/>
      </c>
      <c r="X1868" s="82" t="str">
        <f t="shared" si="371"/>
        <v/>
      </c>
    </row>
    <row r="1869" spans="1:24" ht="13.5" hidden="1" customHeight="1" x14ac:dyDescent="0.2">
      <c r="A1869" s="8"/>
      <c r="B1869" s="8"/>
      <c r="C1869" s="9"/>
      <c r="D1869" s="10"/>
      <c r="E1869" s="11">
        <f t="shared" si="372"/>
        <v>0</v>
      </c>
      <c r="F1869" s="10"/>
      <c r="G1869" s="11">
        <f t="shared" si="373"/>
        <v>0</v>
      </c>
      <c r="H1869" s="10"/>
      <c r="I1869" s="11">
        <f t="shared" si="374"/>
        <v>0</v>
      </c>
      <c r="J1869" s="10"/>
      <c r="K1869" s="11">
        <f t="shared" si="375"/>
        <v>0</v>
      </c>
      <c r="L1869" s="6"/>
      <c r="M1869" s="11">
        <f t="shared" si="376"/>
        <v>0</v>
      </c>
      <c r="N1869" s="130"/>
      <c r="P1869" s="48" t="str">
        <f t="shared" si="370"/>
        <v>leeg</v>
      </c>
      <c r="Q1869" s="48"/>
      <c r="R1869" s="48"/>
      <c r="S1869" s="48"/>
      <c r="T1869" s="84"/>
      <c r="W1869" s="82" t="str" cm="1">
        <f t="array" ref="W1869">IF(V1869="h",_xlfn.XLOOKUP(X1869,X1870:$X$2963,V1870:$V$2963,""),IF(V1869="l",IF(X1868&lt;&gt;"","sub",""),""))</f>
        <v/>
      </c>
      <c r="X1869" s="82" t="str">
        <f t="shared" si="371"/>
        <v/>
      </c>
    </row>
    <row r="1870" spans="1:24" ht="13.5" hidden="1" customHeight="1" x14ac:dyDescent="0.2">
      <c r="A1870" s="8"/>
      <c r="B1870" s="8"/>
      <c r="C1870" s="9"/>
      <c r="D1870" s="10"/>
      <c r="E1870" s="11">
        <f t="shared" si="372"/>
        <v>0</v>
      </c>
      <c r="F1870" s="10"/>
      <c r="G1870" s="11">
        <f t="shared" si="373"/>
        <v>0</v>
      </c>
      <c r="H1870" s="10"/>
      <c r="I1870" s="11">
        <f t="shared" si="374"/>
        <v>0</v>
      </c>
      <c r="J1870" s="10"/>
      <c r="K1870" s="11">
        <f t="shared" si="375"/>
        <v>0</v>
      </c>
      <c r="L1870" s="6"/>
      <c r="M1870" s="11">
        <f t="shared" si="376"/>
        <v>0</v>
      </c>
      <c r="N1870" s="130"/>
      <c r="P1870" s="48" t="str">
        <f t="shared" si="370"/>
        <v>leeg</v>
      </c>
      <c r="Q1870" s="48"/>
      <c r="R1870" s="48"/>
      <c r="S1870" s="48"/>
      <c r="T1870" s="84"/>
      <c r="W1870" s="82" t="str" cm="1">
        <f t="array" ref="W1870">IF(V1870="h",_xlfn.XLOOKUP(X1870,X1871:$X$2963,V1871:$V$2963,""),IF(V1870="l",IF(X1869&lt;&gt;"","sub",""),""))</f>
        <v/>
      </c>
      <c r="X1870" s="82" t="str">
        <f t="shared" si="371"/>
        <v/>
      </c>
    </row>
    <row r="1871" spans="1:24" ht="13.5" hidden="1" customHeight="1" x14ac:dyDescent="0.2">
      <c r="A1871" s="8"/>
      <c r="B1871" s="8"/>
      <c r="C1871" s="9"/>
      <c r="D1871" s="10"/>
      <c r="E1871" s="11">
        <f t="shared" si="372"/>
        <v>0</v>
      </c>
      <c r="F1871" s="10"/>
      <c r="G1871" s="11">
        <f t="shared" si="373"/>
        <v>0</v>
      </c>
      <c r="H1871" s="10"/>
      <c r="I1871" s="11">
        <f t="shared" si="374"/>
        <v>0</v>
      </c>
      <c r="J1871" s="10"/>
      <c r="K1871" s="11">
        <f t="shared" si="375"/>
        <v>0</v>
      </c>
      <c r="L1871" s="6"/>
      <c r="M1871" s="11">
        <f t="shared" si="376"/>
        <v>0</v>
      </c>
      <c r="N1871" s="130"/>
      <c r="P1871" s="48" t="str">
        <f t="shared" si="370"/>
        <v>leeg</v>
      </c>
      <c r="Q1871" s="48"/>
      <c r="R1871" s="48"/>
      <c r="S1871" s="48"/>
      <c r="T1871" s="84"/>
      <c r="W1871" s="82" t="str" cm="1">
        <f t="array" ref="W1871">IF(V1871="h",_xlfn.XLOOKUP(X1871,X1872:$X$2963,V1872:$V$2963,""),IF(V1871="l",IF(X1870&lt;&gt;"","sub",""),""))</f>
        <v/>
      </c>
      <c r="X1871" s="82" t="str">
        <f t="shared" si="371"/>
        <v/>
      </c>
    </row>
    <row r="1872" spans="1:24" ht="13.5" hidden="1" customHeight="1" x14ac:dyDescent="0.2">
      <c r="A1872" s="8"/>
      <c r="B1872" s="8"/>
      <c r="C1872" s="9"/>
      <c r="D1872" s="10"/>
      <c r="E1872" s="11">
        <f t="shared" si="372"/>
        <v>0</v>
      </c>
      <c r="F1872" s="10"/>
      <c r="G1872" s="11">
        <f t="shared" si="373"/>
        <v>0</v>
      </c>
      <c r="H1872" s="10"/>
      <c r="I1872" s="11">
        <f t="shared" si="374"/>
        <v>0</v>
      </c>
      <c r="J1872" s="10"/>
      <c r="K1872" s="11">
        <f t="shared" si="375"/>
        <v>0</v>
      </c>
      <c r="L1872" s="6"/>
      <c r="M1872" s="11">
        <f t="shared" si="376"/>
        <v>0</v>
      </c>
      <c r="N1872" s="130"/>
      <c r="P1872" s="48" t="str">
        <f t="shared" ref="P1872:P1935" si="377">IF(V1872="staart","niet leeg",IF(OR(V1872="h",V1872="l"),IF(W1872="sub","niet leeg","leeg"),IF(AND(AND(A1872="",M1872=0),SUM(B1872:M1872)=0),"leeg","niet leeg")))</f>
        <v>leeg</v>
      </c>
      <c r="Q1872" s="48"/>
      <c r="R1872" s="48"/>
      <c r="S1872" s="48"/>
      <c r="T1872" s="84"/>
      <c r="W1872" s="82" t="str" cm="1">
        <f t="array" ref="W1872">IF(V1872="h",_xlfn.XLOOKUP(X1872,X1873:$X$2963,V1873:$V$2963,""),IF(V1872="l",IF(X1871&lt;&gt;"","sub",""),""))</f>
        <v/>
      </c>
      <c r="X1872" s="82" t="str">
        <f t="shared" si="371"/>
        <v/>
      </c>
    </row>
    <row r="1873" spans="1:24" ht="13.5" hidden="1" customHeight="1" x14ac:dyDescent="0.2">
      <c r="A1873" s="8"/>
      <c r="B1873" s="8"/>
      <c r="C1873" s="9"/>
      <c r="D1873" s="10"/>
      <c r="E1873" s="11">
        <f t="shared" si="372"/>
        <v>0</v>
      </c>
      <c r="F1873" s="10"/>
      <c r="G1873" s="11">
        <f t="shared" si="373"/>
        <v>0</v>
      </c>
      <c r="H1873" s="10"/>
      <c r="I1873" s="11">
        <f t="shared" si="374"/>
        <v>0</v>
      </c>
      <c r="J1873" s="10"/>
      <c r="K1873" s="11">
        <f t="shared" si="375"/>
        <v>0</v>
      </c>
      <c r="L1873" s="6"/>
      <c r="M1873" s="11">
        <f t="shared" si="376"/>
        <v>0</v>
      </c>
      <c r="N1873" s="130"/>
      <c r="P1873" s="48" t="str">
        <f t="shared" si="377"/>
        <v>leeg</v>
      </c>
      <c r="Q1873" s="48"/>
      <c r="R1873" s="48"/>
      <c r="S1873" s="48"/>
      <c r="T1873" s="84"/>
      <c r="W1873" s="82" t="str" cm="1">
        <f t="array" ref="W1873">IF(V1873="h",_xlfn.XLOOKUP(X1873,X1874:$X$2963,V1874:$V$2963,""),IF(V1873="l",IF(X1872&lt;&gt;"","sub",""),""))</f>
        <v/>
      </c>
      <c r="X1873" s="82" t="str">
        <f t="shared" si="371"/>
        <v/>
      </c>
    </row>
    <row r="1874" spans="1:24" ht="13.5" hidden="1" customHeight="1" x14ac:dyDescent="0.2">
      <c r="A1874" s="8"/>
      <c r="B1874" s="8"/>
      <c r="C1874" s="9"/>
      <c r="D1874" s="10"/>
      <c r="E1874" s="11">
        <f t="shared" si="372"/>
        <v>0</v>
      </c>
      <c r="F1874" s="10"/>
      <c r="G1874" s="11">
        <f t="shared" si="373"/>
        <v>0</v>
      </c>
      <c r="H1874" s="10"/>
      <c r="I1874" s="11">
        <f t="shared" si="374"/>
        <v>0</v>
      </c>
      <c r="J1874" s="10"/>
      <c r="K1874" s="11">
        <f t="shared" si="375"/>
        <v>0</v>
      </c>
      <c r="L1874" s="6"/>
      <c r="M1874" s="11">
        <f t="shared" si="376"/>
        <v>0</v>
      </c>
      <c r="N1874" s="130"/>
      <c r="P1874" s="48" t="str">
        <f t="shared" si="377"/>
        <v>leeg</v>
      </c>
      <c r="Q1874" s="48"/>
      <c r="R1874" s="48"/>
      <c r="S1874" s="48"/>
      <c r="T1874" s="84"/>
      <c r="W1874" s="82" t="str" cm="1">
        <f t="array" ref="W1874">IF(V1874="h",_xlfn.XLOOKUP(X1874,X1875:$X$2963,V1875:$V$2963,""),IF(V1874="l",IF(X1873&lt;&gt;"","sub",""),""))</f>
        <v/>
      </c>
      <c r="X1874" s="82" t="str">
        <f t="shared" si="371"/>
        <v/>
      </c>
    </row>
    <row r="1875" spans="1:24" ht="13.5" hidden="1" customHeight="1" x14ac:dyDescent="0.2">
      <c r="A1875" s="8"/>
      <c r="B1875" s="8"/>
      <c r="C1875" s="9"/>
      <c r="D1875" s="10"/>
      <c r="E1875" s="11">
        <f t="shared" si="372"/>
        <v>0</v>
      </c>
      <c r="F1875" s="10"/>
      <c r="G1875" s="11">
        <f t="shared" si="373"/>
        <v>0</v>
      </c>
      <c r="H1875" s="10"/>
      <c r="I1875" s="11">
        <f t="shared" si="374"/>
        <v>0</v>
      </c>
      <c r="J1875" s="10"/>
      <c r="K1875" s="11">
        <f t="shared" si="375"/>
        <v>0</v>
      </c>
      <c r="L1875" s="6"/>
      <c r="M1875" s="11">
        <f t="shared" si="376"/>
        <v>0</v>
      </c>
      <c r="N1875" s="130"/>
      <c r="P1875" s="48" t="str">
        <f t="shared" si="377"/>
        <v>leeg</v>
      </c>
      <c r="Q1875" s="48"/>
      <c r="R1875" s="48"/>
      <c r="S1875" s="48"/>
      <c r="T1875" s="84"/>
      <c r="W1875" s="82" t="str" cm="1">
        <f t="array" ref="W1875">IF(V1875="h",_xlfn.XLOOKUP(X1875,X1876:$X$2963,V1876:$V$2963,""),IF(V1875="l",IF(X1874&lt;&gt;"","sub",""),""))</f>
        <v/>
      </c>
      <c r="X1875" s="82" t="str">
        <f t="shared" si="371"/>
        <v/>
      </c>
    </row>
    <row r="1876" spans="1:24" ht="13.5" hidden="1" customHeight="1" x14ac:dyDescent="0.2">
      <c r="A1876" s="8"/>
      <c r="B1876" s="8"/>
      <c r="C1876" s="9"/>
      <c r="D1876" s="10"/>
      <c r="E1876" s="11">
        <f t="shared" si="372"/>
        <v>0</v>
      </c>
      <c r="F1876" s="10"/>
      <c r="G1876" s="11">
        <f t="shared" si="373"/>
        <v>0</v>
      </c>
      <c r="H1876" s="10"/>
      <c r="I1876" s="11">
        <f t="shared" si="374"/>
        <v>0</v>
      </c>
      <c r="J1876" s="10"/>
      <c r="K1876" s="11">
        <f t="shared" si="375"/>
        <v>0</v>
      </c>
      <c r="L1876" s="6"/>
      <c r="M1876" s="11">
        <f t="shared" si="376"/>
        <v>0</v>
      </c>
      <c r="N1876" s="130"/>
      <c r="P1876" s="48" t="str">
        <f t="shared" si="377"/>
        <v>leeg</v>
      </c>
      <c r="Q1876" s="48"/>
      <c r="R1876" s="48"/>
      <c r="S1876" s="48"/>
      <c r="T1876" s="84"/>
      <c r="W1876" s="82" t="str" cm="1">
        <f t="array" ref="W1876">IF(V1876="h",_xlfn.XLOOKUP(X1876,X1877:$X$2963,V1877:$V$2963,""),IF(V1876="l",IF(X1875&lt;&gt;"","sub",""),""))</f>
        <v/>
      </c>
      <c r="X1876" s="82" t="str">
        <f t="shared" si="371"/>
        <v/>
      </c>
    </row>
    <row r="1877" spans="1:24" ht="13.5" hidden="1" customHeight="1" x14ac:dyDescent="0.2">
      <c r="A1877" s="8"/>
      <c r="B1877" s="8"/>
      <c r="C1877" s="9"/>
      <c r="D1877" s="10"/>
      <c r="E1877" s="11">
        <f t="shared" si="372"/>
        <v>0</v>
      </c>
      <c r="F1877" s="10"/>
      <c r="G1877" s="11">
        <f t="shared" si="373"/>
        <v>0</v>
      </c>
      <c r="H1877" s="10"/>
      <c r="I1877" s="11">
        <f t="shared" si="374"/>
        <v>0</v>
      </c>
      <c r="J1877" s="10"/>
      <c r="K1877" s="11">
        <f t="shared" si="375"/>
        <v>0</v>
      </c>
      <c r="L1877" s="6"/>
      <c r="M1877" s="11">
        <f t="shared" si="376"/>
        <v>0</v>
      </c>
      <c r="N1877" s="130"/>
      <c r="P1877" s="48" t="str">
        <f t="shared" si="377"/>
        <v>leeg</v>
      </c>
      <c r="Q1877" s="48"/>
      <c r="R1877" s="48"/>
      <c r="S1877" s="48"/>
      <c r="T1877" s="84"/>
      <c r="W1877" s="82" t="str" cm="1">
        <f t="array" ref="W1877">IF(V1877="h",_xlfn.XLOOKUP(X1877,X1878:$X$2963,V1878:$V$2963,""),IF(V1877="l",IF(X1876&lt;&gt;"","sub",""),""))</f>
        <v/>
      </c>
      <c r="X1877" s="82" t="str">
        <f t="shared" si="371"/>
        <v/>
      </c>
    </row>
    <row r="1878" spans="1:24" ht="13.5" hidden="1" customHeight="1" x14ac:dyDescent="0.2">
      <c r="A1878" s="8"/>
      <c r="B1878" s="8"/>
      <c r="C1878" s="9"/>
      <c r="D1878" s="10"/>
      <c r="E1878" s="11">
        <f t="shared" si="372"/>
        <v>0</v>
      </c>
      <c r="F1878" s="10"/>
      <c r="G1878" s="11">
        <f t="shared" si="373"/>
        <v>0</v>
      </c>
      <c r="H1878" s="10"/>
      <c r="I1878" s="11">
        <f t="shared" si="374"/>
        <v>0</v>
      </c>
      <c r="J1878" s="10"/>
      <c r="K1878" s="11">
        <f t="shared" si="375"/>
        <v>0</v>
      </c>
      <c r="L1878" s="6"/>
      <c r="M1878" s="11">
        <f t="shared" si="376"/>
        <v>0</v>
      </c>
      <c r="N1878" s="130"/>
      <c r="P1878" s="48" t="str">
        <f t="shared" si="377"/>
        <v>leeg</v>
      </c>
      <c r="Q1878" s="48"/>
      <c r="R1878" s="48"/>
      <c r="S1878" s="48"/>
      <c r="T1878" s="84"/>
      <c r="W1878" s="82" t="str" cm="1">
        <f t="array" ref="W1878">IF(V1878="h",_xlfn.XLOOKUP(X1878,X1879:$X$2963,V1879:$V$2963,""),IF(V1878="l",IF(X1877&lt;&gt;"","sub",""),""))</f>
        <v/>
      </c>
      <c r="X1878" s="82" t="str">
        <f t="shared" si="371"/>
        <v/>
      </c>
    </row>
    <row r="1879" spans="1:24" ht="13.5" hidden="1" customHeight="1" x14ac:dyDescent="0.2">
      <c r="A1879" s="8"/>
      <c r="B1879" s="8"/>
      <c r="C1879" s="9"/>
      <c r="D1879" s="10"/>
      <c r="E1879" s="11">
        <f t="shared" si="372"/>
        <v>0</v>
      </c>
      <c r="F1879" s="10"/>
      <c r="G1879" s="11">
        <f t="shared" si="373"/>
        <v>0</v>
      </c>
      <c r="H1879" s="10"/>
      <c r="I1879" s="11">
        <f t="shared" si="374"/>
        <v>0</v>
      </c>
      <c r="J1879" s="10"/>
      <c r="K1879" s="11">
        <f t="shared" si="375"/>
        <v>0</v>
      </c>
      <c r="L1879" s="6"/>
      <c r="M1879" s="11">
        <f t="shared" si="376"/>
        <v>0</v>
      </c>
      <c r="N1879" s="130"/>
      <c r="P1879" s="48" t="str">
        <f t="shared" si="377"/>
        <v>leeg</v>
      </c>
      <c r="Q1879" s="48"/>
      <c r="R1879" s="48"/>
      <c r="S1879" s="48"/>
      <c r="T1879" s="84"/>
      <c r="W1879" s="82" t="str" cm="1">
        <f t="array" ref="W1879">IF(V1879="h",_xlfn.XLOOKUP(X1879,X1880:$X$2963,V1880:$V$2963,""),IF(V1879="l",IF(X1878&lt;&gt;"","sub",""),""))</f>
        <v/>
      </c>
      <c r="X1879" s="82" t="str">
        <f t="shared" si="371"/>
        <v/>
      </c>
    </row>
    <row r="1880" spans="1:24" ht="13.5" hidden="1" customHeight="1" x14ac:dyDescent="0.2">
      <c r="A1880" s="8"/>
      <c r="B1880" s="8"/>
      <c r="C1880" s="9"/>
      <c r="D1880" s="10"/>
      <c r="E1880" s="11">
        <f t="shared" si="372"/>
        <v>0</v>
      </c>
      <c r="F1880" s="10"/>
      <c r="G1880" s="11">
        <f t="shared" si="373"/>
        <v>0</v>
      </c>
      <c r="H1880" s="10"/>
      <c r="I1880" s="11">
        <f t="shared" si="374"/>
        <v>0</v>
      </c>
      <c r="J1880" s="10"/>
      <c r="K1880" s="11">
        <f t="shared" si="375"/>
        <v>0</v>
      </c>
      <c r="L1880" s="6"/>
      <c r="M1880" s="11">
        <f t="shared" si="376"/>
        <v>0</v>
      </c>
      <c r="N1880" s="130"/>
      <c r="P1880" s="48" t="str">
        <f t="shared" si="377"/>
        <v>leeg</v>
      </c>
      <c r="Q1880" s="48"/>
      <c r="R1880" s="48"/>
      <c r="S1880" s="48"/>
      <c r="T1880" s="84"/>
      <c r="W1880" s="82" t="str" cm="1">
        <f t="array" ref="W1880">IF(V1880="h",_xlfn.XLOOKUP(X1880,X1881:$X$2963,V1881:$V$2963,""),IF(V1880="l",IF(X1879&lt;&gt;"","sub",""),""))</f>
        <v/>
      </c>
      <c r="X1880" s="82" t="str">
        <f t="shared" si="371"/>
        <v/>
      </c>
    </row>
    <row r="1881" spans="1:24" ht="13.5" hidden="1" customHeight="1" x14ac:dyDescent="0.2">
      <c r="A1881" s="8"/>
      <c r="B1881" s="8"/>
      <c r="C1881" s="9"/>
      <c r="D1881" s="10"/>
      <c r="E1881" s="11">
        <f t="shared" si="372"/>
        <v>0</v>
      </c>
      <c r="F1881" s="10"/>
      <c r="G1881" s="11">
        <f t="shared" si="373"/>
        <v>0</v>
      </c>
      <c r="H1881" s="10"/>
      <c r="I1881" s="11">
        <f t="shared" si="374"/>
        <v>0</v>
      </c>
      <c r="J1881" s="10"/>
      <c r="K1881" s="11">
        <f t="shared" si="375"/>
        <v>0</v>
      </c>
      <c r="L1881" s="6"/>
      <c r="M1881" s="11">
        <f t="shared" si="376"/>
        <v>0</v>
      </c>
      <c r="N1881" s="130"/>
      <c r="P1881" s="48" t="str">
        <f t="shared" si="377"/>
        <v>leeg</v>
      </c>
      <c r="Q1881" s="48"/>
      <c r="R1881" s="48"/>
      <c r="S1881" s="48"/>
      <c r="T1881" s="84"/>
      <c r="W1881" s="82" t="str" cm="1">
        <f t="array" ref="W1881">IF(V1881="h",_xlfn.XLOOKUP(X1881,X1882:$X$2963,V1882:$V$2963,""),IF(V1881="l",IF(X1880&lt;&gt;"","sub",""),""))</f>
        <v/>
      </c>
      <c r="X1881" s="82" t="str">
        <f t="shared" si="371"/>
        <v/>
      </c>
    </row>
    <row r="1882" spans="1:24" ht="13.5" hidden="1" customHeight="1" x14ac:dyDescent="0.2">
      <c r="A1882" s="8"/>
      <c r="B1882" s="8"/>
      <c r="C1882" s="9"/>
      <c r="D1882" s="10"/>
      <c r="E1882" s="11">
        <f t="shared" si="372"/>
        <v>0</v>
      </c>
      <c r="F1882" s="10"/>
      <c r="G1882" s="11">
        <f t="shared" si="373"/>
        <v>0</v>
      </c>
      <c r="H1882" s="10"/>
      <c r="I1882" s="11">
        <f t="shared" si="374"/>
        <v>0</v>
      </c>
      <c r="J1882" s="10"/>
      <c r="K1882" s="11">
        <f t="shared" si="375"/>
        <v>0</v>
      </c>
      <c r="L1882" s="6"/>
      <c r="M1882" s="11">
        <f t="shared" si="376"/>
        <v>0</v>
      </c>
      <c r="N1882" s="130"/>
      <c r="P1882" s="48" t="str">
        <f t="shared" si="377"/>
        <v>leeg</v>
      </c>
      <c r="Q1882" s="48"/>
      <c r="R1882" s="48"/>
      <c r="S1882" s="48"/>
      <c r="T1882" s="84"/>
      <c r="W1882" s="82" t="str" cm="1">
        <f t="array" ref="W1882">IF(V1882="h",_xlfn.XLOOKUP(X1882,X1883:$X$2963,V1883:$V$2963,""),IF(V1882="l",IF(X1881&lt;&gt;"","sub",""),""))</f>
        <v/>
      </c>
      <c r="X1882" s="82" t="str">
        <f t="shared" si="371"/>
        <v/>
      </c>
    </row>
    <row r="1883" spans="1:24" ht="13.5" hidden="1" customHeight="1" x14ac:dyDescent="0.2">
      <c r="A1883" s="8"/>
      <c r="B1883" s="8"/>
      <c r="C1883" s="9"/>
      <c r="D1883" s="10"/>
      <c r="E1883" s="11">
        <f t="shared" si="372"/>
        <v>0</v>
      </c>
      <c r="F1883" s="10"/>
      <c r="G1883" s="11">
        <f t="shared" si="373"/>
        <v>0</v>
      </c>
      <c r="H1883" s="10"/>
      <c r="I1883" s="11">
        <f t="shared" si="374"/>
        <v>0</v>
      </c>
      <c r="J1883" s="10"/>
      <c r="K1883" s="11">
        <f t="shared" si="375"/>
        <v>0</v>
      </c>
      <c r="L1883" s="6"/>
      <c r="M1883" s="11">
        <f t="shared" si="376"/>
        <v>0</v>
      </c>
      <c r="N1883" s="130"/>
      <c r="P1883" s="48" t="str">
        <f t="shared" si="377"/>
        <v>leeg</v>
      </c>
      <c r="Q1883" s="48"/>
      <c r="R1883" s="48"/>
      <c r="S1883" s="48"/>
      <c r="T1883" s="84"/>
      <c r="W1883" s="82" t="str" cm="1">
        <f t="array" ref="W1883">IF(V1883="h",_xlfn.XLOOKUP(X1883,X1884:$X$2963,V1884:$V$2963,""),IF(V1883="l",IF(X1882&lt;&gt;"","sub",""),""))</f>
        <v/>
      </c>
      <c r="X1883" s="82" t="str">
        <f t="shared" si="371"/>
        <v/>
      </c>
    </row>
    <row r="1884" spans="1:24" ht="13.5" hidden="1" customHeight="1" x14ac:dyDescent="0.2">
      <c r="A1884" s="8"/>
      <c r="B1884" s="8"/>
      <c r="C1884" s="9"/>
      <c r="D1884" s="10"/>
      <c r="E1884" s="11">
        <f t="shared" si="372"/>
        <v>0</v>
      </c>
      <c r="F1884" s="10"/>
      <c r="G1884" s="11">
        <f t="shared" si="373"/>
        <v>0</v>
      </c>
      <c r="H1884" s="10"/>
      <c r="I1884" s="11">
        <f t="shared" si="374"/>
        <v>0</v>
      </c>
      <c r="J1884" s="10"/>
      <c r="K1884" s="11">
        <f t="shared" si="375"/>
        <v>0</v>
      </c>
      <c r="L1884" s="6"/>
      <c r="M1884" s="11">
        <f t="shared" si="376"/>
        <v>0</v>
      </c>
      <c r="N1884" s="130"/>
      <c r="P1884" s="48" t="str">
        <f t="shared" si="377"/>
        <v>leeg</v>
      </c>
      <c r="Q1884" s="48"/>
      <c r="R1884" s="48"/>
      <c r="S1884" s="48"/>
      <c r="T1884" s="84"/>
      <c r="W1884" s="82" t="str" cm="1">
        <f t="array" ref="W1884">IF(V1884="h",_xlfn.XLOOKUP(X1884,X1885:$X$2963,V1885:$V$2963,""),IF(V1884="l",IF(X1883&lt;&gt;"","sub",""),""))</f>
        <v/>
      </c>
      <c r="X1884" s="82" t="str">
        <f t="shared" si="371"/>
        <v/>
      </c>
    </row>
    <row r="1885" spans="1:24" ht="13.5" hidden="1" customHeight="1" x14ac:dyDescent="0.2">
      <c r="A1885" s="8"/>
      <c r="B1885" s="8"/>
      <c r="C1885" s="9"/>
      <c r="D1885" s="10"/>
      <c r="E1885" s="11">
        <f t="shared" si="372"/>
        <v>0</v>
      </c>
      <c r="F1885" s="10"/>
      <c r="G1885" s="11">
        <f t="shared" si="373"/>
        <v>0</v>
      </c>
      <c r="H1885" s="10"/>
      <c r="I1885" s="11">
        <f t="shared" si="374"/>
        <v>0</v>
      </c>
      <c r="J1885" s="10"/>
      <c r="K1885" s="11">
        <f t="shared" si="375"/>
        <v>0</v>
      </c>
      <c r="L1885" s="6"/>
      <c r="M1885" s="11">
        <f t="shared" si="376"/>
        <v>0</v>
      </c>
      <c r="N1885" s="130"/>
      <c r="P1885" s="48" t="str">
        <f t="shared" si="377"/>
        <v>leeg</v>
      </c>
      <c r="Q1885" s="48"/>
      <c r="R1885" s="48"/>
      <c r="S1885" s="48"/>
      <c r="T1885" s="84"/>
      <c r="W1885" s="82" t="str" cm="1">
        <f t="array" ref="W1885">IF(V1885="h",_xlfn.XLOOKUP(X1885,X1886:$X$2963,V1886:$V$2963,""),IF(V1885="l",IF(X1884&lt;&gt;"","sub",""),""))</f>
        <v/>
      </c>
      <c r="X1885" s="82" t="str">
        <f t="shared" si="371"/>
        <v/>
      </c>
    </row>
    <row r="1886" spans="1:24" ht="13.5" hidden="1" customHeight="1" x14ac:dyDescent="0.2">
      <c r="A1886" s="8"/>
      <c r="B1886" s="8"/>
      <c r="C1886" s="9"/>
      <c r="D1886" s="10"/>
      <c r="E1886" s="11">
        <f t="shared" si="372"/>
        <v>0</v>
      </c>
      <c r="F1886" s="10"/>
      <c r="G1886" s="11">
        <f t="shared" si="373"/>
        <v>0</v>
      </c>
      <c r="H1886" s="10"/>
      <c r="I1886" s="11">
        <f t="shared" si="374"/>
        <v>0</v>
      </c>
      <c r="J1886" s="10"/>
      <c r="K1886" s="11">
        <f t="shared" si="375"/>
        <v>0</v>
      </c>
      <c r="L1886" s="6"/>
      <c r="M1886" s="11">
        <f t="shared" si="376"/>
        <v>0</v>
      </c>
      <c r="N1886" s="130"/>
      <c r="P1886" s="48" t="str">
        <f t="shared" si="377"/>
        <v>leeg</v>
      </c>
      <c r="Q1886" s="48"/>
      <c r="R1886" s="48"/>
      <c r="S1886" s="48"/>
      <c r="T1886" s="84"/>
      <c r="W1886" s="82" t="str" cm="1">
        <f t="array" ref="W1886">IF(V1886="h",_xlfn.XLOOKUP(X1886,X1887:$X$2963,V1887:$V$2963,""),IF(V1886="l",IF(X1885&lt;&gt;"","sub",""),""))</f>
        <v/>
      </c>
      <c r="X1886" s="82" t="str">
        <f t="shared" si="371"/>
        <v/>
      </c>
    </row>
    <row r="1887" spans="1:24" ht="13.5" hidden="1" customHeight="1" x14ac:dyDescent="0.2">
      <c r="A1887" s="8"/>
      <c r="B1887" s="8"/>
      <c r="C1887" s="9"/>
      <c r="D1887" s="10"/>
      <c r="E1887" s="11">
        <f t="shared" si="372"/>
        <v>0</v>
      </c>
      <c r="F1887" s="10"/>
      <c r="G1887" s="11">
        <f t="shared" si="373"/>
        <v>0</v>
      </c>
      <c r="H1887" s="10"/>
      <c r="I1887" s="11">
        <f t="shared" si="374"/>
        <v>0</v>
      </c>
      <c r="J1887" s="10"/>
      <c r="K1887" s="11">
        <f t="shared" si="375"/>
        <v>0</v>
      </c>
      <c r="L1887" s="6"/>
      <c r="M1887" s="11">
        <f t="shared" si="376"/>
        <v>0</v>
      </c>
      <c r="N1887" s="130"/>
      <c r="P1887" s="48" t="str">
        <f t="shared" si="377"/>
        <v>leeg</v>
      </c>
      <c r="Q1887" s="48"/>
      <c r="R1887" s="48"/>
      <c r="S1887" s="48"/>
      <c r="T1887" s="84"/>
      <c r="W1887" s="82" t="str" cm="1">
        <f t="array" ref="W1887">IF(V1887="h",_xlfn.XLOOKUP(X1887,X1888:$X$2963,V1888:$V$2963,""),IF(V1887="l",IF(X1886&lt;&gt;"","sub",""),""))</f>
        <v/>
      </c>
      <c r="X1887" s="82" t="str">
        <f t="shared" si="371"/>
        <v/>
      </c>
    </row>
    <row r="1888" spans="1:24" ht="13.5" hidden="1" customHeight="1" x14ac:dyDescent="0.2">
      <c r="A1888" s="8"/>
      <c r="B1888" s="8"/>
      <c r="C1888" s="9"/>
      <c r="D1888" s="10"/>
      <c r="E1888" s="11">
        <f t="shared" si="372"/>
        <v>0</v>
      </c>
      <c r="F1888" s="10"/>
      <c r="G1888" s="11">
        <f t="shared" si="373"/>
        <v>0</v>
      </c>
      <c r="H1888" s="10"/>
      <c r="I1888" s="11">
        <f t="shared" si="374"/>
        <v>0</v>
      </c>
      <c r="J1888" s="10"/>
      <c r="K1888" s="11">
        <f t="shared" si="375"/>
        <v>0</v>
      </c>
      <c r="L1888" s="6"/>
      <c r="M1888" s="11">
        <f t="shared" si="376"/>
        <v>0</v>
      </c>
      <c r="N1888" s="130"/>
      <c r="P1888" s="48" t="str">
        <f t="shared" si="377"/>
        <v>leeg</v>
      </c>
      <c r="Q1888" s="48"/>
      <c r="R1888" s="48"/>
      <c r="S1888" s="48"/>
      <c r="T1888" s="84"/>
      <c r="W1888" s="82" t="str" cm="1">
        <f t="array" ref="W1888">IF(V1888="h",_xlfn.XLOOKUP(X1888,X1889:$X$2963,V1889:$V$2963,""),IF(V1888="l",IF(X1887&lt;&gt;"","sub",""),""))</f>
        <v/>
      </c>
      <c r="X1888" s="82" t="str">
        <f t="shared" si="371"/>
        <v/>
      </c>
    </row>
    <row r="1889" spans="1:24" ht="13.5" hidden="1" customHeight="1" x14ac:dyDescent="0.2">
      <c r="A1889" s="8"/>
      <c r="B1889" s="8"/>
      <c r="C1889" s="9"/>
      <c r="D1889" s="10"/>
      <c r="E1889" s="11">
        <f t="shared" si="372"/>
        <v>0</v>
      </c>
      <c r="F1889" s="10"/>
      <c r="G1889" s="11">
        <f t="shared" si="373"/>
        <v>0</v>
      </c>
      <c r="H1889" s="10"/>
      <c r="I1889" s="11">
        <f t="shared" si="374"/>
        <v>0</v>
      </c>
      <c r="J1889" s="10"/>
      <c r="K1889" s="11">
        <f t="shared" si="375"/>
        <v>0</v>
      </c>
      <c r="L1889" s="6"/>
      <c r="M1889" s="11">
        <f t="shared" si="376"/>
        <v>0</v>
      </c>
      <c r="N1889" s="130"/>
      <c r="P1889" s="48" t="str">
        <f t="shared" si="377"/>
        <v>leeg</v>
      </c>
      <c r="Q1889" s="48"/>
      <c r="R1889" s="48"/>
      <c r="S1889" s="48"/>
      <c r="T1889" s="84"/>
      <c r="W1889" s="82" t="str" cm="1">
        <f t="array" ref="W1889">IF(V1889="h",_xlfn.XLOOKUP(X1889,X1890:$X$2963,V1890:$V$2963,""),IF(V1889="l",IF(X1888&lt;&gt;"","sub",""),""))</f>
        <v/>
      </c>
      <c r="X1889" s="82" t="str">
        <f t="shared" si="371"/>
        <v/>
      </c>
    </row>
    <row r="1890" spans="1:24" ht="13.5" hidden="1" customHeight="1" x14ac:dyDescent="0.2">
      <c r="A1890" s="8"/>
      <c r="B1890" s="8"/>
      <c r="C1890" s="9"/>
      <c r="D1890" s="10"/>
      <c r="E1890" s="11">
        <f t="shared" si="372"/>
        <v>0</v>
      </c>
      <c r="F1890" s="10"/>
      <c r="G1890" s="11">
        <f t="shared" si="373"/>
        <v>0</v>
      </c>
      <c r="H1890" s="10"/>
      <c r="I1890" s="11">
        <f t="shared" si="374"/>
        <v>0</v>
      </c>
      <c r="J1890" s="10"/>
      <c r="K1890" s="11">
        <f t="shared" si="375"/>
        <v>0</v>
      </c>
      <c r="L1890" s="6"/>
      <c r="M1890" s="11">
        <f t="shared" si="376"/>
        <v>0</v>
      </c>
      <c r="N1890" s="130"/>
      <c r="P1890" s="48" t="str">
        <f t="shared" si="377"/>
        <v>leeg</v>
      </c>
      <c r="Q1890" s="48"/>
      <c r="R1890" s="48"/>
      <c r="S1890" s="48"/>
      <c r="T1890" s="84"/>
      <c r="W1890" s="82" t="str" cm="1">
        <f t="array" ref="W1890">IF(V1890="h",_xlfn.XLOOKUP(X1890,X1891:$X$2963,V1891:$V$2963,""),IF(V1890="l",IF(X1889&lt;&gt;"","sub",""),""))</f>
        <v/>
      </c>
      <c r="X1890" s="82" t="str">
        <f t="shared" si="371"/>
        <v/>
      </c>
    </row>
    <row r="1891" spans="1:24" ht="13.5" hidden="1" customHeight="1" x14ac:dyDescent="0.2">
      <c r="A1891" s="8"/>
      <c r="B1891" s="8"/>
      <c r="C1891" s="9"/>
      <c r="D1891" s="10"/>
      <c r="E1891" s="11">
        <f t="shared" si="372"/>
        <v>0</v>
      </c>
      <c r="F1891" s="10"/>
      <c r="G1891" s="11">
        <f t="shared" si="373"/>
        <v>0</v>
      </c>
      <c r="H1891" s="10"/>
      <c r="I1891" s="11">
        <f t="shared" si="374"/>
        <v>0</v>
      </c>
      <c r="J1891" s="10"/>
      <c r="K1891" s="11">
        <f t="shared" si="375"/>
        <v>0</v>
      </c>
      <c r="L1891" s="6"/>
      <c r="M1891" s="11">
        <f t="shared" si="376"/>
        <v>0</v>
      </c>
      <c r="N1891" s="130"/>
      <c r="P1891" s="48" t="str">
        <f t="shared" si="377"/>
        <v>leeg</v>
      </c>
      <c r="Q1891" s="48"/>
      <c r="R1891" s="48"/>
      <c r="S1891" s="48"/>
      <c r="T1891" s="84"/>
      <c r="W1891" s="82" t="str" cm="1">
        <f t="array" ref="W1891">IF(V1891="h",_xlfn.XLOOKUP(X1891,X1892:$X$2963,V1892:$V$2963,""),IF(V1891="l",IF(X1890&lt;&gt;"","sub",""),""))</f>
        <v/>
      </c>
      <c r="X1891" s="82" t="str">
        <f t="shared" si="371"/>
        <v/>
      </c>
    </row>
    <row r="1892" spans="1:24" ht="13.5" hidden="1" customHeight="1" x14ac:dyDescent="0.2">
      <c r="A1892" s="8"/>
      <c r="B1892" s="8"/>
      <c r="C1892" s="9"/>
      <c r="D1892" s="10"/>
      <c r="E1892" s="11">
        <f t="shared" si="372"/>
        <v>0</v>
      </c>
      <c r="F1892" s="10"/>
      <c r="G1892" s="11">
        <f t="shared" si="373"/>
        <v>0</v>
      </c>
      <c r="H1892" s="10"/>
      <c r="I1892" s="11">
        <f t="shared" si="374"/>
        <v>0</v>
      </c>
      <c r="J1892" s="10"/>
      <c r="K1892" s="11">
        <f t="shared" si="375"/>
        <v>0</v>
      </c>
      <c r="L1892" s="6"/>
      <c r="M1892" s="11">
        <f t="shared" si="376"/>
        <v>0</v>
      </c>
      <c r="N1892" s="130"/>
      <c r="P1892" s="48" t="str">
        <f t="shared" si="377"/>
        <v>leeg</v>
      </c>
      <c r="Q1892" s="48"/>
      <c r="R1892" s="48"/>
      <c r="S1892" s="48"/>
      <c r="T1892" s="84"/>
      <c r="W1892" s="82" t="str" cm="1">
        <f t="array" ref="W1892">IF(V1892="h",_xlfn.XLOOKUP(X1892,X1893:$X$2963,V1893:$V$2963,""),IF(V1892="l",IF(X1891&lt;&gt;"","sub",""),""))</f>
        <v/>
      </c>
      <c r="X1892" s="82" t="str">
        <f t="shared" si="371"/>
        <v/>
      </c>
    </row>
    <row r="1893" spans="1:24" ht="13.5" hidden="1" customHeight="1" x14ac:dyDescent="0.2">
      <c r="A1893" s="8"/>
      <c r="B1893" s="8"/>
      <c r="C1893" s="9"/>
      <c r="D1893" s="10"/>
      <c r="E1893" s="11">
        <f t="shared" si="372"/>
        <v>0</v>
      </c>
      <c r="F1893" s="10"/>
      <c r="G1893" s="11">
        <f t="shared" si="373"/>
        <v>0</v>
      </c>
      <c r="H1893" s="10"/>
      <c r="I1893" s="11">
        <f t="shared" si="374"/>
        <v>0</v>
      </c>
      <c r="J1893" s="10"/>
      <c r="K1893" s="11">
        <f t="shared" si="375"/>
        <v>0</v>
      </c>
      <c r="L1893" s="6"/>
      <c r="M1893" s="11">
        <f t="shared" si="376"/>
        <v>0</v>
      </c>
      <c r="N1893" s="130"/>
      <c r="P1893" s="48" t="str">
        <f t="shared" si="377"/>
        <v>leeg</v>
      </c>
      <c r="Q1893" s="48"/>
      <c r="R1893" s="48"/>
      <c r="S1893" s="48"/>
      <c r="T1893" s="84"/>
      <c r="W1893" s="82" t="str" cm="1">
        <f t="array" ref="W1893">IF(V1893="h",_xlfn.XLOOKUP(X1893,X1894:$X$2963,V1894:$V$2963,""),IF(V1893="l",IF(X1892&lt;&gt;"","sub",""),""))</f>
        <v/>
      </c>
      <c r="X1893" s="82" t="str">
        <f t="shared" si="371"/>
        <v/>
      </c>
    </row>
    <row r="1894" spans="1:24" ht="13.5" hidden="1" customHeight="1" x14ac:dyDescent="0.2">
      <c r="A1894" s="8"/>
      <c r="B1894" s="8"/>
      <c r="C1894" s="9"/>
      <c r="D1894" s="10"/>
      <c r="E1894" s="11">
        <f t="shared" si="372"/>
        <v>0</v>
      </c>
      <c r="F1894" s="10"/>
      <c r="G1894" s="11">
        <f t="shared" si="373"/>
        <v>0</v>
      </c>
      <c r="H1894" s="10"/>
      <c r="I1894" s="11">
        <f t="shared" si="374"/>
        <v>0</v>
      </c>
      <c r="J1894" s="10"/>
      <c r="K1894" s="11">
        <f t="shared" si="375"/>
        <v>0</v>
      </c>
      <c r="L1894" s="6"/>
      <c r="M1894" s="11">
        <f t="shared" si="376"/>
        <v>0</v>
      </c>
      <c r="N1894" s="130"/>
      <c r="P1894" s="48" t="str">
        <f t="shared" si="377"/>
        <v>leeg</v>
      </c>
      <c r="Q1894" s="48"/>
      <c r="R1894" s="48"/>
      <c r="S1894" s="48"/>
      <c r="T1894" s="84"/>
      <c r="W1894" s="82" t="str" cm="1">
        <f t="array" ref="W1894">IF(V1894="h",_xlfn.XLOOKUP(X1894,X1895:$X$2963,V1895:$V$2963,""),IF(V1894="l",IF(X1893&lt;&gt;"","sub",""),""))</f>
        <v/>
      </c>
      <c r="X1894" s="82" t="str">
        <f t="shared" si="371"/>
        <v/>
      </c>
    </row>
    <row r="1895" spans="1:24" ht="13.5" hidden="1" customHeight="1" x14ac:dyDescent="0.2">
      <c r="A1895" s="8"/>
      <c r="B1895" s="8"/>
      <c r="C1895" s="9"/>
      <c r="D1895" s="10"/>
      <c r="E1895" s="11">
        <f t="shared" si="372"/>
        <v>0</v>
      </c>
      <c r="F1895" s="10"/>
      <c r="G1895" s="11">
        <f t="shared" si="373"/>
        <v>0</v>
      </c>
      <c r="H1895" s="10"/>
      <c r="I1895" s="11">
        <f t="shared" si="374"/>
        <v>0</v>
      </c>
      <c r="J1895" s="10"/>
      <c r="K1895" s="11">
        <f t="shared" si="375"/>
        <v>0</v>
      </c>
      <c r="L1895" s="6"/>
      <c r="M1895" s="11">
        <f t="shared" si="376"/>
        <v>0</v>
      </c>
      <c r="N1895" s="130"/>
      <c r="P1895" s="48" t="str">
        <f t="shared" si="377"/>
        <v>leeg</v>
      </c>
      <c r="Q1895" s="48"/>
      <c r="R1895" s="48"/>
      <c r="S1895" s="48"/>
      <c r="T1895" s="84"/>
      <c r="W1895" s="82" t="str" cm="1">
        <f t="array" ref="W1895">IF(V1895="h",_xlfn.XLOOKUP(X1895,X1896:$X$2963,V1896:$V$2963,""),IF(V1895="l",IF(X1894&lt;&gt;"","sub",""),""))</f>
        <v/>
      </c>
      <c r="X1895" s="82" t="str">
        <f t="shared" si="371"/>
        <v/>
      </c>
    </row>
    <row r="1896" spans="1:24" ht="13.5" hidden="1" customHeight="1" x14ac:dyDescent="0.2">
      <c r="A1896" s="8"/>
      <c r="B1896" s="8"/>
      <c r="C1896" s="9"/>
      <c r="D1896" s="10"/>
      <c r="E1896" s="11">
        <f t="shared" si="372"/>
        <v>0</v>
      </c>
      <c r="F1896" s="10"/>
      <c r="G1896" s="11">
        <f t="shared" si="373"/>
        <v>0</v>
      </c>
      <c r="H1896" s="10"/>
      <c r="I1896" s="11">
        <f t="shared" si="374"/>
        <v>0</v>
      </c>
      <c r="J1896" s="10"/>
      <c r="K1896" s="11">
        <f t="shared" si="375"/>
        <v>0</v>
      </c>
      <c r="L1896" s="6"/>
      <c r="M1896" s="11">
        <f t="shared" si="376"/>
        <v>0</v>
      </c>
      <c r="N1896" s="130"/>
      <c r="P1896" s="48" t="str">
        <f t="shared" si="377"/>
        <v>leeg</v>
      </c>
      <c r="Q1896" s="48"/>
      <c r="R1896" s="48"/>
      <c r="S1896" s="48"/>
      <c r="T1896" s="84"/>
      <c r="W1896" s="82" t="str" cm="1">
        <f t="array" ref="W1896">IF(V1896="h",_xlfn.XLOOKUP(X1896,X1897:$X$2963,V1897:$V$2963,""),IF(V1896="l",IF(X1895&lt;&gt;"","sub",""),""))</f>
        <v/>
      </c>
      <c r="X1896" s="82" t="str">
        <f t="shared" si="371"/>
        <v/>
      </c>
    </row>
    <row r="1897" spans="1:24" ht="13.5" hidden="1" customHeight="1" x14ac:dyDescent="0.2">
      <c r="A1897" s="8"/>
      <c r="B1897" s="8"/>
      <c r="C1897" s="9"/>
      <c r="D1897" s="10"/>
      <c r="E1897" s="11">
        <f t="shared" si="372"/>
        <v>0</v>
      </c>
      <c r="F1897" s="10"/>
      <c r="G1897" s="11">
        <f t="shared" si="373"/>
        <v>0</v>
      </c>
      <c r="H1897" s="10"/>
      <c r="I1897" s="11">
        <f t="shared" si="374"/>
        <v>0</v>
      </c>
      <c r="J1897" s="10"/>
      <c r="K1897" s="11">
        <f t="shared" si="375"/>
        <v>0</v>
      </c>
      <c r="L1897" s="6"/>
      <c r="M1897" s="11">
        <f t="shared" si="376"/>
        <v>0</v>
      </c>
      <c r="N1897" s="130"/>
      <c r="P1897" s="48" t="str">
        <f t="shared" si="377"/>
        <v>leeg</v>
      </c>
      <c r="Q1897" s="48"/>
      <c r="R1897" s="48"/>
      <c r="S1897" s="48"/>
      <c r="T1897" s="84"/>
      <c r="W1897" s="82" t="str" cm="1">
        <f t="array" ref="W1897">IF(V1897="h",_xlfn.XLOOKUP(X1897,X1898:$X$2963,V1898:$V$2963,""),IF(V1897="l",IF(X1896&lt;&gt;"","sub",""),""))</f>
        <v/>
      </c>
      <c r="X1897" s="82" t="str">
        <f t="shared" si="371"/>
        <v/>
      </c>
    </row>
    <row r="1898" spans="1:24" ht="13.5" hidden="1" customHeight="1" x14ac:dyDescent="0.2">
      <c r="A1898" s="8"/>
      <c r="B1898" s="8"/>
      <c r="C1898" s="9"/>
      <c r="D1898" s="10"/>
      <c r="E1898" s="11">
        <f t="shared" si="372"/>
        <v>0</v>
      </c>
      <c r="F1898" s="10"/>
      <c r="G1898" s="11">
        <f t="shared" si="373"/>
        <v>0</v>
      </c>
      <c r="H1898" s="10"/>
      <c r="I1898" s="11">
        <f t="shared" si="374"/>
        <v>0</v>
      </c>
      <c r="J1898" s="10"/>
      <c r="K1898" s="11">
        <f t="shared" si="375"/>
        <v>0</v>
      </c>
      <c r="L1898" s="6"/>
      <c r="M1898" s="11">
        <f t="shared" si="376"/>
        <v>0</v>
      </c>
      <c r="N1898" s="130"/>
      <c r="P1898" s="48" t="str">
        <f t="shared" si="377"/>
        <v>leeg</v>
      </c>
      <c r="Q1898" s="48"/>
      <c r="R1898" s="48"/>
      <c r="S1898" s="48"/>
      <c r="T1898" s="84"/>
      <c r="W1898" s="82" t="str" cm="1">
        <f t="array" ref="W1898">IF(V1898="h",_xlfn.XLOOKUP(X1898,X1899:$X$2963,V1899:$V$2963,""),IF(V1898="l",IF(X1897&lt;&gt;"","sub",""),""))</f>
        <v/>
      </c>
      <c r="X1898" s="82" t="str">
        <f t="shared" ref="X1898:X1961" si="378">IF(V1898="h",LEFT(A1898,2),IF(SUM(B1898:M1898)&gt;0,IF(V1898="sub",RIGHT(A1898,2),""),""))</f>
        <v/>
      </c>
    </row>
    <row r="1899" spans="1:24" x14ac:dyDescent="0.2">
      <c r="A1899" s="16" t="s">
        <v>119</v>
      </c>
      <c r="B1899" s="138"/>
      <c r="C1899" s="138"/>
      <c r="D1899" s="17"/>
      <c r="E1899" s="172">
        <f>SUM(E1801:E1898)</f>
        <v>0</v>
      </c>
      <c r="F1899" s="17"/>
      <c r="G1899" s="172">
        <f>SUM(G1801:G1898)</f>
        <v>0</v>
      </c>
      <c r="H1899" s="17"/>
      <c r="I1899" s="172">
        <f>SUM(I1801:I1898)</f>
        <v>0</v>
      </c>
      <c r="J1899" s="17"/>
      <c r="K1899" s="172">
        <f>SUM(K1801:K1898)</f>
        <v>0</v>
      </c>
      <c r="L1899" s="6"/>
      <c r="M1899" s="172">
        <f t="shared" ref="M1899" si="379">SUM(M1801:M1898)</f>
        <v>0</v>
      </c>
      <c r="N1899" s="182"/>
      <c r="P1899" s="48" t="str">
        <f t="shared" si="377"/>
        <v>niet leeg</v>
      </c>
      <c r="Q1899" s="48"/>
      <c r="R1899" s="48"/>
      <c r="S1899" s="48"/>
      <c r="T1899" s="84"/>
      <c r="V1899" s="82" t="s">
        <v>169</v>
      </c>
      <c r="W1899" s="82" t="str" cm="1">
        <f t="array" ref="W1899">IF(V1899="h",_xlfn.XLOOKUP(X1899,X1900:$X$2963,V1900:$V$2963,""),IF(V1899="l",IF(X1898&lt;&gt;"","sub",""),""))</f>
        <v/>
      </c>
      <c r="X1899" s="82" t="str">
        <f t="shared" si="378"/>
        <v/>
      </c>
    </row>
    <row r="1900" spans="1:24" x14ac:dyDescent="0.2">
      <c r="A1900" s="8"/>
      <c r="B1900" s="18"/>
      <c r="C1900" s="8"/>
      <c r="D1900" s="10"/>
      <c r="E1900" s="170"/>
      <c r="F1900" s="10"/>
      <c r="G1900" s="171"/>
      <c r="H1900" s="10"/>
      <c r="I1900" s="171"/>
      <c r="J1900" s="10"/>
      <c r="K1900" s="171"/>
      <c r="L1900" s="6"/>
      <c r="M1900" s="171"/>
      <c r="N1900" s="211"/>
      <c r="P1900" s="48" t="str">
        <f t="shared" si="377"/>
        <v>leeg</v>
      </c>
      <c r="Q1900" s="48"/>
      <c r="R1900" s="48"/>
      <c r="S1900" s="48"/>
      <c r="T1900" s="84"/>
      <c r="V1900" s="82" t="s">
        <v>177</v>
      </c>
      <c r="W1900" s="82" t="str" cm="1">
        <f t="array" ref="W1900">IF(V1900="h",_xlfn.XLOOKUP(X1900,X1901:$X$2963,V1901:$V$2963,""),IF(V1900="l",IF(X1899&lt;&gt;"","sub",""),""))</f>
        <v/>
      </c>
      <c r="X1900" s="82" t="str">
        <f t="shared" si="378"/>
        <v/>
      </c>
    </row>
    <row r="1901" spans="1:24" x14ac:dyDescent="0.2">
      <c r="A1901" s="7" t="s">
        <v>57</v>
      </c>
      <c r="B1901" s="8"/>
      <c r="C1901" s="9"/>
      <c r="D1901" s="8"/>
      <c r="E1901" s="170"/>
      <c r="F1901" s="10"/>
      <c r="G1901" s="171"/>
      <c r="H1901" s="10"/>
      <c r="I1901" s="171"/>
      <c r="J1901" s="10"/>
      <c r="K1901" s="171"/>
      <c r="L1901" s="6"/>
      <c r="M1901" s="171"/>
      <c r="N1901" s="211"/>
      <c r="P1901" s="48" t="str">
        <f t="shared" si="377"/>
        <v>leeg</v>
      </c>
      <c r="Q1901" s="48"/>
      <c r="R1901" s="48"/>
      <c r="S1901" s="48"/>
      <c r="T1901" s="84"/>
      <c r="V1901" s="82" t="s">
        <v>170</v>
      </c>
      <c r="W1901" s="82" t="str" cm="1">
        <f t="array" ref="W1901">IF(V1901="h",_xlfn.XLOOKUP(X1901,X1902:$X$2963,V1902:$V$2963,""),IF(V1901="l",IF(X1900&lt;&gt;"","sub",""),""))</f>
        <v/>
      </c>
      <c r="X1901" s="82" t="str">
        <f t="shared" si="378"/>
        <v>47</v>
      </c>
    </row>
    <row r="1902" spans="1:24" x14ac:dyDescent="0.2">
      <c r="A1902" s="8"/>
      <c r="B1902" s="8"/>
      <c r="C1902" s="9"/>
      <c r="D1902" s="10"/>
      <c r="E1902" s="171">
        <f t="shared" ref="E1902:E1956" si="380">B1902*D1902</f>
        <v>0</v>
      </c>
      <c r="F1902" s="10"/>
      <c r="G1902" s="171">
        <f t="shared" ref="G1902:G1956" si="381">B1902*F1902</f>
        <v>0</v>
      </c>
      <c r="H1902" s="10"/>
      <c r="I1902" s="171">
        <f t="shared" ref="I1902:I1956" si="382">B1902*H1902</f>
        <v>0</v>
      </c>
      <c r="J1902" s="10"/>
      <c r="K1902" s="171">
        <f t="shared" ref="K1902:K1956" si="383">(E1902*$J$6)+G1902+I1902+J1902</f>
        <v>0</v>
      </c>
      <c r="L1902" s="6"/>
      <c r="M1902" s="171">
        <f t="shared" ref="M1902:M1956" si="384">K1902</f>
        <v>0</v>
      </c>
      <c r="N1902" s="211"/>
      <c r="P1902" s="48" t="str">
        <f t="shared" si="377"/>
        <v>leeg</v>
      </c>
      <c r="Q1902" s="48"/>
      <c r="R1902" s="48"/>
      <c r="S1902" s="48"/>
      <c r="T1902" s="84"/>
      <c r="W1902" s="82" t="str" cm="1">
        <f t="array" ref="W1902">IF(V1902="h",_xlfn.XLOOKUP(X1902,X1903:$X$2963,V1903:$V$2963,""),IF(V1902="l",IF(X1901&lt;&gt;"","sub",""),""))</f>
        <v/>
      </c>
      <c r="X1902" s="82" t="str">
        <f t="shared" si="378"/>
        <v/>
      </c>
    </row>
    <row r="1903" spans="1:24" x14ac:dyDescent="0.2">
      <c r="A1903" s="8"/>
      <c r="B1903" s="8"/>
      <c r="C1903" s="9"/>
      <c r="D1903" s="10"/>
      <c r="E1903" s="171">
        <f t="shared" si="380"/>
        <v>0</v>
      </c>
      <c r="F1903" s="10"/>
      <c r="G1903" s="171">
        <f t="shared" si="381"/>
        <v>0</v>
      </c>
      <c r="H1903" s="10"/>
      <c r="I1903" s="171">
        <f t="shared" si="382"/>
        <v>0</v>
      </c>
      <c r="J1903" s="10"/>
      <c r="K1903" s="171">
        <f t="shared" si="383"/>
        <v>0</v>
      </c>
      <c r="L1903" s="6"/>
      <c r="M1903" s="171">
        <f t="shared" si="384"/>
        <v>0</v>
      </c>
      <c r="N1903" s="211"/>
      <c r="P1903" s="48" t="str">
        <f t="shared" si="377"/>
        <v>leeg</v>
      </c>
      <c r="Q1903" s="48"/>
      <c r="R1903" s="48"/>
      <c r="S1903" s="48"/>
      <c r="T1903" s="84"/>
      <c r="W1903" s="82" t="str" cm="1">
        <f t="array" ref="W1903">IF(V1903="h",_xlfn.XLOOKUP(X1903,X1904:$X$2963,V1904:$V$2963,""),IF(V1903="l",IF(X1902&lt;&gt;"","sub",""),""))</f>
        <v/>
      </c>
      <c r="X1903" s="82" t="str">
        <f t="shared" si="378"/>
        <v/>
      </c>
    </row>
    <row r="1904" spans="1:24" x14ac:dyDescent="0.2">
      <c r="A1904" s="8"/>
      <c r="B1904" s="8"/>
      <c r="C1904" s="9"/>
      <c r="D1904" s="10"/>
      <c r="E1904" s="171">
        <f t="shared" si="380"/>
        <v>0</v>
      </c>
      <c r="F1904" s="10"/>
      <c r="G1904" s="171">
        <f t="shared" si="381"/>
        <v>0</v>
      </c>
      <c r="H1904" s="10"/>
      <c r="I1904" s="171">
        <f t="shared" si="382"/>
        <v>0</v>
      </c>
      <c r="J1904" s="10"/>
      <c r="K1904" s="171">
        <f t="shared" si="383"/>
        <v>0</v>
      </c>
      <c r="L1904" s="6"/>
      <c r="M1904" s="171">
        <f t="shared" si="384"/>
        <v>0</v>
      </c>
      <c r="N1904" s="211"/>
      <c r="P1904" s="48" t="str">
        <f t="shared" si="377"/>
        <v>leeg</v>
      </c>
      <c r="Q1904" s="48"/>
      <c r="R1904" s="48"/>
      <c r="S1904" s="48"/>
      <c r="T1904" s="84"/>
      <c r="W1904" s="82" t="str" cm="1">
        <f t="array" ref="W1904">IF(V1904="h",_xlfn.XLOOKUP(X1904,X1905:$X$2963,V1905:$V$2963,""),IF(V1904="l",IF(X1903&lt;&gt;"","sub",""),""))</f>
        <v/>
      </c>
      <c r="X1904" s="82" t="str">
        <f t="shared" si="378"/>
        <v/>
      </c>
    </row>
    <row r="1905" spans="1:24" x14ac:dyDescent="0.2">
      <c r="A1905" s="8"/>
      <c r="B1905" s="8"/>
      <c r="C1905" s="9"/>
      <c r="D1905" s="10"/>
      <c r="E1905" s="171">
        <f t="shared" si="380"/>
        <v>0</v>
      </c>
      <c r="F1905" s="10"/>
      <c r="G1905" s="171">
        <f t="shared" si="381"/>
        <v>0</v>
      </c>
      <c r="H1905" s="10"/>
      <c r="I1905" s="171">
        <f t="shared" si="382"/>
        <v>0</v>
      </c>
      <c r="J1905" s="10"/>
      <c r="K1905" s="171">
        <f t="shared" si="383"/>
        <v>0</v>
      </c>
      <c r="L1905" s="6"/>
      <c r="M1905" s="171">
        <f t="shared" si="384"/>
        <v>0</v>
      </c>
      <c r="N1905" s="211"/>
      <c r="P1905" s="48" t="str">
        <f t="shared" si="377"/>
        <v>leeg</v>
      </c>
      <c r="Q1905" s="48"/>
      <c r="R1905" s="48"/>
      <c r="S1905" s="48"/>
      <c r="T1905" s="84"/>
      <c r="W1905" s="82" t="str" cm="1">
        <f t="array" ref="W1905">IF(V1905="h",_xlfn.XLOOKUP(X1905,X1906:$X$2963,V1906:$V$2963,""),IF(V1905="l",IF(X1904&lt;&gt;"","sub",""),""))</f>
        <v/>
      </c>
      <c r="X1905" s="82" t="str">
        <f t="shared" si="378"/>
        <v/>
      </c>
    </row>
    <row r="1906" spans="1:24" x14ac:dyDescent="0.2">
      <c r="A1906" s="8"/>
      <c r="B1906" s="8"/>
      <c r="C1906" s="9"/>
      <c r="D1906" s="10"/>
      <c r="E1906" s="171">
        <f t="shared" si="380"/>
        <v>0</v>
      </c>
      <c r="F1906" s="10"/>
      <c r="G1906" s="171">
        <f t="shared" si="381"/>
        <v>0</v>
      </c>
      <c r="H1906" s="10"/>
      <c r="I1906" s="171">
        <f t="shared" si="382"/>
        <v>0</v>
      </c>
      <c r="J1906" s="10"/>
      <c r="K1906" s="171">
        <f t="shared" si="383"/>
        <v>0</v>
      </c>
      <c r="L1906" s="6"/>
      <c r="M1906" s="171">
        <f t="shared" si="384"/>
        <v>0</v>
      </c>
      <c r="N1906" s="211"/>
      <c r="P1906" s="48" t="str">
        <f t="shared" si="377"/>
        <v>leeg</v>
      </c>
      <c r="Q1906" s="48"/>
      <c r="R1906" s="48"/>
      <c r="S1906" s="48"/>
      <c r="T1906" s="84"/>
      <c r="W1906" s="82" t="str" cm="1">
        <f t="array" ref="W1906">IF(V1906="h",_xlfn.XLOOKUP(X1906,X1907:$X$2963,V1907:$V$2963,""),IF(V1906="l",IF(X1905&lt;&gt;"","sub",""),""))</f>
        <v/>
      </c>
      <c r="X1906" s="82" t="str">
        <f t="shared" si="378"/>
        <v/>
      </c>
    </row>
    <row r="1907" spans="1:24" x14ac:dyDescent="0.2">
      <c r="A1907" s="8"/>
      <c r="B1907" s="8"/>
      <c r="C1907" s="9"/>
      <c r="D1907" s="10"/>
      <c r="E1907" s="171">
        <f t="shared" si="380"/>
        <v>0</v>
      </c>
      <c r="F1907" s="10"/>
      <c r="G1907" s="171">
        <f t="shared" si="381"/>
        <v>0</v>
      </c>
      <c r="H1907" s="10"/>
      <c r="I1907" s="171">
        <f t="shared" si="382"/>
        <v>0</v>
      </c>
      <c r="J1907" s="10"/>
      <c r="K1907" s="171">
        <f t="shared" si="383"/>
        <v>0</v>
      </c>
      <c r="L1907" s="6"/>
      <c r="M1907" s="171">
        <f t="shared" si="384"/>
        <v>0</v>
      </c>
      <c r="N1907" s="211"/>
      <c r="P1907" s="48" t="str">
        <f t="shared" si="377"/>
        <v>leeg</v>
      </c>
      <c r="Q1907" s="48"/>
      <c r="R1907" s="48"/>
      <c r="S1907" s="48"/>
      <c r="T1907" s="84"/>
      <c r="W1907" s="82" t="str" cm="1">
        <f t="array" ref="W1907">IF(V1907="h",_xlfn.XLOOKUP(X1907,X1908:$X$2963,V1908:$V$2963,""),IF(V1907="l",IF(X1906&lt;&gt;"","sub",""),""))</f>
        <v/>
      </c>
      <c r="X1907" s="82" t="str">
        <f t="shared" si="378"/>
        <v/>
      </c>
    </row>
    <row r="1908" spans="1:24" x14ac:dyDescent="0.2">
      <c r="A1908" s="8"/>
      <c r="B1908" s="8"/>
      <c r="C1908" s="9"/>
      <c r="D1908" s="10"/>
      <c r="E1908" s="171">
        <f t="shared" si="380"/>
        <v>0</v>
      </c>
      <c r="F1908" s="10"/>
      <c r="G1908" s="171">
        <f t="shared" si="381"/>
        <v>0</v>
      </c>
      <c r="H1908" s="10"/>
      <c r="I1908" s="171">
        <f t="shared" si="382"/>
        <v>0</v>
      </c>
      <c r="J1908" s="10"/>
      <c r="K1908" s="171">
        <f t="shared" si="383"/>
        <v>0</v>
      </c>
      <c r="L1908" s="6"/>
      <c r="M1908" s="171">
        <f t="shared" si="384"/>
        <v>0</v>
      </c>
      <c r="N1908" s="211"/>
      <c r="P1908" s="48" t="str">
        <f t="shared" si="377"/>
        <v>leeg</v>
      </c>
      <c r="Q1908" s="48"/>
      <c r="R1908" s="48"/>
      <c r="S1908" s="48"/>
      <c r="T1908" s="84"/>
      <c r="W1908" s="82" t="str" cm="1">
        <f t="array" ref="W1908">IF(V1908="h",_xlfn.XLOOKUP(X1908,X1909:$X$2963,V1909:$V$2963,""),IF(V1908="l",IF(X1907&lt;&gt;"","sub",""),""))</f>
        <v/>
      </c>
      <c r="X1908" s="82" t="str">
        <f t="shared" si="378"/>
        <v/>
      </c>
    </row>
    <row r="1909" spans="1:24" x14ac:dyDescent="0.2">
      <c r="A1909" s="8"/>
      <c r="B1909" s="8"/>
      <c r="C1909" s="9"/>
      <c r="D1909" s="10"/>
      <c r="E1909" s="171">
        <f t="shared" si="380"/>
        <v>0</v>
      </c>
      <c r="F1909" s="10"/>
      <c r="G1909" s="171">
        <f t="shared" si="381"/>
        <v>0</v>
      </c>
      <c r="H1909" s="10"/>
      <c r="I1909" s="171">
        <f t="shared" si="382"/>
        <v>0</v>
      </c>
      <c r="J1909" s="10"/>
      <c r="K1909" s="171">
        <f t="shared" si="383"/>
        <v>0</v>
      </c>
      <c r="L1909" s="6"/>
      <c r="M1909" s="171">
        <f t="shared" si="384"/>
        <v>0</v>
      </c>
      <c r="N1909" s="211"/>
      <c r="P1909" s="48" t="str">
        <f t="shared" si="377"/>
        <v>leeg</v>
      </c>
      <c r="Q1909" s="48"/>
      <c r="R1909" s="48"/>
      <c r="S1909" s="48"/>
      <c r="T1909" s="84"/>
      <c r="W1909" s="82" t="str" cm="1">
        <f t="array" ref="W1909">IF(V1909="h",_xlfn.XLOOKUP(X1909,X1910:$X$2963,V1910:$V$2963,""),IF(V1909="l",IF(X1908&lt;&gt;"","sub",""),""))</f>
        <v/>
      </c>
      <c r="X1909" s="82" t="str">
        <f t="shared" si="378"/>
        <v/>
      </c>
    </row>
    <row r="1910" spans="1:24" x14ac:dyDescent="0.2">
      <c r="A1910" s="8"/>
      <c r="B1910" s="8"/>
      <c r="C1910" s="9"/>
      <c r="D1910" s="10"/>
      <c r="E1910" s="171">
        <f t="shared" si="380"/>
        <v>0</v>
      </c>
      <c r="F1910" s="10"/>
      <c r="G1910" s="171">
        <f t="shared" si="381"/>
        <v>0</v>
      </c>
      <c r="H1910" s="10"/>
      <c r="I1910" s="171">
        <f t="shared" si="382"/>
        <v>0</v>
      </c>
      <c r="J1910" s="10"/>
      <c r="K1910" s="171">
        <f t="shared" si="383"/>
        <v>0</v>
      </c>
      <c r="L1910" s="6"/>
      <c r="M1910" s="171">
        <f t="shared" si="384"/>
        <v>0</v>
      </c>
      <c r="N1910" s="211"/>
      <c r="P1910" s="48" t="str">
        <f t="shared" si="377"/>
        <v>leeg</v>
      </c>
      <c r="Q1910" s="48"/>
      <c r="R1910" s="48"/>
      <c r="S1910" s="48"/>
      <c r="T1910" s="84"/>
      <c r="W1910" s="82" t="str" cm="1">
        <f t="array" ref="W1910">IF(V1910="h",_xlfn.XLOOKUP(X1910,X1911:$X$2963,V1911:$V$2963,""),IF(V1910="l",IF(X1909&lt;&gt;"","sub",""),""))</f>
        <v/>
      </c>
      <c r="X1910" s="82" t="str">
        <f t="shared" si="378"/>
        <v/>
      </c>
    </row>
    <row r="1911" spans="1:24" x14ac:dyDescent="0.2">
      <c r="A1911" s="8"/>
      <c r="B1911" s="8"/>
      <c r="C1911" s="9"/>
      <c r="D1911" s="10"/>
      <c r="E1911" s="171">
        <f t="shared" si="380"/>
        <v>0</v>
      </c>
      <c r="F1911" s="10"/>
      <c r="G1911" s="171">
        <f t="shared" si="381"/>
        <v>0</v>
      </c>
      <c r="H1911" s="10"/>
      <c r="I1911" s="171">
        <f t="shared" si="382"/>
        <v>0</v>
      </c>
      <c r="J1911" s="10"/>
      <c r="K1911" s="171">
        <f t="shared" si="383"/>
        <v>0</v>
      </c>
      <c r="L1911" s="6"/>
      <c r="M1911" s="171">
        <f t="shared" si="384"/>
        <v>0</v>
      </c>
      <c r="N1911" s="211"/>
      <c r="P1911" s="48" t="str">
        <f t="shared" si="377"/>
        <v>leeg</v>
      </c>
      <c r="Q1911" s="48"/>
      <c r="R1911" s="48"/>
      <c r="S1911" s="48"/>
      <c r="T1911" s="84"/>
      <c r="W1911" s="82" t="str" cm="1">
        <f t="array" ref="W1911">IF(V1911="h",_xlfn.XLOOKUP(X1911,X1912:$X$2963,V1912:$V$2963,""),IF(V1911="l",IF(X1910&lt;&gt;"","sub",""),""))</f>
        <v/>
      </c>
      <c r="X1911" s="82" t="str">
        <f t="shared" si="378"/>
        <v/>
      </c>
    </row>
    <row r="1912" spans="1:24" ht="13.5" hidden="1" customHeight="1" x14ac:dyDescent="0.2">
      <c r="A1912" s="8"/>
      <c r="B1912" s="8"/>
      <c r="C1912" s="9"/>
      <c r="D1912" s="10"/>
      <c r="E1912" s="11">
        <f t="shared" si="380"/>
        <v>0</v>
      </c>
      <c r="F1912" s="10"/>
      <c r="G1912" s="11">
        <f t="shared" si="381"/>
        <v>0</v>
      </c>
      <c r="H1912" s="10"/>
      <c r="I1912" s="11">
        <f t="shared" si="382"/>
        <v>0</v>
      </c>
      <c r="J1912" s="10"/>
      <c r="K1912" s="11">
        <f t="shared" si="383"/>
        <v>0</v>
      </c>
      <c r="L1912" s="6"/>
      <c r="M1912" s="11">
        <f t="shared" si="384"/>
        <v>0</v>
      </c>
      <c r="N1912" s="130"/>
      <c r="P1912" s="48" t="str">
        <f t="shared" si="377"/>
        <v>leeg</v>
      </c>
      <c r="Q1912" s="48"/>
      <c r="R1912" s="48"/>
      <c r="S1912" s="48"/>
      <c r="T1912" s="84"/>
      <c r="W1912" s="82" t="str" cm="1">
        <f t="array" ref="W1912">IF(V1912="h",_xlfn.XLOOKUP(X1912,X1913:$X$2963,V1913:$V$2963,""),IF(V1912="l",IF(X1911&lt;&gt;"","sub",""),""))</f>
        <v/>
      </c>
      <c r="X1912" s="82" t="str">
        <f t="shared" si="378"/>
        <v/>
      </c>
    </row>
    <row r="1913" spans="1:24" ht="13.5" hidden="1" customHeight="1" x14ac:dyDescent="0.2">
      <c r="A1913" s="8"/>
      <c r="B1913" s="8"/>
      <c r="C1913" s="9"/>
      <c r="D1913" s="10"/>
      <c r="E1913" s="11">
        <f t="shared" si="380"/>
        <v>0</v>
      </c>
      <c r="F1913" s="10"/>
      <c r="G1913" s="11">
        <f t="shared" si="381"/>
        <v>0</v>
      </c>
      <c r="H1913" s="10"/>
      <c r="I1913" s="11">
        <f t="shared" si="382"/>
        <v>0</v>
      </c>
      <c r="J1913" s="10"/>
      <c r="K1913" s="11">
        <f t="shared" si="383"/>
        <v>0</v>
      </c>
      <c r="L1913" s="6"/>
      <c r="M1913" s="11">
        <f t="shared" si="384"/>
        <v>0</v>
      </c>
      <c r="N1913" s="130"/>
      <c r="P1913" s="48" t="str">
        <f t="shared" si="377"/>
        <v>leeg</v>
      </c>
      <c r="Q1913" s="48"/>
      <c r="R1913" s="48"/>
      <c r="S1913" s="48"/>
      <c r="T1913" s="84"/>
      <c r="W1913" s="82" t="str" cm="1">
        <f t="array" ref="W1913">IF(V1913="h",_xlfn.XLOOKUP(X1913,X1914:$X$2963,V1914:$V$2963,""),IF(V1913="l",IF(X1912&lt;&gt;"","sub",""),""))</f>
        <v/>
      </c>
      <c r="X1913" s="82" t="str">
        <f t="shared" si="378"/>
        <v/>
      </c>
    </row>
    <row r="1914" spans="1:24" ht="13.5" hidden="1" customHeight="1" x14ac:dyDescent="0.2">
      <c r="A1914" s="8"/>
      <c r="B1914" s="8"/>
      <c r="C1914" s="9"/>
      <c r="D1914" s="10"/>
      <c r="E1914" s="11">
        <f t="shared" si="380"/>
        <v>0</v>
      </c>
      <c r="F1914" s="10"/>
      <c r="G1914" s="11">
        <f t="shared" si="381"/>
        <v>0</v>
      </c>
      <c r="H1914" s="10"/>
      <c r="I1914" s="11">
        <f t="shared" si="382"/>
        <v>0</v>
      </c>
      <c r="J1914" s="10"/>
      <c r="K1914" s="11">
        <f t="shared" si="383"/>
        <v>0</v>
      </c>
      <c r="L1914" s="6"/>
      <c r="M1914" s="11">
        <f t="shared" si="384"/>
        <v>0</v>
      </c>
      <c r="N1914" s="130"/>
      <c r="P1914" s="48" t="str">
        <f t="shared" si="377"/>
        <v>leeg</v>
      </c>
      <c r="Q1914" s="48"/>
      <c r="R1914" s="48"/>
      <c r="S1914" s="48"/>
      <c r="T1914" s="84"/>
      <c r="W1914" s="82" t="str" cm="1">
        <f t="array" ref="W1914">IF(V1914="h",_xlfn.XLOOKUP(X1914,X1915:$X$2963,V1915:$V$2963,""),IF(V1914="l",IF(X1913&lt;&gt;"","sub",""),""))</f>
        <v/>
      </c>
      <c r="X1914" s="82" t="str">
        <f t="shared" si="378"/>
        <v/>
      </c>
    </row>
    <row r="1915" spans="1:24" ht="13.5" hidden="1" customHeight="1" x14ac:dyDescent="0.2">
      <c r="A1915" s="8"/>
      <c r="B1915" s="8"/>
      <c r="C1915" s="9"/>
      <c r="D1915" s="10"/>
      <c r="E1915" s="11">
        <f t="shared" si="380"/>
        <v>0</v>
      </c>
      <c r="F1915" s="10"/>
      <c r="G1915" s="11">
        <f t="shared" si="381"/>
        <v>0</v>
      </c>
      <c r="H1915" s="10"/>
      <c r="I1915" s="11">
        <f t="shared" si="382"/>
        <v>0</v>
      </c>
      <c r="J1915" s="10"/>
      <c r="K1915" s="11">
        <f t="shared" si="383"/>
        <v>0</v>
      </c>
      <c r="L1915" s="6"/>
      <c r="M1915" s="11">
        <f t="shared" si="384"/>
        <v>0</v>
      </c>
      <c r="N1915" s="130"/>
      <c r="P1915" s="48" t="str">
        <f t="shared" si="377"/>
        <v>leeg</v>
      </c>
      <c r="Q1915" s="48"/>
      <c r="R1915" s="48"/>
      <c r="S1915" s="48"/>
      <c r="T1915" s="84"/>
      <c r="W1915" s="82" t="str" cm="1">
        <f t="array" ref="W1915">IF(V1915="h",_xlfn.XLOOKUP(X1915,X1916:$X$2963,V1916:$V$2963,""),IF(V1915="l",IF(X1914&lt;&gt;"","sub",""),""))</f>
        <v/>
      </c>
      <c r="X1915" s="82" t="str">
        <f t="shared" si="378"/>
        <v/>
      </c>
    </row>
    <row r="1916" spans="1:24" ht="13.5" hidden="1" customHeight="1" x14ac:dyDescent="0.2">
      <c r="A1916" s="8"/>
      <c r="B1916" s="8"/>
      <c r="C1916" s="9"/>
      <c r="D1916" s="10"/>
      <c r="E1916" s="11">
        <f t="shared" si="380"/>
        <v>0</v>
      </c>
      <c r="F1916" s="10"/>
      <c r="G1916" s="11">
        <f t="shared" si="381"/>
        <v>0</v>
      </c>
      <c r="H1916" s="10"/>
      <c r="I1916" s="11">
        <f t="shared" si="382"/>
        <v>0</v>
      </c>
      <c r="J1916" s="10"/>
      <c r="K1916" s="11">
        <f t="shared" si="383"/>
        <v>0</v>
      </c>
      <c r="L1916" s="6"/>
      <c r="M1916" s="11">
        <f t="shared" si="384"/>
        <v>0</v>
      </c>
      <c r="N1916" s="130"/>
      <c r="P1916" s="48" t="str">
        <f t="shared" si="377"/>
        <v>leeg</v>
      </c>
      <c r="Q1916" s="48"/>
      <c r="R1916" s="48"/>
      <c r="S1916" s="48"/>
      <c r="T1916" s="84"/>
      <c r="W1916" s="82" t="str" cm="1">
        <f t="array" ref="W1916">IF(V1916="h",_xlfn.XLOOKUP(X1916,X1917:$X$2963,V1917:$V$2963,""),IF(V1916="l",IF(X1915&lt;&gt;"","sub",""),""))</f>
        <v/>
      </c>
      <c r="X1916" s="82" t="str">
        <f t="shared" si="378"/>
        <v/>
      </c>
    </row>
    <row r="1917" spans="1:24" ht="13.5" hidden="1" customHeight="1" x14ac:dyDescent="0.2">
      <c r="A1917" s="8"/>
      <c r="B1917" s="8"/>
      <c r="C1917" s="9"/>
      <c r="D1917" s="10"/>
      <c r="E1917" s="11">
        <f t="shared" si="380"/>
        <v>0</v>
      </c>
      <c r="F1917" s="10"/>
      <c r="G1917" s="11">
        <f t="shared" si="381"/>
        <v>0</v>
      </c>
      <c r="H1917" s="10"/>
      <c r="I1917" s="11">
        <f t="shared" si="382"/>
        <v>0</v>
      </c>
      <c r="J1917" s="10"/>
      <c r="K1917" s="11">
        <f t="shared" si="383"/>
        <v>0</v>
      </c>
      <c r="L1917" s="6"/>
      <c r="M1917" s="11">
        <f t="shared" si="384"/>
        <v>0</v>
      </c>
      <c r="N1917" s="130"/>
      <c r="P1917" s="48" t="str">
        <f t="shared" si="377"/>
        <v>leeg</v>
      </c>
      <c r="Q1917" s="48"/>
      <c r="R1917" s="48"/>
      <c r="S1917" s="48"/>
      <c r="T1917" s="84"/>
      <c r="W1917" s="82" t="str" cm="1">
        <f t="array" ref="W1917">IF(V1917="h",_xlfn.XLOOKUP(X1917,X1918:$X$2963,V1918:$V$2963,""),IF(V1917="l",IF(X1916&lt;&gt;"","sub",""),""))</f>
        <v/>
      </c>
      <c r="X1917" s="82" t="str">
        <f t="shared" si="378"/>
        <v/>
      </c>
    </row>
    <row r="1918" spans="1:24" ht="13.5" hidden="1" customHeight="1" x14ac:dyDescent="0.2">
      <c r="A1918" s="8"/>
      <c r="B1918" s="8"/>
      <c r="C1918" s="9"/>
      <c r="D1918" s="10"/>
      <c r="E1918" s="11">
        <f t="shared" si="380"/>
        <v>0</v>
      </c>
      <c r="F1918" s="10"/>
      <c r="G1918" s="11">
        <f t="shared" si="381"/>
        <v>0</v>
      </c>
      <c r="H1918" s="10"/>
      <c r="I1918" s="11">
        <f t="shared" si="382"/>
        <v>0</v>
      </c>
      <c r="J1918" s="10"/>
      <c r="K1918" s="11">
        <f t="shared" si="383"/>
        <v>0</v>
      </c>
      <c r="L1918" s="6"/>
      <c r="M1918" s="11">
        <f t="shared" si="384"/>
        <v>0</v>
      </c>
      <c r="N1918" s="130"/>
      <c r="P1918" s="48" t="str">
        <f t="shared" si="377"/>
        <v>leeg</v>
      </c>
      <c r="Q1918" s="48"/>
      <c r="R1918" s="48"/>
      <c r="S1918" s="48"/>
      <c r="T1918" s="84"/>
      <c r="W1918" s="82" t="str" cm="1">
        <f t="array" ref="W1918">IF(V1918="h",_xlfn.XLOOKUP(X1918,X1919:$X$2963,V1919:$V$2963,""),IF(V1918="l",IF(X1917&lt;&gt;"","sub",""),""))</f>
        <v/>
      </c>
      <c r="X1918" s="82" t="str">
        <f t="shared" si="378"/>
        <v/>
      </c>
    </row>
    <row r="1919" spans="1:24" ht="13.5" hidden="1" customHeight="1" x14ac:dyDescent="0.2">
      <c r="A1919" s="8"/>
      <c r="B1919" s="8"/>
      <c r="C1919" s="9"/>
      <c r="D1919" s="10"/>
      <c r="E1919" s="11">
        <f t="shared" si="380"/>
        <v>0</v>
      </c>
      <c r="F1919" s="10"/>
      <c r="G1919" s="11">
        <f t="shared" si="381"/>
        <v>0</v>
      </c>
      <c r="H1919" s="10"/>
      <c r="I1919" s="11">
        <f t="shared" si="382"/>
        <v>0</v>
      </c>
      <c r="J1919" s="10"/>
      <c r="K1919" s="11">
        <f t="shared" si="383"/>
        <v>0</v>
      </c>
      <c r="L1919" s="6"/>
      <c r="M1919" s="11">
        <f t="shared" si="384"/>
        <v>0</v>
      </c>
      <c r="N1919" s="130"/>
      <c r="P1919" s="48" t="str">
        <f t="shared" si="377"/>
        <v>leeg</v>
      </c>
      <c r="Q1919" s="48"/>
      <c r="R1919" s="48"/>
      <c r="S1919" s="48"/>
      <c r="T1919" s="84"/>
      <c r="W1919" s="82" t="str" cm="1">
        <f t="array" ref="W1919">IF(V1919="h",_xlfn.XLOOKUP(X1919,X1920:$X$2963,V1920:$V$2963,""),IF(V1919="l",IF(X1918&lt;&gt;"","sub",""),""))</f>
        <v/>
      </c>
      <c r="X1919" s="82" t="str">
        <f t="shared" si="378"/>
        <v/>
      </c>
    </row>
    <row r="1920" spans="1:24" ht="13.5" hidden="1" customHeight="1" x14ac:dyDescent="0.2">
      <c r="A1920" s="8"/>
      <c r="B1920" s="8"/>
      <c r="C1920" s="9"/>
      <c r="D1920" s="10"/>
      <c r="E1920" s="11">
        <f t="shared" si="380"/>
        <v>0</v>
      </c>
      <c r="F1920" s="10"/>
      <c r="G1920" s="11">
        <f t="shared" si="381"/>
        <v>0</v>
      </c>
      <c r="H1920" s="10"/>
      <c r="I1920" s="11">
        <f t="shared" si="382"/>
        <v>0</v>
      </c>
      <c r="J1920" s="10"/>
      <c r="K1920" s="11">
        <f t="shared" si="383"/>
        <v>0</v>
      </c>
      <c r="L1920" s="6"/>
      <c r="M1920" s="11">
        <f t="shared" si="384"/>
        <v>0</v>
      </c>
      <c r="N1920" s="130"/>
      <c r="P1920" s="48" t="str">
        <f t="shared" si="377"/>
        <v>leeg</v>
      </c>
      <c r="Q1920" s="48"/>
      <c r="R1920" s="48"/>
      <c r="S1920" s="48"/>
      <c r="T1920" s="84"/>
      <c r="W1920" s="82" t="str" cm="1">
        <f t="array" ref="W1920">IF(V1920="h",_xlfn.XLOOKUP(X1920,X1921:$X$2963,V1921:$V$2963,""),IF(V1920="l",IF(X1919&lt;&gt;"","sub",""),""))</f>
        <v/>
      </c>
      <c r="X1920" s="82" t="str">
        <f t="shared" si="378"/>
        <v/>
      </c>
    </row>
    <row r="1921" spans="1:24" ht="13.5" hidden="1" customHeight="1" x14ac:dyDescent="0.2">
      <c r="A1921" s="8"/>
      <c r="B1921" s="8"/>
      <c r="C1921" s="9"/>
      <c r="D1921" s="10"/>
      <c r="E1921" s="11">
        <f t="shared" si="380"/>
        <v>0</v>
      </c>
      <c r="F1921" s="10"/>
      <c r="G1921" s="11">
        <f t="shared" si="381"/>
        <v>0</v>
      </c>
      <c r="H1921" s="10"/>
      <c r="I1921" s="11">
        <f t="shared" si="382"/>
        <v>0</v>
      </c>
      <c r="J1921" s="10"/>
      <c r="K1921" s="11">
        <f t="shared" si="383"/>
        <v>0</v>
      </c>
      <c r="L1921" s="6"/>
      <c r="M1921" s="11">
        <f t="shared" si="384"/>
        <v>0</v>
      </c>
      <c r="N1921" s="130"/>
      <c r="P1921" s="48" t="str">
        <f t="shared" si="377"/>
        <v>leeg</v>
      </c>
      <c r="Q1921" s="48"/>
      <c r="R1921" s="48"/>
      <c r="S1921" s="48"/>
      <c r="T1921" s="84"/>
      <c r="W1921" s="82" t="str" cm="1">
        <f t="array" ref="W1921">IF(V1921="h",_xlfn.XLOOKUP(X1921,X1922:$X$2963,V1922:$V$2963,""),IF(V1921="l",IF(X1920&lt;&gt;"","sub",""),""))</f>
        <v/>
      </c>
      <c r="X1921" s="82" t="str">
        <f t="shared" si="378"/>
        <v/>
      </c>
    </row>
    <row r="1922" spans="1:24" ht="13.5" hidden="1" customHeight="1" x14ac:dyDescent="0.2">
      <c r="A1922" s="8"/>
      <c r="B1922" s="8"/>
      <c r="C1922" s="9"/>
      <c r="D1922" s="10"/>
      <c r="E1922" s="11">
        <f t="shared" si="380"/>
        <v>0</v>
      </c>
      <c r="F1922" s="10"/>
      <c r="G1922" s="11">
        <f t="shared" si="381"/>
        <v>0</v>
      </c>
      <c r="H1922" s="10"/>
      <c r="I1922" s="11">
        <f t="shared" si="382"/>
        <v>0</v>
      </c>
      <c r="J1922" s="10"/>
      <c r="K1922" s="11">
        <f t="shared" si="383"/>
        <v>0</v>
      </c>
      <c r="L1922" s="6"/>
      <c r="M1922" s="11">
        <f t="shared" si="384"/>
        <v>0</v>
      </c>
      <c r="N1922" s="130"/>
      <c r="P1922" s="48" t="str">
        <f t="shared" si="377"/>
        <v>leeg</v>
      </c>
      <c r="Q1922" s="48"/>
      <c r="R1922" s="48"/>
      <c r="S1922" s="48"/>
      <c r="T1922" s="84"/>
      <c r="W1922" s="82" t="str" cm="1">
        <f t="array" ref="W1922">IF(V1922="h",_xlfn.XLOOKUP(X1922,X1923:$X$2963,V1923:$V$2963,""),IF(V1922="l",IF(X1921&lt;&gt;"","sub",""),""))</f>
        <v/>
      </c>
      <c r="X1922" s="82" t="str">
        <f t="shared" si="378"/>
        <v/>
      </c>
    </row>
    <row r="1923" spans="1:24" ht="13.5" hidden="1" customHeight="1" x14ac:dyDescent="0.2">
      <c r="A1923" s="8"/>
      <c r="B1923" s="8"/>
      <c r="C1923" s="9"/>
      <c r="D1923" s="10"/>
      <c r="E1923" s="11">
        <f t="shared" si="380"/>
        <v>0</v>
      </c>
      <c r="F1923" s="10"/>
      <c r="G1923" s="11">
        <f t="shared" si="381"/>
        <v>0</v>
      </c>
      <c r="H1923" s="10"/>
      <c r="I1923" s="11">
        <f t="shared" si="382"/>
        <v>0</v>
      </c>
      <c r="J1923" s="10"/>
      <c r="K1923" s="11">
        <f t="shared" si="383"/>
        <v>0</v>
      </c>
      <c r="L1923" s="6"/>
      <c r="M1923" s="11">
        <f t="shared" si="384"/>
        <v>0</v>
      </c>
      <c r="N1923" s="130"/>
      <c r="P1923" s="48" t="str">
        <f t="shared" si="377"/>
        <v>leeg</v>
      </c>
      <c r="Q1923" s="48"/>
      <c r="R1923" s="48"/>
      <c r="S1923" s="48"/>
      <c r="T1923" s="84"/>
      <c r="W1923" s="82" t="str" cm="1">
        <f t="array" ref="W1923">IF(V1923="h",_xlfn.XLOOKUP(X1923,X1924:$X$2963,V1924:$V$2963,""),IF(V1923="l",IF(X1922&lt;&gt;"","sub",""),""))</f>
        <v/>
      </c>
      <c r="X1923" s="82" t="str">
        <f t="shared" si="378"/>
        <v/>
      </c>
    </row>
    <row r="1924" spans="1:24" ht="13.5" hidden="1" customHeight="1" x14ac:dyDescent="0.2">
      <c r="A1924" s="8"/>
      <c r="B1924" s="8"/>
      <c r="C1924" s="9"/>
      <c r="D1924" s="10"/>
      <c r="E1924" s="11">
        <f t="shared" si="380"/>
        <v>0</v>
      </c>
      <c r="F1924" s="10"/>
      <c r="G1924" s="11">
        <f t="shared" si="381"/>
        <v>0</v>
      </c>
      <c r="H1924" s="10"/>
      <c r="I1924" s="11">
        <f t="shared" si="382"/>
        <v>0</v>
      </c>
      <c r="J1924" s="10"/>
      <c r="K1924" s="11">
        <f t="shared" si="383"/>
        <v>0</v>
      </c>
      <c r="L1924" s="6"/>
      <c r="M1924" s="11">
        <f t="shared" si="384"/>
        <v>0</v>
      </c>
      <c r="N1924" s="130"/>
      <c r="P1924" s="48" t="str">
        <f t="shared" si="377"/>
        <v>leeg</v>
      </c>
      <c r="Q1924" s="48"/>
      <c r="R1924" s="48"/>
      <c r="S1924" s="48"/>
      <c r="T1924" s="84"/>
      <c r="W1924" s="82" t="str" cm="1">
        <f t="array" ref="W1924">IF(V1924="h",_xlfn.XLOOKUP(X1924,X1925:$X$2963,V1925:$V$2963,""),IF(V1924="l",IF(X1923&lt;&gt;"","sub",""),""))</f>
        <v/>
      </c>
      <c r="X1924" s="82" t="str">
        <f t="shared" si="378"/>
        <v/>
      </c>
    </row>
    <row r="1925" spans="1:24" ht="13.5" hidden="1" customHeight="1" x14ac:dyDescent="0.2">
      <c r="A1925" s="8"/>
      <c r="B1925" s="8"/>
      <c r="C1925" s="9"/>
      <c r="D1925" s="10"/>
      <c r="E1925" s="11">
        <f t="shared" si="380"/>
        <v>0</v>
      </c>
      <c r="F1925" s="10"/>
      <c r="G1925" s="11">
        <f t="shared" si="381"/>
        <v>0</v>
      </c>
      <c r="H1925" s="10"/>
      <c r="I1925" s="11">
        <f t="shared" si="382"/>
        <v>0</v>
      </c>
      <c r="J1925" s="10"/>
      <c r="K1925" s="11">
        <f t="shared" si="383"/>
        <v>0</v>
      </c>
      <c r="L1925" s="6"/>
      <c r="M1925" s="11">
        <f t="shared" si="384"/>
        <v>0</v>
      </c>
      <c r="N1925" s="130"/>
      <c r="P1925" s="48" t="str">
        <f t="shared" si="377"/>
        <v>leeg</v>
      </c>
      <c r="Q1925" s="48"/>
      <c r="R1925" s="48"/>
      <c r="S1925" s="48"/>
      <c r="T1925" s="84"/>
      <c r="W1925" s="82" t="str" cm="1">
        <f t="array" ref="W1925">IF(V1925="h",_xlfn.XLOOKUP(X1925,X1926:$X$2963,V1926:$V$2963,""),IF(V1925="l",IF(X1924&lt;&gt;"","sub",""),""))</f>
        <v/>
      </c>
      <c r="X1925" s="82" t="str">
        <f t="shared" si="378"/>
        <v/>
      </c>
    </row>
    <row r="1926" spans="1:24" ht="13.5" hidden="1" customHeight="1" x14ac:dyDescent="0.2">
      <c r="A1926" s="8"/>
      <c r="B1926" s="8"/>
      <c r="C1926" s="9"/>
      <c r="D1926" s="10"/>
      <c r="E1926" s="11">
        <f t="shared" si="380"/>
        <v>0</v>
      </c>
      <c r="F1926" s="10"/>
      <c r="G1926" s="11">
        <f t="shared" si="381"/>
        <v>0</v>
      </c>
      <c r="H1926" s="10"/>
      <c r="I1926" s="11">
        <f t="shared" si="382"/>
        <v>0</v>
      </c>
      <c r="J1926" s="10"/>
      <c r="K1926" s="11">
        <f t="shared" si="383"/>
        <v>0</v>
      </c>
      <c r="L1926" s="6"/>
      <c r="M1926" s="11">
        <f t="shared" si="384"/>
        <v>0</v>
      </c>
      <c r="N1926" s="130"/>
      <c r="P1926" s="48" t="str">
        <f t="shared" si="377"/>
        <v>leeg</v>
      </c>
      <c r="Q1926" s="48"/>
      <c r="R1926" s="48"/>
      <c r="S1926" s="48"/>
      <c r="T1926" s="84"/>
      <c r="W1926" s="82" t="str" cm="1">
        <f t="array" ref="W1926">IF(V1926="h",_xlfn.XLOOKUP(X1926,X1927:$X$2963,V1927:$V$2963,""),IF(V1926="l",IF(X1925&lt;&gt;"","sub",""),""))</f>
        <v/>
      </c>
      <c r="X1926" s="82" t="str">
        <f t="shared" si="378"/>
        <v/>
      </c>
    </row>
    <row r="1927" spans="1:24" ht="13.5" hidden="1" customHeight="1" x14ac:dyDescent="0.2">
      <c r="A1927" s="8"/>
      <c r="B1927" s="8"/>
      <c r="C1927" s="9"/>
      <c r="D1927" s="10"/>
      <c r="E1927" s="11">
        <f t="shared" si="380"/>
        <v>0</v>
      </c>
      <c r="F1927" s="10"/>
      <c r="G1927" s="11">
        <f t="shared" si="381"/>
        <v>0</v>
      </c>
      <c r="H1927" s="10"/>
      <c r="I1927" s="11">
        <f t="shared" si="382"/>
        <v>0</v>
      </c>
      <c r="J1927" s="10"/>
      <c r="K1927" s="11">
        <f t="shared" si="383"/>
        <v>0</v>
      </c>
      <c r="L1927" s="6"/>
      <c r="M1927" s="11">
        <f t="shared" si="384"/>
        <v>0</v>
      </c>
      <c r="N1927" s="130"/>
      <c r="P1927" s="48" t="str">
        <f t="shared" si="377"/>
        <v>leeg</v>
      </c>
      <c r="Q1927" s="48"/>
      <c r="R1927" s="48"/>
      <c r="S1927" s="48"/>
      <c r="T1927" s="84"/>
      <c r="W1927" s="82" t="str" cm="1">
        <f t="array" ref="W1927">IF(V1927="h",_xlfn.XLOOKUP(X1927,X1928:$X$2963,V1928:$V$2963,""),IF(V1927="l",IF(X1926&lt;&gt;"","sub",""),""))</f>
        <v/>
      </c>
      <c r="X1927" s="82" t="str">
        <f t="shared" si="378"/>
        <v/>
      </c>
    </row>
    <row r="1928" spans="1:24" ht="13.5" hidden="1" customHeight="1" x14ac:dyDescent="0.2">
      <c r="A1928" s="8"/>
      <c r="B1928" s="8"/>
      <c r="C1928" s="9"/>
      <c r="D1928" s="10"/>
      <c r="E1928" s="11">
        <f t="shared" si="380"/>
        <v>0</v>
      </c>
      <c r="F1928" s="10"/>
      <c r="G1928" s="11">
        <f t="shared" si="381"/>
        <v>0</v>
      </c>
      <c r="H1928" s="10"/>
      <c r="I1928" s="11">
        <f t="shared" si="382"/>
        <v>0</v>
      </c>
      <c r="J1928" s="10"/>
      <c r="K1928" s="11">
        <f t="shared" si="383"/>
        <v>0</v>
      </c>
      <c r="L1928" s="6"/>
      <c r="M1928" s="11">
        <f t="shared" si="384"/>
        <v>0</v>
      </c>
      <c r="N1928" s="130"/>
      <c r="P1928" s="48" t="str">
        <f t="shared" si="377"/>
        <v>leeg</v>
      </c>
      <c r="Q1928" s="48"/>
      <c r="R1928" s="48"/>
      <c r="S1928" s="48"/>
      <c r="T1928" s="84"/>
      <c r="W1928" s="82" t="str" cm="1">
        <f t="array" ref="W1928">IF(V1928="h",_xlfn.XLOOKUP(X1928,X1929:$X$2963,V1929:$V$2963,""),IF(V1928="l",IF(X1927&lt;&gt;"","sub",""),""))</f>
        <v/>
      </c>
      <c r="X1928" s="82" t="str">
        <f t="shared" si="378"/>
        <v/>
      </c>
    </row>
    <row r="1929" spans="1:24" ht="13.5" hidden="1" customHeight="1" x14ac:dyDescent="0.2">
      <c r="A1929" s="8"/>
      <c r="B1929" s="8"/>
      <c r="C1929" s="9"/>
      <c r="D1929" s="10"/>
      <c r="E1929" s="11">
        <f t="shared" si="380"/>
        <v>0</v>
      </c>
      <c r="F1929" s="10"/>
      <c r="G1929" s="11">
        <f t="shared" si="381"/>
        <v>0</v>
      </c>
      <c r="H1929" s="10"/>
      <c r="I1929" s="11">
        <f t="shared" si="382"/>
        <v>0</v>
      </c>
      <c r="J1929" s="10"/>
      <c r="K1929" s="11">
        <f t="shared" si="383"/>
        <v>0</v>
      </c>
      <c r="L1929" s="6"/>
      <c r="M1929" s="11">
        <f t="shared" si="384"/>
        <v>0</v>
      </c>
      <c r="N1929" s="130"/>
      <c r="P1929" s="48" t="str">
        <f t="shared" si="377"/>
        <v>leeg</v>
      </c>
      <c r="Q1929" s="48"/>
      <c r="R1929" s="48"/>
      <c r="S1929" s="48"/>
      <c r="T1929" s="84"/>
      <c r="W1929" s="82" t="str" cm="1">
        <f t="array" ref="W1929">IF(V1929="h",_xlfn.XLOOKUP(X1929,X1930:$X$2963,V1930:$V$2963,""),IF(V1929="l",IF(X1928&lt;&gt;"","sub",""),""))</f>
        <v/>
      </c>
      <c r="X1929" s="82" t="str">
        <f t="shared" si="378"/>
        <v/>
      </c>
    </row>
    <row r="1930" spans="1:24" ht="13.5" hidden="1" customHeight="1" x14ac:dyDescent="0.2">
      <c r="A1930" s="8"/>
      <c r="B1930" s="8"/>
      <c r="C1930" s="9"/>
      <c r="D1930" s="10"/>
      <c r="E1930" s="11">
        <f t="shared" si="380"/>
        <v>0</v>
      </c>
      <c r="F1930" s="10"/>
      <c r="G1930" s="11">
        <f t="shared" si="381"/>
        <v>0</v>
      </c>
      <c r="H1930" s="10"/>
      <c r="I1930" s="11">
        <f t="shared" si="382"/>
        <v>0</v>
      </c>
      <c r="J1930" s="10"/>
      <c r="K1930" s="11">
        <f t="shared" si="383"/>
        <v>0</v>
      </c>
      <c r="L1930" s="6"/>
      <c r="M1930" s="11">
        <f t="shared" si="384"/>
        <v>0</v>
      </c>
      <c r="N1930" s="130"/>
      <c r="P1930" s="48" t="str">
        <f t="shared" si="377"/>
        <v>leeg</v>
      </c>
      <c r="Q1930" s="48"/>
      <c r="R1930" s="48"/>
      <c r="S1930" s="48"/>
      <c r="T1930" s="84"/>
      <c r="W1930" s="82" t="str" cm="1">
        <f t="array" ref="W1930">IF(V1930="h",_xlfn.XLOOKUP(X1930,X1931:$X$2963,V1931:$V$2963,""),IF(V1930="l",IF(X1929&lt;&gt;"","sub",""),""))</f>
        <v/>
      </c>
      <c r="X1930" s="82" t="str">
        <f t="shared" si="378"/>
        <v/>
      </c>
    </row>
    <row r="1931" spans="1:24" ht="13.5" hidden="1" customHeight="1" x14ac:dyDescent="0.2">
      <c r="A1931" s="8"/>
      <c r="B1931" s="8"/>
      <c r="C1931" s="9"/>
      <c r="D1931" s="10"/>
      <c r="E1931" s="11">
        <f t="shared" si="380"/>
        <v>0</v>
      </c>
      <c r="F1931" s="10"/>
      <c r="G1931" s="11">
        <f t="shared" si="381"/>
        <v>0</v>
      </c>
      <c r="H1931" s="10"/>
      <c r="I1931" s="11">
        <f t="shared" si="382"/>
        <v>0</v>
      </c>
      <c r="J1931" s="10"/>
      <c r="K1931" s="11">
        <f t="shared" si="383"/>
        <v>0</v>
      </c>
      <c r="L1931" s="6"/>
      <c r="M1931" s="11">
        <f t="shared" si="384"/>
        <v>0</v>
      </c>
      <c r="N1931" s="130"/>
      <c r="P1931" s="48" t="str">
        <f t="shared" si="377"/>
        <v>leeg</v>
      </c>
      <c r="Q1931" s="48"/>
      <c r="R1931" s="48"/>
      <c r="S1931" s="48"/>
      <c r="T1931" s="84"/>
      <c r="W1931" s="82" t="str" cm="1">
        <f t="array" ref="W1931">IF(V1931="h",_xlfn.XLOOKUP(X1931,X1932:$X$2963,V1932:$V$2963,""),IF(V1931="l",IF(X1930&lt;&gt;"","sub",""),""))</f>
        <v/>
      </c>
      <c r="X1931" s="82" t="str">
        <f t="shared" si="378"/>
        <v/>
      </c>
    </row>
    <row r="1932" spans="1:24" ht="13.5" hidden="1" customHeight="1" x14ac:dyDescent="0.2">
      <c r="A1932" s="8"/>
      <c r="B1932" s="8"/>
      <c r="C1932" s="9"/>
      <c r="D1932" s="10"/>
      <c r="E1932" s="11">
        <f t="shared" si="380"/>
        <v>0</v>
      </c>
      <c r="F1932" s="10"/>
      <c r="G1932" s="11">
        <f t="shared" si="381"/>
        <v>0</v>
      </c>
      <c r="H1932" s="10"/>
      <c r="I1932" s="11">
        <f t="shared" si="382"/>
        <v>0</v>
      </c>
      <c r="J1932" s="10"/>
      <c r="K1932" s="11">
        <f t="shared" si="383"/>
        <v>0</v>
      </c>
      <c r="L1932" s="6"/>
      <c r="M1932" s="11">
        <f t="shared" si="384"/>
        <v>0</v>
      </c>
      <c r="N1932" s="130"/>
      <c r="P1932" s="48" t="str">
        <f t="shared" si="377"/>
        <v>leeg</v>
      </c>
      <c r="Q1932" s="48"/>
      <c r="R1932" s="48"/>
      <c r="S1932" s="48"/>
      <c r="T1932" s="84"/>
      <c r="W1932" s="82" t="str" cm="1">
        <f t="array" ref="W1932">IF(V1932="h",_xlfn.XLOOKUP(X1932,X1933:$X$2963,V1933:$V$2963,""),IF(V1932="l",IF(X1931&lt;&gt;"","sub",""),""))</f>
        <v/>
      </c>
      <c r="X1932" s="82" t="str">
        <f t="shared" si="378"/>
        <v/>
      </c>
    </row>
    <row r="1933" spans="1:24" ht="13.5" hidden="1" customHeight="1" x14ac:dyDescent="0.2">
      <c r="A1933" s="8"/>
      <c r="B1933" s="8"/>
      <c r="C1933" s="9"/>
      <c r="D1933" s="10"/>
      <c r="E1933" s="11">
        <f t="shared" si="380"/>
        <v>0</v>
      </c>
      <c r="F1933" s="10"/>
      <c r="G1933" s="11">
        <f t="shared" si="381"/>
        <v>0</v>
      </c>
      <c r="H1933" s="10"/>
      <c r="I1933" s="11">
        <f t="shared" si="382"/>
        <v>0</v>
      </c>
      <c r="J1933" s="10"/>
      <c r="K1933" s="11">
        <f t="shared" si="383"/>
        <v>0</v>
      </c>
      <c r="L1933" s="6"/>
      <c r="M1933" s="11">
        <f t="shared" si="384"/>
        <v>0</v>
      </c>
      <c r="N1933" s="130"/>
      <c r="P1933" s="48" t="str">
        <f t="shared" si="377"/>
        <v>leeg</v>
      </c>
      <c r="Q1933" s="48"/>
      <c r="R1933" s="48"/>
      <c r="S1933" s="48"/>
      <c r="T1933" s="84"/>
      <c r="W1933" s="82" t="str" cm="1">
        <f t="array" ref="W1933">IF(V1933="h",_xlfn.XLOOKUP(X1933,X1934:$X$2963,V1934:$V$2963,""),IF(V1933="l",IF(X1932&lt;&gt;"","sub",""),""))</f>
        <v/>
      </c>
      <c r="X1933" s="82" t="str">
        <f t="shared" si="378"/>
        <v/>
      </c>
    </row>
    <row r="1934" spans="1:24" ht="13.5" hidden="1" customHeight="1" x14ac:dyDescent="0.2">
      <c r="A1934" s="8"/>
      <c r="B1934" s="8"/>
      <c r="C1934" s="9"/>
      <c r="D1934" s="10"/>
      <c r="E1934" s="11">
        <f t="shared" si="380"/>
        <v>0</v>
      </c>
      <c r="F1934" s="10"/>
      <c r="G1934" s="11">
        <f t="shared" si="381"/>
        <v>0</v>
      </c>
      <c r="H1934" s="10"/>
      <c r="I1934" s="11">
        <f t="shared" si="382"/>
        <v>0</v>
      </c>
      <c r="J1934" s="10"/>
      <c r="K1934" s="11">
        <f t="shared" si="383"/>
        <v>0</v>
      </c>
      <c r="L1934" s="6"/>
      <c r="M1934" s="11">
        <f t="shared" si="384"/>
        <v>0</v>
      </c>
      <c r="N1934" s="130"/>
      <c r="P1934" s="48" t="str">
        <f t="shared" si="377"/>
        <v>leeg</v>
      </c>
      <c r="Q1934" s="48"/>
      <c r="R1934" s="48"/>
      <c r="S1934" s="48"/>
      <c r="T1934" s="84"/>
      <c r="W1934" s="82" t="str" cm="1">
        <f t="array" ref="W1934">IF(V1934="h",_xlfn.XLOOKUP(X1934,X1935:$X$2963,V1935:$V$2963,""),IF(V1934="l",IF(X1933&lt;&gt;"","sub",""),""))</f>
        <v/>
      </c>
      <c r="X1934" s="82" t="str">
        <f t="shared" si="378"/>
        <v/>
      </c>
    </row>
    <row r="1935" spans="1:24" ht="13.5" hidden="1" customHeight="1" x14ac:dyDescent="0.2">
      <c r="A1935" s="8"/>
      <c r="B1935" s="8"/>
      <c r="C1935" s="9"/>
      <c r="D1935" s="10"/>
      <c r="E1935" s="11">
        <f t="shared" si="380"/>
        <v>0</v>
      </c>
      <c r="F1935" s="10"/>
      <c r="G1935" s="11">
        <f t="shared" si="381"/>
        <v>0</v>
      </c>
      <c r="H1935" s="10"/>
      <c r="I1935" s="11">
        <f t="shared" si="382"/>
        <v>0</v>
      </c>
      <c r="J1935" s="10"/>
      <c r="K1935" s="11">
        <f t="shared" si="383"/>
        <v>0</v>
      </c>
      <c r="L1935" s="6"/>
      <c r="M1935" s="11">
        <f t="shared" si="384"/>
        <v>0</v>
      </c>
      <c r="N1935" s="130"/>
      <c r="P1935" s="48" t="str">
        <f t="shared" si="377"/>
        <v>leeg</v>
      </c>
      <c r="Q1935" s="48"/>
      <c r="R1935" s="48"/>
      <c r="S1935" s="48"/>
      <c r="T1935" s="84"/>
      <c r="W1935" s="82" t="str" cm="1">
        <f t="array" ref="W1935">IF(V1935="h",_xlfn.XLOOKUP(X1935,X1936:$X$2963,V1936:$V$2963,""),IF(V1935="l",IF(X1934&lt;&gt;"","sub",""),""))</f>
        <v/>
      </c>
      <c r="X1935" s="82" t="str">
        <f t="shared" si="378"/>
        <v/>
      </c>
    </row>
    <row r="1936" spans="1:24" ht="13.5" hidden="1" customHeight="1" x14ac:dyDescent="0.2">
      <c r="A1936" s="8"/>
      <c r="B1936" s="8"/>
      <c r="C1936" s="9"/>
      <c r="D1936" s="10"/>
      <c r="E1936" s="11">
        <f t="shared" si="380"/>
        <v>0</v>
      </c>
      <c r="F1936" s="10"/>
      <c r="G1936" s="11">
        <f t="shared" si="381"/>
        <v>0</v>
      </c>
      <c r="H1936" s="10"/>
      <c r="I1936" s="11">
        <f t="shared" si="382"/>
        <v>0</v>
      </c>
      <c r="J1936" s="10"/>
      <c r="K1936" s="11">
        <f t="shared" si="383"/>
        <v>0</v>
      </c>
      <c r="L1936" s="6"/>
      <c r="M1936" s="11">
        <f t="shared" si="384"/>
        <v>0</v>
      </c>
      <c r="N1936" s="130"/>
      <c r="P1936" s="48" t="str">
        <f t="shared" ref="P1936:P1999" si="385">IF(V1936="staart","niet leeg",IF(OR(V1936="h",V1936="l"),IF(W1936="sub","niet leeg","leeg"),IF(AND(AND(A1936="",M1936=0),SUM(B1936:M1936)=0),"leeg","niet leeg")))</f>
        <v>leeg</v>
      </c>
      <c r="Q1936" s="48"/>
      <c r="R1936" s="48"/>
      <c r="S1936" s="48"/>
      <c r="T1936" s="84"/>
      <c r="W1936" s="82" t="str" cm="1">
        <f t="array" ref="W1936">IF(V1936="h",_xlfn.XLOOKUP(X1936,X1937:$X$2963,V1937:$V$2963,""),IF(V1936="l",IF(X1935&lt;&gt;"","sub",""),""))</f>
        <v/>
      </c>
      <c r="X1936" s="82" t="str">
        <f t="shared" si="378"/>
        <v/>
      </c>
    </row>
    <row r="1937" spans="1:24" ht="13.5" hidden="1" customHeight="1" x14ac:dyDescent="0.2">
      <c r="A1937" s="8"/>
      <c r="B1937" s="8"/>
      <c r="C1937" s="9"/>
      <c r="D1937" s="10"/>
      <c r="E1937" s="11">
        <f t="shared" si="380"/>
        <v>0</v>
      </c>
      <c r="F1937" s="10"/>
      <c r="G1937" s="11">
        <f t="shared" si="381"/>
        <v>0</v>
      </c>
      <c r="H1937" s="10"/>
      <c r="I1937" s="11">
        <f t="shared" si="382"/>
        <v>0</v>
      </c>
      <c r="J1937" s="10"/>
      <c r="K1937" s="11">
        <f t="shared" si="383"/>
        <v>0</v>
      </c>
      <c r="L1937" s="6"/>
      <c r="M1937" s="11">
        <f t="shared" si="384"/>
        <v>0</v>
      </c>
      <c r="N1937" s="130"/>
      <c r="P1937" s="48" t="str">
        <f t="shared" si="385"/>
        <v>leeg</v>
      </c>
      <c r="Q1937" s="48"/>
      <c r="R1937" s="48"/>
      <c r="S1937" s="48"/>
      <c r="T1937" s="84"/>
      <c r="W1937" s="82" t="str" cm="1">
        <f t="array" ref="W1937">IF(V1937="h",_xlfn.XLOOKUP(X1937,X1938:$X$2963,V1938:$V$2963,""),IF(V1937="l",IF(X1936&lt;&gt;"","sub",""),""))</f>
        <v/>
      </c>
      <c r="X1937" s="82" t="str">
        <f t="shared" si="378"/>
        <v/>
      </c>
    </row>
    <row r="1938" spans="1:24" ht="13.5" hidden="1" customHeight="1" x14ac:dyDescent="0.2">
      <c r="A1938" s="8"/>
      <c r="B1938" s="8"/>
      <c r="C1938" s="9"/>
      <c r="D1938" s="10"/>
      <c r="E1938" s="11">
        <f t="shared" si="380"/>
        <v>0</v>
      </c>
      <c r="F1938" s="10"/>
      <c r="G1938" s="11">
        <f t="shared" si="381"/>
        <v>0</v>
      </c>
      <c r="H1938" s="10"/>
      <c r="I1938" s="11">
        <f t="shared" si="382"/>
        <v>0</v>
      </c>
      <c r="J1938" s="10"/>
      <c r="K1938" s="11">
        <f t="shared" si="383"/>
        <v>0</v>
      </c>
      <c r="L1938" s="6"/>
      <c r="M1938" s="11">
        <f t="shared" si="384"/>
        <v>0</v>
      </c>
      <c r="N1938" s="130"/>
      <c r="P1938" s="48" t="str">
        <f t="shared" si="385"/>
        <v>leeg</v>
      </c>
      <c r="Q1938" s="48"/>
      <c r="R1938" s="48"/>
      <c r="S1938" s="48"/>
      <c r="T1938" s="84"/>
      <c r="W1938" s="82" t="str" cm="1">
        <f t="array" ref="W1938">IF(V1938="h",_xlfn.XLOOKUP(X1938,X1939:$X$2963,V1939:$V$2963,""),IF(V1938="l",IF(X1937&lt;&gt;"","sub",""),""))</f>
        <v/>
      </c>
      <c r="X1938" s="82" t="str">
        <f t="shared" si="378"/>
        <v/>
      </c>
    </row>
    <row r="1939" spans="1:24" ht="13.5" hidden="1" customHeight="1" x14ac:dyDescent="0.2">
      <c r="A1939" s="8"/>
      <c r="B1939" s="8"/>
      <c r="C1939" s="9"/>
      <c r="D1939" s="10"/>
      <c r="E1939" s="11">
        <f t="shared" si="380"/>
        <v>0</v>
      </c>
      <c r="F1939" s="10"/>
      <c r="G1939" s="11">
        <f t="shared" si="381"/>
        <v>0</v>
      </c>
      <c r="H1939" s="10"/>
      <c r="I1939" s="11">
        <f t="shared" si="382"/>
        <v>0</v>
      </c>
      <c r="J1939" s="10"/>
      <c r="K1939" s="11">
        <f t="shared" si="383"/>
        <v>0</v>
      </c>
      <c r="L1939" s="6"/>
      <c r="M1939" s="11">
        <f t="shared" si="384"/>
        <v>0</v>
      </c>
      <c r="N1939" s="130"/>
      <c r="P1939" s="48" t="str">
        <f t="shared" si="385"/>
        <v>leeg</v>
      </c>
      <c r="Q1939" s="48"/>
      <c r="R1939" s="48"/>
      <c r="S1939" s="48"/>
      <c r="T1939" s="84"/>
      <c r="W1939" s="82" t="str" cm="1">
        <f t="array" ref="W1939">IF(V1939="h",_xlfn.XLOOKUP(X1939,X1940:$X$2963,V1940:$V$2963,""),IF(V1939="l",IF(X1938&lt;&gt;"","sub",""),""))</f>
        <v/>
      </c>
      <c r="X1939" s="82" t="str">
        <f t="shared" si="378"/>
        <v/>
      </c>
    </row>
    <row r="1940" spans="1:24" ht="13.5" hidden="1" customHeight="1" x14ac:dyDescent="0.2">
      <c r="A1940" s="8"/>
      <c r="B1940" s="8"/>
      <c r="C1940" s="9"/>
      <c r="D1940" s="10"/>
      <c r="E1940" s="11">
        <f t="shared" si="380"/>
        <v>0</v>
      </c>
      <c r="F1940" s="10"/>
      <c r="G1940" s="11">
        <f t="shared" si="381"/>
        <v>0</v>
      </c>
      <c r="H1940" s="10"/>
      <c r="I1940" s="11">
        <f t="shared" si="382"/>
        <v>0</v>
      </c>
      <c r="J1940" s="10"/>
      <c r="K1940" s="11">
        <f t="shared" si="383"/>
        <v>0</v>
      </c>
      <c r="L1940" s="6"/>
      <c r="M1940" s="11">
        <f t="shared" si="384"/>
        <v>0</v>
      </c>
      <c r="N1940" s="130"/>
      <c r="P1940" s="48" t="str">
        <f t="shared" si="385"/>
        <v>leeg</v>
      </c>
      <c r="Q1940" s="48"/>
      <c r="R1940" s="48"/>
      <c r="S1940" s="48"/>
      <c r="T1940" s="84"/>
      <c r="W1940" s="82" t="str" cm="1">
        <f t="array" ref="W1940">IF(V1940="h",_xlfn.XLOOKUP(X1940,X1941:$X$2963,V1941:$V$2963,""),IF(V1940="l",IF(X1939&lt;&gt;"","sub",""),""))</f>
        <v/>
      </c>
      <c r="X1940" s="82" t="str">
        <f t="shared" si="378"/>
        <v/>
      </c>
    </row>
    <row r="1941" spans="1:24" ht="13.5" hidden="1" customHeight="1" x14ac:dyDescent="0.2">
      <c r="A1941" s="8"/>
      <c r="B1941" s="8"/>
      <c r="C1941" s="9"/>
      <c r="D1941" s="10"/>
      <c r="E1941" s="11">
        <f t="shared" si="380"/>
        <v>0</v>
      </c>
      <c r="F1941" s="10"/>
      <c r="G1941" s="11">
        <f t="shared" si="381"/>
        <v>0</v>
      </c>
      <c r="H1941" s="10"/>
      <c r="I1941" s="11">
        <f t="shared" si="382"/>
        <v>0</v>
      </c>
      <c r="J1941" s="10"/>
      <c r="K1941" s="11">
        <f t="shared" si="383"/>
        <v>0</v>
      </c>
      <c r="L1941" s="6"/>
      <c r="M1941" s="11">
        <f t="shared" si="384"/>
        <v>0</v>
      </c>
      <c r="N1941" s="130"/>
      <c r="P1941" s="48" t="str">
        <f t="shared" si="385"/>
        <v>leeg</v>
      </c>
      <c r="Q1941" s="48"/>
      <c r="R1941" s="48"/>
      <c r="S1941" s="48"/>
      <c r="T1941" s="84"/>
      <c r="W1941" s="82" t="str" cm="1">
        <f t="array" ref="W1941">IF(V1941="h",_xlfn.XLOOKUP(X1941,X1942:$X$2963,V1942:$V$2963,""),IF(V1941="l",IF(X1940&lt;&gt;"","sub",""),""))</f>
        <v/>
      </c>
      <c r="X1941" s="82" t="str">
        <f t="shared" si="378"/>
        <v/>
      </c>
    </row>
    <row r="1942" spans="1:24" ht="13.5" hidden="1" customHeight="1" x14ac:dyDescent="0.2">
      <c r="A1942" s="8"/>
      <c r="B1942" s="8"/>
      <c r="C1942" s="9"/>
      <c r="D1942" s="10"/>
      <c r="E1942" s="11">
        <f t="shared" si="380"/>
        <v>0</v>
      </c>
      <c r="F1942" s="10"/>
      <c r="G1942" s="11">
        <f t="shared" si="381"/>
        <v>0</v>
      </c>
      <c r="H1942" s="10"/>
      <c r="I1942" s="11">
        <f t="shared" si="382"/>
        <v>0</v>
      </c>
      <c r="J1942" s="10"/>
      <c r="K1942" s="11">
        <f t="shared" si="383"/>
        <v>0</v>
      </c>
      <c r="L1942" s="6"/>
      <c r="M1942" s="11">
        <f t="shared" si="384"/>
        <v>0</v>
      </c>
      <c r="N1942" s="130"/>
      <c r="P1942" s="48" t="str">
        <f t="shared" si="385"/>
        <v>leeg</v>
      </c>
      <c r="Q1942" s="48"/>
      <c r="R1942" s="48"/>
      <c r="S1942" s="48"/>
      <c r="T1942" s="84"/>
      <c r="W1942" s="82" t="str" cm="1">
        <f t="array" ref="W1942">IF(V1942="h",_xlfn.XLOOKUP(X1942,X1943:$X$2963,V1943:$V$2963,""),IF(V1942="l",IF(X1941&lt;&gt;"","sub",""),""))</f>
        <v/>
      </c>
      <c r="X1942" s="82" t="str">
        <f t="shared" si="378"/>
        <v/>
      </c>
    </row>
    <row r="1943" spans="1:24" ht="13.5" hidden="1" customHeight="1" x14ac:dyDescent="0.2">
      <c r="A1943" s="8"/>
      <c r="B1943" s="8"/>
      <c r="C1943" s="9"/>
      <c r="D1943" s="10"/>
      <c r="E1943" s="11">
        <f t="shared" si="380"/>
        <v>0</v>
      </c>
      <c r="F1943" s="10"/>
      <c r="G1943" s="11">
        <f t="shared" si="381"/>
        <v>0</v>
      </c>
      <c r="H1943" s="10"/>
      <c r="I1943" s="11">
        <f t="shared" si="382"/>
        <v>0</v>
      </c>
      <c r="J1943" s="10"/>
      <c r="K1943" s="11">
        <f t="shared" si="383"/>
        <v>0</v>
      </c>
      <c r="L1943" s="6"/>
      <c r="M1943" s="11">
        <f t="shared" si="384"/>
        <v>0</v>
      </c>
      <c r="N1943" s="130"/>
      <c r="P1943" s="48" t="str">
        <f t="shared" si="385"/>
        <v>leeg</v>
      </c>
      <c r="Q1943" s="48"/>
      <c r="R1943" s="48"/>
      <c r="S1943" s="48"/>
      <c r="T1943" s="84"/>
      <c r="W1943" s="82" t="str" cm="1">
        <f t="array" ref="W1943">IF(V1943="h",_xlfn.XLOOKUP(X1943,X1944:$X$2963,V1944:$V$2963,""),IF(V1943="l",IF(X1942&lt;&gt;"","sub",""),""))</f>
        <v/>
      </c>
      <c r="X1943" s="82" t="str">
        <f t="shared" si="378"/>
        <v/>
      </c>
    </row>
    <row r="1944" spans="1:24" ht="13.5" hidden="1" customHeight="1" x14ac:dyDescent="0.2">
      <c r="A1944" s="8"/>
      <c r="B1944" s="8"/>
      <c r="C1944" s="9"/>
      <c r="D1944" s="10"/>
      <c r="E1944" s="11">
        <f t="shared" si="380"/>
        <v>0</v>
      </c>
      <c r="F1944" s="10"/>
      <c r="G1944" s="11">
        <f t="shared" si="381"/>
        <v>0</v>
      </c>
      <c r="H1944" s="10"/>
      <c r="I1944" s="11">
        <f t="shared" si="382"/>
        <v>0</v>
      </c>
      <c r="J1944" s="10"/>
      <c r="K1944" s="11">
        <f t="shared" si="383"/>
        <v>0</v>
      </c>
      <c r="L1944" s="6"/>
      <c r="M1944" s="11">
        <f t="shared" si="384"/>
        <v>0</v>
      </c>
      <c r="N1944" s="130"/>
      <c r="P1944" s="48" t="str">
        <f t="shared" si="385"/>
        <v>leeg</v>
      </c>
      <c r="Q1944" s="48"/>
      <c r="R1944" s="48"/>
      <c r="S1944" s="48"/>
      <c r="T1944" s="84"/>
      <c r="W1944" s="82" t="str" cm="1">
        <f t="array" ref="W1944">IF(V1944="h",_xlfn.XLOOKUP(X1944,X1945:$X$2963,V1945:$V$2963,""),IF(V1944="l",IF(X1943&lt;&gt;"","sub",""),""))</f>
        <v/>
      </c>
      <c r="X1944" s="82" t="str">
        <f t="shared" si="378"/>
        <v/>
      </c>
    </row>
    <row r="1945" spans="1:24" ht="13.5" hidden="1" customHeight="1" x14ac:dyDescent="0.2">
      <c r="A1945" s="8"/>
      <c r="B1945" s="8"/>
      <c r="C1945" s="9"/>
      <c r="D1945" s="10"/>
      <c r="E1945" s="11">
        <f t="shared" si="380"/>
        <v>0</v>
      </c>
      <c r="F1945" s="10"/>
      <c r="G1945" s="11">
        <f t="shared" si="381"/>
        <v>0</v>
      </c>
      <c r="H1945" s="10"/>
      <c r="I1945" s="11">
        <f t="shared" si="382"/>
        <v>0</v>
      </c>
      <c r="J1945" s="10"/>
      <c r="K1945" s="11">
        <f t="shared" si="383"/>
        <v>0</v>
      </c>
      <c r="L1945" s="6"/>
      <c r="M1945" s="11">
        <f t="shared" si="384"/>
        <v>0</v>
      </c>
      <c r="N1945" s="130"/>
      <c r="P1945" s="48" t="str">
        <f t="shared" si="385"/>
        <v>leeg</v>
      </c>
      <c r="Q1945" s="48"/>
      <c r="R1945" s="48"/>
      <c r="S1945" s="48"/>
      <c r="T1945" s="84"/>
      <c r="W1945" s="82" t="str" cm="1">
        <f t="array" ref="W1945">IF(V1945="h",_xlfn.XLOOKUP(X1945,X1946:$X$2963,V1946:$V$2963,""),IF(V1945="l",IF(X1944&lt;&gt;"","sub",""),""))</f>
        <v/>
      </c>
      <c r="X1945" s="82" t="str">
        <f t="shared" si="378"/>
        <v/>
      </c>
    </row>
    <row r="1946" spans="1:24" ht="13.5" hidden="1" customHeight="1" x14ac:dyDescent="0.2">
      <c r="A1946" s="8"/>
      <c r="B1946" s="8"/>
      <c r="C1946" s="9"/>
      <c r="D1946" s="10"/>
      <c r="E1946" s="11">
        <f t="shared" si="380"/>
        <v>0</v>
      </c>
      <c r="F1946" s="10"/>
      <c r="G1946" s="11">
        <f t="shared" si="381"/>
        <v>0</v>
      </c>
      <c r="H1946" s="10"/>
      <c r="I1946" s="11">
        <f t="shared" si="382"/>
        <v>0</v>
      </c>
      <c r="J1946" s="10"/>
      <c r="K1946" s="11">
        <f t="shared" si="383"/>
        <v>0</v>
      </c>
      <c r="L1946" s="6"/>
      <c r="M1946" s="11">
        <f t="shared" si="384"/>
        <v>0</v>
      </c>
      <c r="N1946" s="130"/>
      <c r="P1946" s="48" t="str">
        <f t="shared" si="385"/>
        <v>leeg</v>
      </c>
      <c r="Q1946" s="48"/>
      <c r="R1946" s="48"/>
      <c r="S1946" s="48"/>
      <c r="T1946" s="84"/>
      <c r="W1946" s="82" t="str" cm="1">
        <f t="array" ref="W1946">IF(V1946="h",_xlfn.XLOOKUP(X1946,X1947:$X$2963,V1947:$V$2963,""),IF(V1946="l",IF(X1945&lt;&gt;"","sub",""),""))</f>
        <v/>
      </c>
      <c r="X1946" s="82" t="str">
        <f t="shared" si="378"/>
        <v/>
      </c>
    </row>
    <row r="1947" spans="1:24" ht="13.5" hidden="1" customHeight="1" x14ac:dyDescent="0.2">
      <c r="A1947" s="8"/>
      <c r="B1947" s="8"/>
      <c r="C1947" s="9"/>
      <c r="D1947" s="10"/>
      <c r="E1947" s="11">
        <f t="shared" si="380"/>
        <v>0</v>
      </c>
      <c r="F1947" s="10"/>
      <c r="G1947" s="11">
        <f t="shared" si="381"/>
        <v>0</v>
      </c>
      <c r="H1947" s="10"/>
      <c r="I1947" s="11">
        <f t="shared" si="382"/>
        <v>0</v>
      </c>
      <c r="J1947" s="10"/>
      <c r="K1947" s="11">
        <f t="shared" si="383"/>
        <v>0</v>
      </c>
      <c r="L1947" s="6"/>
      <c r="M1947" s="11">
        <f t="shared" si="384"/>
        <v>0</v>
      </c>
      <c r="N1947" s="130"/>
      <c r="P1947" s="48" t="str">
        <f t="shared" si="385"/>
        <v>leeg</v>
      </c>
      <c r="Q1947" s="48"/>
      <c r="R1947" s="48"/>
      <c r="S1947" s="48"/>
      <c r="T1947" s="84"/>
      <c r="W1947" s="82" t="str" cm="1">
        <f t="array" ref="W1947">IF(V1947="h",_xlfn.XLOOKUP(X1947,X1948:$X$2963,V1948:$V$2963,""),IF(V1947="l",IF(X1946&lt;&gt;"","sub",""),""))</f>
        <v/>
      </c>
      <c r="X1947" s="82" t="str">
        <f t="shared" si="378"/>
        <v/>
      </c>
    </row>
    <row r="1948" spans="1:24" ht="13.5" hidden="1" customHeight="1" x14ac:dyDescent="0.2">
      <c r="A1948" s="8"/>
      <c r="B1948" s="8"/>
      <c r="C1948" s="9"/>
      <c r="D1948" s="10"/>
      <c r="E1948" s="11">
        <f t="shared" si="380"/>
        <v>0</v>
      </c>
      <c r="F1948" s="10"/>
      <c r="G1948" s="11">
        <f t="shared" si="381"/>
        <v>0</v>
      </c>
      <c r="H1948" s="10"/>
      <c r="I1948" s="11">
        <f t="shared" si="382"/>
        <v>0</v>
      </c>
      <c r="J1948" s="10"/>
      <c r="K1948" s="11">
        <f t="shared" si="383"/>
        <v>0</v>
      </c>
      <c r="L1948" s="6"/>
      <c r="M1948" s="11">
        <f t="shared" si="384"/>
        <v>0</v>
      </c>
      <c r="N1948" s="130"/>
      <c r="P1948" s="48" t="str">
        <f t="shared" si="385"/>
        <v>leeg</v>
      </c>
      <c r="Q1948" s="48"/>
      <c r="R1948" s="48"/>
      <c r="S1948" s="48"/>
      <c r="T1948" s="84"/>
      <c r="W1948" s="82" t="str" cm="1">
        <f t="array" ref="W1948">IF(V1948="h",_xlfn.XLOOKUP(X1948,X1949:$X$2963,V1949:$V$2963,""),IF(V1948="l",IF(X1947&lt;&gt;"","sub",""),""))</f>
        <v/>
      </c>
      <c r="X1948" s="82" t="str">
        <f t="shared" si="378"/>
        <v/>
      </c>
    </row>
    <row r="1949" spans="1:24" ht="13.5" hidden="1" customHeight="1" x14ac:dyDescent="0.2">
      <c r="A1949" s="8"/>
      <c r="B1949" s="8"/>
      <c r="C1949" s="9"/>
      <c r="D1949" s="10"/>
      <c r="E1949" s="11">
        <f t="shared" si="380"/>
        <v>0</v>
      </c>
      <c r="F1949" s="10"/>
      <c r="G1949" s="11">
        <f t="shared" si="381"/>
        <v>0</v>
      </c>
      <c r="H1949" s="10"/>
      <c r="I1949" s="11">
        <f t="shared" si="382"/>
        <v>0</v>
      </c>
      <c r="J1949" s="10"/>
      <c r="K1949" s="11">
        <f t="shared" si="383"/>
        <v>0</v>
      </c>
      <c r="L1949" s="6"/>
      <c r="M1949" s="11">
        <f t="shared" si="384"/>
        <v>0</v>
      </c>
      <c r="N1949" s="130"/>
      <c r="P1949" s="48" t="str">
        <f t="shared" si="385"/>
        <v>leeg</v>
      </c>
      <c r="Q1949" s="48"/>
      <c r="R1949" s="48"/>
      <c r="S1949" s="48"/>
      <c r="T1949" s="84"/>
      <c r="W1949" s="82" t="str" cm="1">
        <f t="array" ref="W1949">IF(V1949="h",_xlfn.XLOOKUP(X1949,X1950:$X$2963,V1950:$V$2963,""),IF(V1949="l",IF(X1948&lt;&gt;"","sub",""),""))</f>
        <v/>
      </c>
      <c r="X1949" s="82" t="str">
        <f t="shared" si="378"/>
        <v/>
      </c>
    </row>
    <row r="1950" spans="1:24" ht="13.5" hidden="1" customHeight="1" x14ac:dyDescent="0.2">
      <c r="A1950" s="8"/>
      <c r="B1950" s="8"/>
      <c r="C1950" s="9"/>
      <c r="D1950" s="10"/>
      <c r="E1950" s="11">
        <f t="shared" si="380"/>
        <v>0</v>
      </c>
      <c r="F1950" s="10"/>
      <c r="G1950" s="11">
        <f t="shared" si="381"/>
        <v>0</v>
      </c>
      <c r="H1950" s="10"/>
      <c r="I1950" s="11">
        <f t="shared" si="382"/>
        <v>0</v>
      </c>
      <c r="J1950" s="10"/>
      <c r="K1950" s="11">
        <f t="shared" si="383"/>
        <v>0</v>
      </c>
      <c r="L1950" s="6"/>
      <c r="M1950" s="11">
        <f t="shared" si="384"/>
        <v>0</v>
      </c>
      <c r="N1950" s="130"/>
      <c r="P1950" s="48" t="str">
        <f t="shared" si="385"/>
        <v>leeg</v>
      </c>
      <c r="Q1950" s="48"/>
      <c r="R1950" s="48"/>
      <c r="S1950" s="48"/>
      <c r="T1950" s="84"/>
      <c r="W1950" s="82" t="str" cm="1">
        <f t="array" ref="W1950">IF(V1950="h",_xlfn.XLOOKUP(X1950,X1951:$X$2963,V1951:$V$2963,""),IF(V1950="l",IF(X1949&lt;&gt;"","sub",""),""))</f>
        <v/>
      </c>
      <c r="X1950" s="82" t="str">
        <f t="shared" si="378"/>
        <v/>
      </c>
    </row>
    <row r="1951" spans="1:24" ht="13.5" hidden="1" customHeight="1" x14ac:dyDescent="0.2">
      <c r="A1951" s="8"/>
      <c r="B1951" s="8"/>
      <c r="C1951" s="9"/>
      <c r="D1951" s="10"/>
      <c r="E1951" s="11">
        <f t="shared" si="380"/>
        <v>0</v>
      </c>
      <c r="F1951" s="10"/>
      <c r="G1951" s="11">
        <f t="shared" si="381"/>
        <v>0</v>
      </c>
      <c r="H1951" s="10"/>
      <c r="I1951" s="11">
        <f t="shared" si="382"/>
        <v>0</v>
      </c>
      <c r="J1951" s="10"/>
      <c r="K1951" s="11">
        <f t="shared" si="383"/>
        <v>0</v>
      </c>
      <c r="L1951" s="6"/>
      <c r="M1951" s="11">
        <f t="shared" si="384"/>
        <v>0</v>
      </c>
      <c r="N1951" s="130"/>
      <c r="P1951" s="48" t="str">
        <f t="shared" si="385"/>
        <v>leeg</v>
      </c>
      <c r="Q1951" s="48"/>
      <c r="R1951" s="48"/>
      <c r="S1951" s="48"/>
      <c r="T1951" s="84"/>
      <c r="W1951" s="82" t="str" cm="1">
        <f t="array" ref="W1951">IF(V1951="h",_xlfn.XLOOKUP(X1951,X1952:$X$2963,V1952:$V$2963,""),IF(V1951="l",IF(X1950&lt;&gt;"","sub",""),""))</f>
        <v/>
      </c>
      <c r="X1951" s="82" t="str">
        <f t="shared" si="378"/>
        <v/>
      </c>
    </row>
    <row r="1952" spans="1:24" ht="13.5" hidden="1" customHeight="1" x14ac:dyDescent="0.2">
      <c r="A1952" s="8"/>
      <c r="B1952" s="8"/>
      <c r="C1952" s="9"/>
      <c r="D1952" s="10"/>
      <c r="E1952" s="11">
        <f t="shared" si="380"/>
        <v>0</v>
      </c>
      <c r="F1952" s="10"/>
      <c r="G1952" s="11">
        <f t="shared" si="381"/>
        <v>0</v>
      </c>
      <c r="H1952" s="10"/>
      <c r="I1952" s="11">
        <f t="shared" si="382"/>
        <v>0</v>
      </c>
      <c r="J1952" s="10"/>
      <c r="K1952" s="11">
        <f t="shared" si="383"/>
        <v>0</v>
      </c>
      <c r="L1952" s="6"/>
      <c r="M1952" s="11">
        <f t="shared" si="384"/>
        <v>0</v>
      </c>
      <c r="N1952" s="130"/>
      <c r="P1952" s="48" t="str">
        <f t="shared" si="385"/>
        <v>leeg</v>
      </c>
      <c r="Q1952" s="48"/>
      <c r="R1952" s="48"/>
      <c r="S1952" s="48"/>
      <c r="T1952" s="84"/>
      <c r="W1952" s="82" t="str" cm="1">
        <f t="array" ref="W1952">IF(V1952="h",_xlfn.XLOOKUP(X1952,X1953:$X$2963,V1953:$V$2963,""),IF(V1952="l",IF(X1951&lt;&gt;"","sub",""),""))</f>
        <v/>
      </c>
      <c r="X1952" s="82" t="str">
        <f t="shared" si="378"/>
        <v/>
      </c>
    </row>
    <row r="1953" spans="1:24" ht="13.5" hidden="1" customHeight="1" x14ac:dyDescent="0.2">
      <c r="A1953" s="8"/>
      <c r="B1953" s="8"/>
      <c r="C1953" s="9"/>
      <c r="D1953" s="10"/>
      <c r="E1953" s="11">
        <f t="shared" si="380"/>
        <v>0</v>
      </c>
      <c r="F1953" s="10"/>
      <c r="G1953" s="11">
        <f t="shared" si="381"/>
        <v>0</v>
      </c>
      <c r="H1953" s="10"/>
      <c r="I1953" s="11">
        <f t="shared" si="382"/>
        <v>0</v>
      </c>
      <c r="J1953" s="10"/>
      <c r="K1953" s="11">
        <f t="shared" si="383"/>
        <v>0</v>
      </c>
      <c r="L1953" s="6"/>
      <c r="M1953" s="11">
        <f t="shared" si="384"/>
        <v>0</v>
      </c>
      <c r="N1953" s="130"/>
      <c r="P1953" s="48" t="str">
        <f t="shared" si="385"/>
        <v>leeg</v>
      </c>
      <c r="Q1953" s="48"/>
      <c r="R1953" s="48"/>
      <c r="S1953" s="48"/>
      <c r="T1953" s="84"/>
      <c r="W1953" s="82" t="str" cm="1">
        <f t="array" ref="W1953">IF(V1953="h",_xlfn.XLOOKUP(X1953,X1954:$X$2963,V1954:$V$2963,""),IF(V1953="l",IF(X1952&lt;&gt;"","sub",""),""))</f>
        <v/>
      </c>
      <c r="X1953" s="82" t="str">
        <f t="shared" si="378"/>
        <v/>
      </c>
    </row>
    <row r="1954" spans="1:24" ht="13.5" hidden="1" customHeight="1" x14ac:dyDescent="0.2">
      <c r="A1954" s="8"/>
      <c r="B1954" s="8"/>
      <c r="C1954" s="9"/>
      <c r="D1954" s="10"/>
      <c r="E1954" s="11">
        <f t="shared" si="380"/>
        <v>0</v>
      </c>
      <c r="F1954" s="10"/>
      <c r="G1954" s="11">
        <f t="shared" si="381"/>
        <v>0</v>
      </c>
      <c r="H1954" s="10"/>
      <c r="I1954" s="11">
        <f t="shared" si="382"/>
        <v>0</v>
      </c>
      <c r="J1954" s="10"/>
      <c r="K1954" s="11">
        <f t="shared" si="383"/>
        <v>0</v>
      </c>
      <c r="L1954" s="6"/>
      <c r="M1954" s="11">
        <f t="shared" si="384"/>
        <v>0</v>
      </c>
      <c r="N1954" s="130"/>
      <c r="P1954" s="48" t="str">
        <f t="shared" si="385"/>
        <v>leeg</v>
      </c>
      <c r="Q1954" s="48"/>
      <c r="R1954" s="48"/>
      <c r="S1954" s="48"/>
      <c r="T1954" s="84"/>
      <c r="W1954" s="82" t="str" cm="1">
        <f t="array" ref="W1954">IF(V1954="h",_xlfn.XLOOKUP(X1954,X1955:$X$2963,V1955:$V$2963,""),IF(V1954="l",IF(X1953&lt;&gt;"","sub",""),""))</f>
        <v/>
      </c>
      <c r="X1954" s="82" t="str">
        <f t="shared" si="378"/>
        <v/>
      </c>
    </row>
    <row r="1955" spans="1:24" ht="13.5" hidden="1" customHeight="1" x14ac:dyDescent="0.2">
      <c r="A1955" s="8"/>
      <c r="B1955" s="8"/>
      <c r="C1955" s="9"/>
      <c r="D1955" s="10"/>
      <c r="E1955" s="11">
        <f t="shared" si="380"/>
        <v>0</v>
      </c>
      <c r="F1955" s="10"/>
      <c r="G1955" s="11">
        <f t="shared" si="381"/>
        <v>0</v>
      </c>
      <c r="H1955" s="10"/>
      <c r="I1955" s="11">
        <f t="shared" si="382"/>
        <v>0</v>
      </c>
      <c r="J1955" s="10"/>
      <c r="K1955" s="11">
        <f t="shared" si="383"/>
        <v>0</v>
      </c>
      <c r="L1955" s="6"/>
      <c r="M1955" s="11">
        <f t="shared" si="384"/>
        <v>0</v>
      </c>
      <c r="N1955" s="130"/>
      <c r="P1955" s="48" t="str">
        <f t="shared" si="385"/>
        <v>leeg</v>
      </c>
      <c r="Q1955" s="48"/>
      <c r="R1955" s="48"/>
      <c r="S1955" s="48"/>
      <c r="T1955" s="84"/>
      <c r="W1955" s="82" t="str" cm="1">
        <f t="array" ref="W1955">IF(V1955="h",_xlfn.XLOOKUP(X1955,X1956:$X$2963,V1956:$V$2963,""),IF(V1955="l",IF(X1954&lt;&gt;"","sub",""),""))</f>
        <v/>
      </c>
      <c r="X1955" s="82" t="str">
        <f t="shared" si="378"/>
        <v/>
      </c>
    </row>
    <row r="1956" spans="1:24" ht="13.5" hidden="1" customHeight="1" x14ac:dyDescent="0.2">
      <c r="A1956" s="8"/>
      <c r="B1956" s="8"/>
      <c r="C1956" s="9"/>
      <c r="D1956" s="10"/>
      <c r="E1956" s="11">
        <f t="shared" si="380"/>
        <v>0</v>
      </c>
      <c r="F1956" s="10"/>
      <c r="G1956" s="11">
        <f t="shared" si="381"/>
        <v>0</v>
      </c>
      <c r="H1956" s="10"/>
      <c r="I1956" s="11">
        <f t="shared" si="382"/>
        <v>0</v>
      </c>
      <c r="J1956" s="10"/>
      <c r="K1956" s="11">
        <f t="shared" si="383"/>
        <v>0</v>
      </c>
      <c r="L1956" s="6"/>
      <c r="M1956" s="11">
        <f t="shared" si="384"/>
        <v>0</v>
      </c>
      <c r="N1956" s="130"/>
      <c r="P1956" s="48" t="str">
        <f t="shared" si="385"/>
        <v>leeg</v>
      </c>
      <c r="Q1956" s="48"/>
      <c r="R1956" s="48"/>
      <c r="S1956" s="48"/>
      <c r="T1956" s="84"/>
      <c r="W1956" s="82" t="str" cm="1">
        <f t="array" ref="W1956">IF(V1956="h",_xlfn.XLOOKUP(X1956,X1957:$X$2963,V1957:$V$2963,""),IF(V1956="l",IF(X1955&lt;&gt;"","sub",""),""))</f>
        <v/>
      </c>
      <c r="X1956" s="82" t="str">
        <f t="shared" si="378"/>
        <v/>
      </c>
    </row>
    <row r="1957" spans="1:24" x14ac:dyDescent="0.2">
      <c r="A1957" s="16" t="s">
        <v>120</v>
      </c>
      <c r="B1957" s="138"/>
      <c r="C1957" s="138"/>
      <c r="D1957" s="17"/>
      <c r="E1957" s="172">
        <f>SUM(E1902:E1956)</f>
        <v>0</v>
      </c>
      <c r="F1957" s="17"/>
      <c r="G1957" s="172">
        <f>SUM(G1902:G1956)</f>
        <v>0</v>
      </c>
      <c r="H1957" s="17"/>
      <c r="I1957" s="172">
        <f>SUM(I1902:I1956)</f>
        <v>0</v>
      </c>
      <c r="J1957" s="17"/>
      <c r="K1957" s="172">
        <f>SUM(K1902:K1956)</f>
        <v>0</v>
      </c>
      <c r="L1957" s="6"/>
      <c r="M1957" s="172">
        <f t="shared" ref="M1957" si="386">SUM(M1902:M1956)</f>
        <v>0</v>
      </c>
      <c r="N1957" s="182"/>
      <c r="P1957" s="48" t="str">
        <f t="shared" si="385"/>
        <v>niet leeg</v>
      </c>
      <c r="Q1957" s="48"/>
      <c r="R1957" s="48"/>
      <c r="S1957" s="48"/>
      <c r="T1957" s="84"/>
      <c r="V1957" s="82" t="s">
        <v>169</v>
      </c>
      <c r="W1957" s="82" t="str" cm="1">
        <f t="array" ref="W1957">IF(V1957="h",_xlfn.XLOOKUP(X1957,X1958:$X$2963,V1958:$V$2963,""),IF(V1957="l",IF(X1956&lt;&gt;"","sub",""),""))</f>
        <v/>
      </c>
      <c r="X1957" s="82" t="str">
        <f t="shared" si="378"/>
        <v/>
      </c>
    </row>
    <row r="1958" spans="1:24" x14ac:dyDescent="0.2">
      <c r="A1958" s="8"/>
      <c r="B1958" s="18"/>
      <c r="C1958" s="8"/>
      <c r="D1958" s="10"/>
      <c r="E1958" s="170"/>
      <c r="F1958" s="10"/>
      <c r="G1958" s="171"/>
      <c r="H1958" s="10"/>
      <c r="I1958" s="171"/>
      <c r="J1958" s="10"/>
      <c r="K1958" s="171"/>
      <c r="L1958" s="6"/>
      <c r="M1958" s="171"/>
      <c r="N1958" s="211"/>
      <c r="P1958" s="48" t="str">
        <f t="shared" si="385"/>
        <v>leeg</v>
      </c>
      <c r="Q1958" s="48"/>
      <c r="R1958" s="48"/>
      <c r="S1958" s="48"/>
      <c r="T1958" s="84"/>
      <c r="V1958" s="82" t="s">
        <v>177</v>
      </c>
      <c r="W1958" s="82" t="str" cm="1">
        <f t="array" ref="W1958">IF(V1958="h",_xlfn.XLOOKUP(X1958,X1959:$X$2963,V1959:$V$2963,""),IF(V1958="l",IF(X1957&lt;&gt;"","sub",""),""))</f>
        <v/>
      </c>
      <c r="X1958" s="82" t="str">
        <f t="shared" si="378"/>
        <v/>
      </c>
    </row>
    <row r="1959" spans="1:24" ht="25.5" x14ac:dyDescent="0.2">
      <c r="A1959" s="7" t="s">
        <v>74</v>
      </c>
      <c r="B1959" s="8"/>
      <c r="C1959" s="9"/>
      <c r="D1959" s="8"/>
      <c r="E1959" s="170"/>
      <c r="F1959" s="10"/>
      <c r="G1959" s="171"/>
      <c r="H1959" s="10"/>
      <c r="I1959" s="171"/>
      <c r="J1959" s="10"/>
      <c r="K1959" s="171"/>
      <c r="L1959" s="6"/>
      <c r="M1959" s="171"/>
      <c r="N1959" s="211"/>
      <c r="P1959" s="48" t="str">
        <f t="shared" si="385"/>
        <v>leeg</v>
      </c>
      <c r="Q1959" s="48"/>
      <c r="R1959" s="48"/>
      <c r="S1959" s="48"/>
      <c r="T1959" s="84"/>
      <c r="V1959" s="82" t="s">
        <v>170</v>
      </c>
      <c r="W1959" s="82" t="str" cm="1">
        <f t="array" ref="W1959">IF(V1959="h",_xlfn.XLOOKUP(X1959,X1960:$X$2963,V1960:$V$2963,""),IF(V1959="l",IF(X1958&lt;&gt;"","sub",""),""))</f>
        <v/>
      </c>
      <c r="X1959" s="82" t="str">
        <f t="shared" si="378"/>
        <v>48</v>
      </c>
    </row>
    <row r="1960" spans="1:24" x14ac:dyDescent="0.2">
      <c r="A1960" s="8"/>
      <c r="B1960" s="8"/>
      <c r="C1960" s="9"/>
      <c r="D1960" s="10"/>
      <c r="E1960" s="171">
        <f t="shared" ref="E1960:E1999" si="387">B1960*D1960</f>
        <v>0</v>
      </c>
      <c r="F1960" s="10"/>
      <c r="G1960" s="171">
        <f t="shared" ref="G1960:G1999" si="388">B1960*F1960</f>
        <v>0</v>
      </c>
      <c r="H1960" s="10"/>
      <c r="I1960" s="171">
        <f t="shared" ref="I1960:I1999" si="389">B1960*H1960</f>
        <v>0</v>
      </c>
      <c r="J1960" s="10"/>
      <c r="K1960" s="171">
        <f t="shared" ref="K1960:K1999" si="390">(E1960*$J$6)+G1960+I1960+J1960</f>
        <v>0</v>
      </c>
      <c r="L1960" s="6"/>
      <c r="M1960" s="171">
        <f t="shared" ref="M1960:M1999" si="391">K1960</f>
        <v>0</v>
      </c>
      <c r="N1960" s="211"/>
      <c r="P1960" s="48" t="str">
        <f t="shared" si="385"/>
        <v>leeg</v>
      </c>
      <c r="Q1960" s="48"/>
      <c r="R1960" s="48"/>
      <c r="S1960" s="48"/>
      <c r="T1960" s="84"/>
      <c r="W1960" s="82" t="str" cm="1">
        <f t="array" ref="W1960">IF(V1960="h",_xlfn.XLOOKUP(X1960,X1961:$X$2963,V1961:$V$2963,""),IF(V1960="l",IF(X1959&lt;&gt;"","sub",""),""))</f>
        <v/>
      </c>
      <c r="X1960" s="82" t="str">
        <f t="shared" si="378"/>
        <v/>
      </c>
    </row>
    <row r="1961" spans="1:24" x14ac:dyDescent="0.2">
      <c r="A1961" s="8"/>
      <c r="B1961" s="8"/>
      <c r="C1961" s="9"/>
      <c r="D1961" s="10"/>
      <c r="E1961" s="171">
        <f t="shared" si="387"/>
        <v>0</v>
      </c>
      <c r="F1961" s="10"/>
      <c r="G1961" s="171">
        <f t="shared" si="388"/>
        <v>0</v>
      </c>
      <c r="H1961" s="10"/>
      <c r="I1961" s="171">
        <f t="shared" si="389"/>
        <v>0</v>
      </c>
      <c r="J1961" s="10"/>
      <c r="K1961" s="171">
        <f t="shared" si="390"/>
        <v>0</v>
      </c>
      <c r="L1961" s="6"/>
      <c r="M1961" s="171">
        <f t="shared" si="391"/>
        <v>0</v>
      </c>
      <c r="N1961" s="211"/>
      <c r="P1961" s="48" t="str">
        <f t="shared" si="385"/>
        <v>leeg</v>
      </c>
      <c r="Q1961" s="48"/>
      <c r="R1961" s="48"/>
      <c r="S1961" s="48"/>
      <c r="T1961" s="84"/>
      <c r="W1961" s="82" t="str" cm="1">
        <f t="array" ref="W1961">IF(V1961="h",_xlfn.XLOOKUP(X1961,X1962:$X$2963,V1962:$V$2963,""),IF(V1961="l",IF(X1960&lt;&gt;"","sub",""),""))</f>
        <v/>
      </c>
      <c r="X1961" s="82" t="str">
        <f t="shared" si="378"/>
        <v/>
      </c>
    </row>
    <row r="1962" spans="1:24" x14ac:dyDescent="0.2">
      <c r="A1962" s="8"/>
      <c r="B1962" s="8"/>
      <c r="C1962" s="9"/>
      <c r="D1962" s="10"/>
      <c r="E1962" s="171">
        <f t="shared" si="387"/>
        <v>0</v>
      </c>
      <c r="F1962" s="10"/>
      <c r="G1962" s="171">
        <f t="shared" si="388"/>
        <v>0</v>
      </c>
      <c r="H1962" s="10"/>
      <c r="I1962" s="171">
        <f t="shared" si="389"/>
        <v>0</v>
      </c>
      <c r="J1962" s="10"/>
      <c r="K1962" s="171">
        <f t="shared" si="390"/>
        <v>0</v>
      </c>
      <c r="L1962" s="6"/>
      <c r="M1962" s="171">
        <f t="shared" si="391"/>
        <v>0</v>
      </c>
      <c r="N1962" s="211"/>
      <c r="P1962" s="48" t="str">
        <f t="shared" si="385"/>
        <v>leeg</v>
      </c>
      <c r="Q1962" s="48"/>
      <c r="R1962" s="48"/>
      <c r="S1962" s="48"/>
      <c r="T1962" s="84"/>
      <c r="W1962" s="82" t="str" cm="1">
        <f t="array" ref="W1962">IF(V1962="h",_xlfn.XLOOKUP(X1962,X1963:$X$2963,V1963:$V$2963,""),IF(V1962="l",IF(X1961&lt;&gt;"","sub",""),""))</f>
        <v/>
      </c>
      <c r="X1962" s="82" t="str">
        <f t="shared" ref="X1962:X2045" si="392">IF(V1962="h",LEFT(A1962,2),IF(SUM(B1962:M1962)&gt;0,IF(V1962="sub",RIGHT(A1962,2),""),""))</f>
        <v/>
      </c>
    </row>
    <row r="1963" spans="1:24" x14ac:dyDescent="0.2">
      <c r="A1963" s="8"/>
      <c r="B1963" s="8"/>
      <c r="C1963" s="9"/>
      <c r="D1963" s="10"/>
      <c r="E1963" s="171">
        <f t="shared" si="387"/>
        <v>0</v>
      </c>
      <c r="F1963" s="10"/>
      <c r="G1963" s="171">
        <f t="shared" si="388"/>
        <v>0</v>
      </c>
      <c r="H1963" s="10"/>
      <c r="I1963" s="171">
        <f t="shared" si="389"/>
        <v>0</v>
      </c>
      <c r="J1963" s="10"/>
      <c r="K1963" s="171">
        <f t="shared" si="390"/>
        <v>0</v>
      </c>
      <c r="L1963" s="6"/>
      <c r="M1963" s="171">
        <f t="shared" si="391"/>
        <v>0</v>
      </c>
      <c r="N1963" s="211"/>
      <c r="P1963" s="48" t="str">
        <f t="shared" si="385"/>
        <v>leeg</v>
      </c>
      <c r="Q1963" s="48"/>
      <c r="R1963" s="48"/>
      <c r="S1963" s="48"/>
      <c r="T1963" s="84"/>
      <c r="W1963" s="82" t="str" cm="1">
        <f t="array" ref="W1963">IF(V1963="h",_xlfn.XLOOKUP(X1963,X1964:$X$2963,V1964:$V$2963,""),IF(V1963="l",IF(X1962&lt;&gt;"","sub",""),""))</f>
        <v/>
      </c>
      <c r="X1963" s="82" t="str">
        <f t="shared" si="392"/>
        <v/>
      </c>
    </row>
    <row r="1964" spans="1:24" x14ac:dyDescent="0.2">
      <c r="A1964" s="8"/>
      <c r="B1964" s="8"/>
      <c r="C1964" s="9"/>
      <c r="D1964" s="10"/>
      <c r="E1964" s="171">
        <f t="shared" si="387"/>
        <v>0</v>
      </c>
      <c r="F1964" s="10"/>
      <c r="G1964" s="171">
        <f t="shared" si="388"/>
        <v>0</v>
      </c>
      <c r="H1964" s="10"/>
      <c r="I1964" s="171">
        <f t="shared" si="389"/>
        <v>0</v>
      </c>
      <c r="J1964" s="10"/>
      <c r="K1964" s="171">
        <f t="shared" si="390"/>
        <v>0</v>
      </c>
      <c r="L1964" s="6"/>
      <c r="M1964" s="171">
        <f t="shared" si="391"/>
        <v>0</v>
      </c>
      <c r="N1964" s="211"/>
      <c r="P1964" s="48" t="str">
        <f t="shared" si="385"/>
        <v>leeg</v>
      </c>
      <c r="Q1964" s="48"/>
      <c r="R1964" s="48"/>
      <c r="S1964" s="48"/>
      <c r="T1964" s="84"/>
      <c r="W1964" s="82" t="str" cm="1">
        <f t="array" ref="W1964">IF(V1964="h",_xlfn.XLOOKUP(X1964,X1965:$X$2963,V1965:$V$2963,""),IF(V1964="l",IF(X1963&lt;&gt;"","sub",""),""))</f>
        <v/>
      </c>
      <c r="X1964" s="82" t="str">
        <f t="shared" si="392"/>
        <v/>
      </c>
    </row>
    <row r="1965" spans="1:24" x14ac:dyDescent="0.2">
      <c r="A1965" s="8"/>
      <c r="B1965" s="8"/>
      <c r="C1965" s="9"/>
      <c r="D1965" s="10"/>
      <c r="E1965" s="171">
        <f t="shared" si="387"/>
        <v>0</v>
      </c>
      <c r="F1965" s="10"/>
      <c r="G1965" s="171">
        <f t="shared" si="388"/>
        <v>0</v>
      </c>
      <c r="H1965" s="10"/>
      <c r="I1965" s="171">
        <f t="shared" si="389"/>
        <v>0</v>
      </c>
      <c r="J1965" s="10"/>
      <c r="K1965" s="171">
        <f t="shared" si="390"/>
        <v>0</v>
      </c>
      <c r="L1965" s="6"/>
      <c r="M1965" s="171">
        <f t="shared" si="391"/>
        <v>0</v>
      </c>
      <c r="N1965" s="211"/>
      <c r="P1965" s="48" t="str">
        <f t="shared" si="385"/>
        <v>leeg</v>
      </c>
      <c r="Q1965" s="48"/>
      <c r="R1965" s="48"/>
      <c r="S1965" s="48"/>
      <c r="T1965" s="84"/>
      <c r="W1965" s="82" t="str" cm="1">
        <f t="array" ref="W1965">IF(V1965="h",_xlfn.XLOOKUP(X1965,X1966:$X$2963,V1966:$V$2963,""),IF(V1965="l",IF(X1964&lt;&gt;"","sub",""),""))</f>
        <v/>
      </c>
      <c r="X1965" s="82" t="str">
        <f t="shared" si="392"/>
        <v/>
      </c>
    </row>
    <row r="1966" spans="1:24" x14ac:dyDescent="0.2">
      <c r="A1966" s="8"/>
      <c r="B1966" s="8"/>
      <c r="C1966" s="9"/>
      <c r="D1966" s="10"/>
      <c r="E1966" s="171">
        <f t="shared" si="387"/>
        <v>0</v>
      </c>
      <c r="F1966" s="10"/>
      <c r="G1966" s="171">
        <f t="shared" si="388"/>
        <v>0</v>
      </c>
      <c r="H1966" s="10"/>
      <c r="I1966" s="171">
        <f t="shared" si="389"/>
        <v>0</v>
      </c>
      <c r="J1966" s="10"/>
      <c r="K1966" s="171">
        <f t="shared" si="390"/>
        <v>0</v>
      </c>
      <c r="L1966" s="6"/>
      <c r="M1966" s="171">
        <f t="shared" si="391"/>
        <v>0</v>
      </c>
      <c r="N1966" s="211"/>
      <c r="P1966" s="48" t="str">
        <f t="shared" si="385"/>
        <v>leeg</v>
      </c>
      <c r="Q1966" s="48"/>
      <c r="R1966" s="48"/>
      <c r="S1966" s="48"/>
      <c r="T1966" s="84"/>
      <c r="W1966" s="82" t="str" cm="1">
        <f t="array" ref="W1966">IF(V1966="h",_xlfn.XLOOKUP(X1966,X1967:$X$2963,V1967:$V$2963,""),IF(V1966="l",IF(X1965&lt;&gt;"","sub",""),""))</f>
        <v/>
      </c>
      <c r="X1966" s="82" t="str">
        <f t="shared" si="392"/>
        <v/>
      </c>
    </row>
    <row r="1967" spans="1:24" x14ac:dyDescent="0.2">
      <c r="A1967" s="8"/>
      <c r="B1967" s="8"/>
      <c r="C1967" s="9"/>
      <c r="D1967" s="10"/>
      <c r="E1967" s="171">
        <f t="shared" si="387"/>
        <v>0</v>
      </c>
      <c r="F1967" s="10"/>
      <c r="G1967" s="171">
        <f t="shared" si="388"/>
        <v>0</v>
      </c>
      <c r="H1967" s="10"/>
      <c r="I1967" s="171">
        <f t="shared" si="389"/>
        <v>0</v>
      </c>
      <c r="J1967" s="10"/>
      <c r="K1967" s="171">
        <f t="shared" si="390"/>
        <v>0</v>
      </c>
      <c r="L1967" s="6"/>
      <c r="M1967" s="171">
        <f t="shared" si="391"/>
        <v>0</v>
      </c>
      <c r="N1967" s="211"/>
      <c r="P1967" s="48" t="str">
        <f t="shared" si="385"/>
        <v>leeg</v>
      </c>
      <c r="Q1967" s="48"/>
      <c r="R1967" s="48"/>
      <c r="S1967" s="48"/>
      <c r="T1967" s="84"/>
      <c r="W1967" s="82" t="str" cm="1">
        <f t="array" ref="W1967">IF(V1967="h",_xlfn.XLOOKUP(X1967,X1968:$X$2963,V1968:$V$2963,""),IF(V1967="l",IF(X1966&lt;&gt;"","sub",""),""))</f>
        <v/>
      </c>
      <c r="X1967" s="82" t="str">
        <f t="shared" si="392"/>
        <v/>
      </c>
    </row>
    <row r="1968" spans="1:24" x14ac:dyDescent="0.2">
      <c r="A1968" s="8"/>
      <c r="B1968" s="8"/>
      <c r="C1968" s="9"/>
      <c r="D1968" s="10"/>
      <c r="E1968" s="171">
        <f t="shared" si="387"/>
        <v>0</v>
      </c>
      <c r="F1968" s="10"/>
      <c r="G1968" s="171">
        <f t="shared" si="388"/>
        <v>0</v>
      </c>
      <c r="H1968" s="10"/>
      <c r="I1968" s="171">
        <f t="shared" si="389"/>
        <v>0</v>
      </c>
      <c r="J1968" s="10"/>
      <c r="K1968" s="171">
        <f t="shared" si="390"/>
        <v>0</v>
      </c>
      <c r="L1968" s="6"/>
      <c r="M1968" s="171">
        <f t="shared" si="391"/>
        <v>0</v>
      </c>
      <c r="N1968" s="211"/>
      <c r="P1968" s="48" t="str">
        <f t="shared" si="385"/>
        <v>leeg</v>
      </c>
      <c r="Q1968" s="48"/>
      <c r="R1968" s="48"/>
      <c r="S1968" s="48"/>
      <c r="T1968" s="84"/>
      <c r="W1968" s="82" t="str" cm="1">
        <f t="array" ref="W1968">IF(V1968="h",_xlfn.XLOOKUP(X1968,X1969:$X$2963,V1969:$V$2963,""),IF(V1968="l",IF(X1967&lt;&gt;"","sub",""),""))</f>
        <v/>
      </c>
      <c r="X1968" s="82" t="str">
        <f t="shared" si="392"/>
        <v/>
      </c>
    </row>
    <row r="1969" spans="1:24" x14ac:dyDescent="0.2">
      <c r="A1969" s="8"/>
      <c r="B1969" s="8"/>
      <c r="C1969" s="9"/>
      <c r="D1969" s="10"/>
      <c r="E1969" s="171">
        <f t="shared" si="387"/>
        <v>0</v>
      </c>
      <c r="F1969" s="10"/>
      <c r="G1969" s="171">
        <f t="shared" si="388"/>
        <v>0</v>
      </c>
      <c r="H1969" s="10"/>
      <c r="I1969" s="171">
        <f t="shared" si="389"/>
        <v>0</v>
      </c>
      <c r="J1969" s="10"/>
      <c r="K1969" s="171">
        <f t="shared" si="390"/>
        <v>0</v>
      </c>
      <c r="L1969" s="6"/>
      <c r="M1969" s="171">
        <f t="shared" si="391"/>
        <v>0</v>
      </c>
      <c r="N1969" s="211"/>
      <c r="P1969" s="48" t="str">
        <f t="shared" si="385"/>
        <v>leeg</v>
      </c>
      <c r="Q1969" s="48"/>
      <c r="R1969" s="48"/>
      <c r="S1969" s="48"/>
      <c r="T1969" s="84"/>
      <c r="W1969" s="82" t="str" cm="1">
        <f t="array" ref="W1969">IF(V1969="h",_xlfn.XLOOKUP(X1969,X1970:$X$2963,V1970:$V$2963,""),IF(V1969="l",IF(X1968&lt;&gt;"","sub",""),""))</f>
        <v/>
      </c>
      <c r="X1969" s="82" t="str">
        <f t="shared" si="392"/>
        <v/>
      </c>
    </row>
    <row r="1970" spans="1:24" ht="13.5" hidden="1" customHeight="1" x14ac:dyDescent="0.2">
      <c r="A1970" s="8"/>
      <c r="B1970" s="8"/>
      <c r="C1970" s="9"/>
      <c r="D1970" s="10"/>
      <c r="E1970" s="11">
        <f t="shared" si="387"/>
        <v>0</v>
      </c>
      <c r="F1970" s="10"/>
      <c r="G1970" s="11">
        <f t="shared" si="388"/>
        <v>0</v>
      </c>
      <c r="H1970" s="10"/>
      <c r="I1970" s="11">
        <f t="shared" si="389"/>
        <v>0</v>
      </c>
      <c r="J1970" s="10"/>
      <c r="K1970" s="11">
        <f t="shared" si="390"/>
        <v>0</v>
      </c>
      <c r="L1970" s="6"/>
      <c r="M1970" s="11">
        <f t="shared" si="391"/>
        <v>0</v>
      </c>
      <c r="N1970" s="130"/>
      <c r="P1970" s="48" t="str">
        <f t="shared" si="385"/>
        <v>leeg</v>
      </c>
      <c r="Q1970" s="48"/>
      <c r="R1970" s="48"/>
      <c r="S1970" s="48"/>
      <c r="T1970" s="84"/>
      <c r="W1970" s="82" t="str" cm="1">
        <f t="array" ref="W1970">IF(V1970="h",_xlfn.XLOOKUP(X1970,X1971:$X$2963,V1971:$V$2963,""),IF(V1970="l",IF(X1969&lt;&gt;"","sub",""),""))</f>
        <v/>
      </c>
      <c r="X1970" s="82" t="str">
        <f t="shared" si="392"/>
        <v/>
      </c>
    </row>
    <row r="1971" spans="1:24" ht="13.5" hidden="1" customHeight="1" x14ac:dyDescent="0.2">
      <c r="A1971" s="8"/>
      <c r="B1971" s="8"/>
      <c r="C1971" s="9"/>
      <c r="D1971" s="10"/>
      <c r="E1971" s="11">
        <f t="shared" si="387"/>
        <v>0</v>
      </c>
      <c r="F1971" s="10"/>
      <c r="G1971" s="11">
        <f t="shared" si="388"/>
        <v>0</v>
      </c>
      <c r="H1971" s="10"/>
      <c r="I1971" s="11">
        <f t="shared" si="389"/>
        <v>0</v>
      </c>
      <c r="J1971" s="10"/>
      <c r="K1971" s="11">
        <f t="shared" si="390"/>
        <v>0</v>
      </c>
      <c r="L1971" s="6"/>
      <c r="M1971" s="11">
        <f t="shared" si="391"/>
        <v>0</v>
      </c>
      <c r="N1971" s="130"/>
      <c r="P1971" s="48" t="str">
        <f t="shared" si="385"/>
        <v>leeg</v>
      </c>
      <c r="Q1971" s="48"/>
      <c r="R1971" s="48"/>
      <c r="S1971" s="48"/>
      <c r="T1971" s="84"/>
      <c r="W1971" s="82" t="str" cm="1">
        <f t="array" ref="W1971">IF(V1971="h",_xlfn.XLOOKUP(X1971,X1972:$X$2963,V1972:$V$2963,""),IF(V1971="l",IF(X1970&lt;&gt;"","sub",""),""))</f>
        <v/>
      </c>
      <c r="X1971" s="82" t="str">
        <f t="shared" si="392"/>
        <v/>
      </c>
    </row>
    <row r="1972" spans="1:24" ht="13.5" hidden="1" customHeight="1" x14ac:dyDescent="0.2">
      <c r="A1972" s="8"/>
      <c r="B1972" s="8"/>
      <c r="C1972" s="9"/>
      <c r="D1972" s="10"/>
      <c r="E1972" s="11">
        <f t="shared" si="387"/>
        <v>0</v>
      </c>
      <c r="F1972" s="10"/>
      <c r="G1972" s="11">
        <f t="shared" si="388"/>
        <v>0</v>
      </c>
      <c r="H1972" s="10"/>
      <c r="I1972" s="11">
        <f t="shared" si="389"/>
        <v>0</v>
      </c>
      <c r="J1972" s="10"/>
      <c r="K1972" s="11">
        <f t="shared" si="390"/>
        <v>0</v>
      </c>
      <c r="L1972" s="6"/>
      <c r="M1972" s="11">
        <f t="shared" si="391"/>
        <v>0</v>
      </c>
      <c r="N1972" s="130"/>
      <c r="P1972" s="48" t="str">
        <f t="shared" si="385"/>
        <v>leeg</v>
      </c>
      <c r="Q1972" s="48"/>
      <c r="R1972" s="48"/>
      <c r="S1972" s="48"/>
      <c r="T1972" s="84"/>
      <c r="W1972" s="82" t="str" cm="1">
        <f t="array" ref="W1972">IF(V1972="h",_xlfn.XLOOKUP(X1972,X1973:$X$2963,V1973:$V$2963,""),IF(V1972="l",IF(X1971&lt;&gt;"","sub",""),""))</f>
        <v/>
      </c>
      <c r="X1972" s="82" t="str">
        <f t="shared" si="392"/>
        <v/>
      </c>
    </row>
    <row r="1973" spans="1:24" ht="13.5" hidden="1" customHeight="1" x14ac:dyDescent="0.2">
      <c r="A1973" s="8"/>
      <c r="B1973" s="8"/>
      <c r="C1973" s="9"/>
      <c r="D1973" s="10"/>
      <c r="E1973" s="11">
        <f t="shared" si="387"/>
        <v>0</v>
      </c>
      <c r="F1973" s="10"/>
      <c r="G1973" s="11">
        <f t="shared" si="388"/>
        <v>0</v>
      </c>
      <c r="H1973" s="10"/>
      <c r="I1973" s="11">
        <f t="shared" si="389"/>
        <v>0</v>
      </c>
      <c r="J1973" s="10"/>
      <c r="K1973" s="11">
        <f t="shared" si="390"/>
        <v>0</v>
      </c>
      <c r="L1973" s="6"/>
      <c r="M1973" s="11">
        <f t="shared" si="391"/>
        <v>0</v>
      </c>
      <c r="N1973" s="130"/>
      <c r="P1973" s="48" t="str">
        <f t="shared" si="385"/>
        <v>leeg</v>
      </c>
      <c r="Q1973" s="48"/>
      <c r="R1973" s="48"/>
      <c r="S1973" s="48"/>
      <c r="T1973" s="84"/>
      <c r="W1973" s="82" t="str" cm="1">
        <f t="array" ref="W1973">IF(V1973="h",_xlfn.XLOOKUP(X1973,X1974:$X$2963,V1974:$V$2963,""),IF(V1973="l",IF(X1972&lt;&gt;"","sub",""),""))</f>
        <v/>
      </c>
      <c r="X1973" s="82" t="str">
        <f t="shared" si="392"/>
        <v/>
      </c>
    </row>
    <row r="1974" spans="1:24" ht="13.5" hidden="1" customHeight="1" x14ac:dyDescent="0.2">
      <c r="A1974" s="8"/>
      <c r="B1974" s="8"/>
      <c r="C1974" s="9"/>
      <c r="D1974" s="10"/>
      <c r="E1974" s="11">
        <f t="shared" si="387"/>
        <v>0</v>
      </c>
      <c r="F1974" s="10"/>
      <c r="G1974" s="11">
        <f t="shared" ref="G1974:G1985" si="393">B1974*F1974</f>
        <v>0</v>
      </c>
      <c r="H1974" s="10"/>
      <c r="I1974" s="11">
        <f t="shared" ref="I1974:I1985" si="394">B1974*H1974</f>
        <v>0</v>
      </c>
      <c r="J1974" s="10"/>
      <c r="K1974" s="11">
        <f t="shared" ref="K1974:K1985" si="395">(E1974*$J$6)+G1974+I1974+J1974</f>
        <v>0</v>
      </c>
      <c r="L1974" s="6"/>
      <c r="M1974" s="11">
        <f t="shared" ref="M1974:M1985" si="396">K1974</f>
        <v>0</v>
      </c>
      <c r="N1974" s="130"/>
      <c r="P1974" s="48" t="str">
        <f t="shared" si="385"/>
        <v>leeg</v>
      </c>
      <c r="Q1974" s="48"/>
      <c r="R1974" s="48"/>
      <c r="S1974" s="48"/>
      <c r="T1974" s="84"/>
      <c r="W1974" s="82" t="str" cm="1">
        <f t="array" ref="W1974">IF(V1974="h",_xlfn.XLOOKUP(X1974,X1975:$X$2963,V1975:$V$2963,""),IF(V1974="l",IF(X1973&lt;&gt;"","sub",""),""))</f>
        <v/>
      </c>
      <c r="X1974" s="82" t="str">
        <f t="shared" si="392"/>
        <v/>
      </c>
    </row>
    <row r="1975" spans="1:24" ht="13.5" hidden="1" customHeight="1" x14ac:dyDescent="0.2">
      <c r="A1975" s="8"/>
      <c r="B1975" s="8"/>
      <c r="C1975" s="9"/>
      <c r="D1975" s="10"/>
      <c r="E1975" s="11">
        <f t="shared" si="387"/>
        <v>0</v>
      </c>
      <c r="F1975" s="10"/>
      <c r="G1975" s="11">
        <f t="shared" si="393"/>
        <v>0</v>
      </c>
      <c r="H1975" s="10"/>
      <c r="I1975" s="11">
        <f t="shared" si="394"/>
        <v>0</v>
      </c>
      <c r="J1975" s="10"/>
      <c r="K1975" s="11">
        <f t="shared" si="395"/>
        <v>0</v>
      </c>
      <c r="L1975" s="6"/>
      <c r="M1975" s="11">
        <f t="shared" si="396"/>
        <v>0</v>
      </c>
      <c r="N1975" s="130"/>
      <c r="P1975" s="48" t="str">
        <f t="shared" si="385"/>
        <v>leeg</v>
      </c>
      <c r="Q1975" s="48"/>
      <c r="R1975" s="48"/>
      <c r="S1975" s="48"/>
      <c r="T1975" s="84"/>
      <c r="W1975" s="82" t="str" cm="1">
        <f t="array" ref="W1975">IF(V1975="h",_xlfn.XLOOKUP(X1975,X1976:$X$2963,V1976:$V$2963,""),IF(V1975="l",IF(X1974&lt;&gt;"","sub",""),""))</f>
        <v/>
      </c>
      <c r="X1975" s="82" t="str">
        <f t="shared" ref="X1975:X1985" si="397">IF(V1975="h",LEFT(A1975,2),IF(SUM(B1975:M1975)&gt;0,IF(V1975="sub",RIGHT(A1975,2),""),""))</f>
        <v/>
      </c>
    </row>
    <row r="1976" spans="1:24" ht="13.5" hidden="1" customHeight="1" x14ac:dyDescent="0.2">
      <c r="A1976" s="8"/>
      <c r="B1976" s="8"/>
      <c r="C1976" s="9"/>
      <c r="D1976" s="10"/>
      <c r="E1976" s="11">
        <f t="shared" si="387"/>
        <v>0</v>
      </c>
      <c r="F1976" s="10"/>
      <c r="G1976" s="11">
        <f t="shared" si="393"/>
        <v>0</v>
      </c>
      <c r="H1976" s="10"/>
      <c r="I1976" s="11">
        <f t="shared" si="394"/>
        <v>0</v>
      </c>
      <c r="J1976" s="10"/>
      <c r="K1976" s="11">
        <f t="shared" si="395"/>
        <v>0</v>
      </c>
      <c r="L1976" s="6"/>
      <c r="M1976" s="11">
        <f t="shared" si="396"/>
        <v>0</v>
      </c>
      <c r="N1976" s="130"/>
      <c r="P1976" s="48" t="str">
        <f t="shared" si="385"/>
        <v>leeg</v>
      </c>
      <c r="Q1976" s="48"/>
      <c r="R1976" s="48"/>
      <c r="S1976" s="48"/>
      <c r="T1976" s="84"/>
      <c r="W1976" s="82" t="str" cm="1">
        <f t="array" ref="W1976">IF(V1976="h",_xlfn.XLOOKUP(X1976,X1977:$X$2963,V1977:$V$2963,""),IF(V1976="l",IF(X1975&lt;&gt;"","sub",""),""))</f>
        <v/>
      </c>
      <c r="X1976" s="82" t="str">
        <f t="shared" si="397"/>
        <v/>
      </c>
    </row>
    <row r="1977" spans="1:24" ht="13.5" hidden="1" customHeight="1" x14ac:dyDescent="0.2">
      <c r="A1977" s="8"/>
      <c r="B1977" s="8"/>
      <c r="C1977" s="9"/>
      <c r="D1977" s="10"/>
      <c r="E1977" s="11">
        <f t="shared" si="387"/>
        <v>0</v>
      </c>
      <c r="F1977" s="10"/>
      <c r="G1977" s="11">
        <f t="shared" si="393"/>
        <v>0</v>
      </c>
      <c r="H1977" s="10"/>
      <c r="I1977" s="11">
        <f t="shared" si="394"/>
        <v>0</v>
      </c>
      <c r="J1977" s="10"/>
      <c r="K1977" s="11">
        <f t="shared" si="395"/>
        <v>0</v>
      </c>
      <c r="L1977" s="6"/>
      <c r="M1977" s="11">
        <f t="shared" si="396"/>
        <v>0</v>
      </c>
      <c r="N1977" s="130"/>
      <c r="P1977" s="48" t="str">
        <f t="shared" si="385"/>
        <v>leeg</v>
      </c>
      <c r="Q1977" s="48"/>
      <c r="R1977" s="48"/>
      <c r="S1977" s="48"/>
      <c r="T1977" s="84"/>
      <c r="W1977" s="82" t="str" cm="1">
        <f t="array" ref="W1977">IF(V1977="h",_xlfn.XLOOKUP(X1977,X1978:$X$2963,V1978:$V$2963,""),IF(V1977="l",IF(X1976&lt;&gt;"","sub",""),""))</f>
        <v/>
      </c>
      <c r="X1977" s="82" t="str">
        <f t="shared" si="397"/>
        <v/>
      </c>
    </row>
    <row r="1978" spans="1:24" ht="13.5" hidden="1" customHeight="1" x14ac:dyDescent="0.2">
      <c r="A1978" s="8"/>
      <c r="B1978" s="8"/>
      <c r="C1978" s="9"/>
      <c r="D1978" s="10"/>
      <c r="E1978" s="11">
        <f t="shared" si="387"/>
        <v>0</v>
      </c>
      <c r="F1978" s="10"/>
      <c r="G1978" s="11">
        <f t="shared" si="393"/>
        <v>0</v>
      </c>
      <c r="H1978" s="10"/>
      <c r="I1978" s="11">
        <f t="shared" si="394"/>
        <v>0</v>
      </c>
      <c r="J1978" s="10"/>
      <c r="K1978" s="11">
        <f t="shared" si="395"/>
        <v>0</v>
      </c>
      <c r="L1978" s="6"/>
      <c r="M1978" s="11">
        <f t="shared" si="396"/>
        <v>0</v>
      </c>
      <c r="N1978" s="130"/>
      <c r="P1978" s="48" t="str">
        <f t="shared" si="385"/>
        <v>leeg</v>
      </c>
      <c r="Q1978" s="48"/>
      <c r="R1978" s="48"/>
      <c r="S1978" s="48"/>
      <c r="T1978" s="84"/>
      <c r="W1978" s="82" t="str" cm="1">
        <f t="array" ref="W1978">IF(V1978="h",_xlfn.XLOOKUP(X1978,X1979:$X$2963,V1979:$V$2963,""),IF(V1978="l",IF(X1977&lt;&gt;"","sub",""),""))</f>
        <v/>
      </c>
      <c r="X1978" s="82" t="str">
        <f t="shared" si="397"/>
        <v/>
      </c>
    </row>
    <row r="1979" spans="1:24" ht="13.5" hidden="1" customHeight="1" x14ac:dyDescent="0.2">
      <c r="A1979" s="8"/>
      <c r="B1979" s="8"/>
      <c r="C1979" s="9"/>
      <c r="D1979" s="10"/>
      <c r="E1979" s="11">
        <f t="shared" si="387"/>
        <v>0</v>
      </c>
      <c r="F1979" s="10"/>
      <c r="G1979" s="11">
        <f t="shared" si="393"/>
        <v>0</v>
      </c>
      <c r="H1979" s="10"/>
      <c r="I1979" s="11">
        <f t="shared" si="394"/>
        <v>0</v>
      </c>
      <c r="J1979" s="10"/>
      <c r="K1979" s="11">
        <f t="shared" si="395"/>
        <v>0</v>
      </c>
      <c r="L1979" s="6"/>
      <c r="M1979" s="11">
        <f t="shared" si="396"/>
        <v>0</v>
      </c>
      <c r="N1979" s="130"/>
      <c r="P1979" s="48" t="str">
        <f t="shared" si="385"/>
        <v>leeg</v>
      </c>
      <c r="Q1979" s="48"/>
      <c r="R1979" s="48"/>
      <c r="S1979" s="48"/>
      <c r="T1979" s="84"/>
      <c r="W1979" s="82" t="str" cm="1">
        <f t="array" ref="W1979">IF(V1979="h",_xlfn.XLOOKUP(X1979,X1980:$X$2963,V1980:$V$2963,""),IF(V1979="l",IF(X1978&lt;&gt;"","sub",""),""))</f>
        <v/>
      </c>
      <c r="X1979" s="82" t="str">
        <f t="shared" si="397"/>
        <v/>
      </c>
    </row>
    <row r="1980" spans="1:24" ht="13.5" hidden="1" customHeight="1" x14ac:dyDescent="0.2">
      <c r="A1980" s="8"/>
      <c r="B1980" s="8"/>
      <c r="C1980" s="9"/>
      <c r="D1980" s="10"/>
      <c r="E1980" s="11">
        <f t="shared" si="387"/>
        <v>0</v>
      </c>
      <c r="F1980" s="10"/>
      <c r="G1980" s="11">
        <f t="shared" si="393"/>
        <v>0</v>
      </c>
      <c r="H1980" s="10"/>
      <c r="I1980" s="11">
        <f t="shared" si="394"/>
        <v>0</v>
      </c>
      <c r="J1980" s="10"/>
      <c r="K1980" s="11">
        <f t="shared" si="395"/>
        <v>0</v>
      </c>
      <c r="L1980" s="6"/>
      <c r="M1980" s="11">
        <f t="shared" si="396"/>
        <v>0</v>
      </c>
      <c r="N1980" s="130"/>
      <c r="P1980" s="48" t="str">
        <f t="shared" si="385"/>
        <v>leeg</v>
      </c>
      <c r="Q1980" s="48"/>
      <c r="R1980" s="48"/>
      <c r="S1980" s="48"/>
      <c r="T1980" s="84"/>
      <c r="W1980" s="82" t="str" cm="1">
        <f t="array" ref="W1980">IF(V1980="h",_xlfn.XLOOKUP(X1980,X1981:$X$2963,V1981:$V$2963,""),IF(V1980="l",IF(X1979&lt;&gt;"","sub",""),""))</f>
        <v/>
      </c>
      <c r="X1980" s="82" t="str">
        <f t="shared" si="397"/>
        <v/>
      </c>
    </row>
    <row r="1981" spans="1:24" ht="13.5" hidden="1" customHeight="1" x14ac:dyDescent="0.2">
      <c r="A1981" s="8"/>
      <c r="B1981" s="8"/>
      <c r="C1981" s="9"/>
      <c r="D1981" s="10"/>
      <c r="E1981" s="11">
        <f t="shared" si="387"/>
        <v>0</v>
      </c>
      <c r="F1981" s="10"/>
      <c r="G1981" s="11">
        <f t="shared" si="393"/>
        <v>0</v>
      </c>
      <c r="H1981" s="10"/>
      <c r="I1981" s="11">
        <f t="shared" si="394"/>
        <v>0</v>
      </c>
      <c r="J1981" s="10"/>
      <c r="K1981" s="11">
        <f t="shared" si="395"/>
        <v>0</v>
      </c>
      <c r="L1981" s="6"/>
      <c r="M1981" s="11">
        <f t="shared" si="396"/>
        <v>0</v>
      </c>
      <c r="N1981" s="130"/>
      <c r="P1981" s="48" t="str">
        <f t="shared" si="385"/>
        <v>leeg</v>
      </c>
      <c r="Q1981" s="48"/>
      <c r="R1981" s="48"/>
      <c r="S1981" s="48"/>
      <c r="T1981" s="84"/>
      <c r="W1981" s="82" t="str" cm="1">
        <f t="array" ref="W1981">IF(V1981="h",_xlfn.XLOOKUP(X1981,X1982:$X$2963,V1982:$V$2963,""),IF(V1981="l",IF(X1980&lt;&gt;"","sub",""),""))</f>
        <v/>
      </c>
      <c r="X1981" s="82" t="str">
        <f t="shared" si="397"/>
        <v/>
      </c>
    </row>
    <row r="1982" spans="1:24" ht="13.5" hidden="1" customHeight="1" x14ac:dyDescent="0.2">
      <c r="A1982" s="8"/>
      <c r="B1982" s="8"/>
      <c r="C1982" s="9"/>
      <c r="D1982" s="10"/>
      <c r="E1982" s="11">
        <f t="shared" si="387"/>
        <v>0</v>
      </c>
      <c r="F1982" s="10"/>
      <c r="G1982" s="11">
        <f t="shared" si="393"/>
        <v>0</v>
      </c>
      <c r="H1982" s="10"/>
      <c r="I1982" s="11">
        <f t="shared" si="394"/>
        <v>0</v>
      </c>
      <c r="J1982" s="10"/>
      <c r="K1982" s="11">
        <f t="shared" si="395"/>
        <v>0</v>
      </c>
      <c r="L1982" s="6"/>
      <c r="M1982" s="11">
        <f t="shared" si="396"/>
        <v>0</v>
      </c>
      <c r="N1982" s="130"/>
      <c r="P1982" s="48" t="str">
        <f t="shared" si="385"/>
        <v>leeg</v>
      </c>
      <c r="Q1982" s="48"/>
      <c r="R1982" s="48"/>
      <c r="S1982" s="48"/>
      <c r="T1982" s="84"/>
      <c r="W1982" s="82" t="str" cm="1">
        <f t="array" ref="W1982">IF(V1982="h",_xlfn.XLOOKUP(X1982,X1983:$X$2963,V1983:$V$2963,""),IF(V1982="l",IF(X1981&lt;&gt;"","sub",""),""))</f>
        <v/>
      </c>
      <c r="X1982" s="82" t="str">
        <f t="shared" si="397"/>
        <v/>
      </c>
    </row>
    <row r="1983" spans="1:24" ht="13.5" hidden="1" customHeight="1" x14ac:dyDescent="0.2">
      <c r="A1983" s="8"/>
      <c r="B1983" s="8"/>
      <c r="C1983" s="9"/>
      <c r="D1983" s="10"/>
      <c r="E1983" s="11">
        <f t="shared" si="387"/>
        <v>0</v>
      </c>
      <c r="F1983" s="10"/>
      <c r="G1983" s="11">
        <f t="shared" si="393"/>
        <v>0</v>
      </c>
      <c r="H1983" s="10"/>
      <c r="I1983" s="11">
        <f t="shared" si="394"/>
        <v>0</v>
      </c>
      <c r="J1983" s="10"/>
      <c r="K1983" s="11">
        <f t="shared" si="395"/>
        <v>0</v>
      </c>
      <c r="L1983" s="6"/>
      <c r="M1983" s="11">
        <f t="shared" si="396"/>
        <v>0</v>
      </c>
      <c r="N1983" s="130"/>
      <c r="P1983" s="48" t="str">
        <f t="shared" si="385"/>
        <v>leeg</v>
      </c>
      <c r="Q1983" s="48"/>
      <c r="R1983" s="48"/>
      <c r="S1983" s="48"/>
      <c r="T1983" s="84"/>
      <c r="W1983" s="82" t="str" cm="1">
        <f t="array" ref="W1983">IF(V1983="h",_xlfn.XLOOKUP(X1983,X1984:$X$2963,V1984:$V$2963,""),IF(V1983="l",IF(X1982&lt;&gt;"","sub",""),""))</f>
        <v/>
      </c>
      <c r="X1983" s="82" t="str">
        <f t="shared" si="397"/>
        <v/>
      </c>
    </row>
    <row r="1984" spans="1:24" ht="13.5" hidden="1" customHeight="1" x14ac:dyDescent="0.2">
      <c r="A1984" s="8"/>
      <c r="B1984" s="8"/>
      <c r="C1984" s="9"/>
      <c r="D1984" s="10"/>
      <c r="E1984" s="11">
        <f t="shared" si="387"/>
        <v>0</v>
      </c>
      <c r="F1984" s="10"/>
      <c r="G1984" s="11">
        <f t="shared" si="393"/>
        <v>0</v>
      </c>
      <c r="H1984" s="10"/>
      <c r="I1984" s="11">
        <f t="shared" si="394"/>
        <v>0</v>
      </c>
      <c r="J1984" s="10"/>
      <c r="K1984" s="11">
        <f t="shared" si="395"/>
        <v>0</v>
      </c>
      <c r="L1984" s="6"/>
      <c r="M1984" s="11">
        <f t="shared" si="396"/>
        <v>0</v>
      </c>
      <c r="N1984" s="130"/>
      <c r="P1984" s="48" t="str">
        <f t="shared" si="385"/>
        <v>leeg</v>
      </c>
      <c r="Q1984" s="48"/>
      <c r="R1984" s="48"/>
      <c r="S1984" s="48"/>
      <c r="T1984" s="84"/>
      <c r="W1984" s="82" t="str" cm="1">
        <f t="array" ref="W1984">IF(V1984="h",_xlfn.XLOOKUP(X1984,X1985:$X$2963,V1985:$V$2963,""),IF(V1984="l",IF(X1983&lt;&gt;"","sub",""),""))</f>
        <v/>
      </c>
      <c r="X1984" s="82" t="str">
        <f t="shared" si="397"/>
        <v/>
      </c>
    </row>
    <row r="1985" spans="1:24" ht="13.5" hidden="1" customHeight="1" x14ac:dyDescent="0.2">
      <c r="A1985" s="8"/>
      <c r="B1985" s="8"/>
      <c r="C1985" s="9"/>
      <c r="D1985" s="10"/>
      <c r="E1985" s="11">
        <f t="shared" si="387"/>
        <v>0</v>
      </c>
      <c r="F1985" s="10"/>
      <c r="G1985" s="11">
        <f t="shared" si="393"/>
        <v>0</v>
      </c>
      <c r="H1985" s="10"/>
      <c r="I1985" s="11">
        <f t="shared" si="394"/>
        <v>0</v>
      </c>
      <c r="J1985" s="10"/>
      <c r="K1985" s="11">
        <f t="shared" si="395"/>
        <v>0</v>
      </c>
      <c r="L1985" s="6"/>
      <c r="M1985" s="11">
        <f t="shared" si="396"/>
        <v>0</v>
      </c>
      <c r="N1985" s="130"/>
      <c r="P1985" s="48" t="str">
        <f t="shared" si="385"/>
        <v>leeg</v>
      </c>
      <c r="Q1985" s="48"/>
      <c r="R1985" s="48"/>
      <c r="S1985" s="48"/>
      <c r="T1985" s="84"/>
      <c r="W1985" s="82" t="str" cm="1">
        <f t="array" ref="W1985">IF(V1985="h",_xlfn.XLOOKUP(X1985,X1986:$X$2963,V1986:$V$2963,""),IF(V1985="l",IF(X1984&lt;&gt;"","sub",""),""))</f>
        <v/>
      </c>
      <c r="X1985" s="82" t="str">
        <f t="shared" si="397"/>
        <v/>
      </c>
    </row>
    <row r="1986" spans="1:24" ht="13.5" hidden="1" customHeight="1" x14ac:dyDescent="0.2">
      <c r="A1986" s="8"/>
      <c r="B1986" s="8"/>
      <c r="C1986" s="9"/>
      <c r="D1986" s="10"/>
      <c r="E1986" s="11">
        <f t="shared" si="387"/>
        <v>0</v>
      </c>
      <c r="F1986" s="10"/>
      <c r="G1986" s="11">
        <f t="shared" si="388"/>
        <v>0</v>
      </c>
      <c r="H1986" s="10"/>
      <c r="I1986" s="11">
        <f t="shared" si="389"/>
        <v>0</v>
      </c>
      <c r="J1986" s="10"/>
      <c r="K1986" s="11">
        <f t="shared" si="390"/>
        <v>0</v>
      </c>
      <c r="L1986" s="6"/>
      <c r="M1986" s="11">
        <f t="shared" si="391"/>
        <v>0</v>
      </c>
      <c r="N1986" s="130"/>
      <c r="P1986" s="48" t="str">
        <f t="shared" si="385"/>
        <v>leeg</v>
      </c>
      <c r="Q1986" s="48"/>
      <c r="R1986" s="48"/>
      <c r="S1986" s="48"/>
      <c r="T1986" s="84"/>
      <c r="W1986" s="82" t="str" cm="1">
        <f t="array" ref="W1986">IF(V1986="h",_xlfn.XLOOKUP(X1986,X1987:$X$2963,V1987:$V$2963,""),IF(V1986="l",IF(X1985&lt;&gt;"","sub",""),""))</f>
        <v/>
      </c>
      <c r="X1986" s="82" t="str">
        <f t="shared" si="392"/>
        <v/>
      </c>
    </row>
    <row r="1987" spans="1:24" ht="13.5" hidden="1" customHeight="1" x14ac:dyDescent="0.2">
      <c r="A1987" s="8"/>
      <c r="B1987" s="8"/>
      <c r="C1987" s="9"/>
      <c r="D1987" s="10"/>
      <c r="E1987" s="11">
        <f t="shared" si="387"/>
        <v>0</v>
      </c>
      <c r="F1987" s="10"/>
      <c r="G1987" s="11">
        <f t="shared" si="388"/>
        <v>0</v>
      </c>
      <c r="H1987" s="10"/>
      <c r="I1987" s="11">
        <f t="shared" si="389"/>
        <v>0</v>
      </c>
      <c r="J1987" s="10"/>
      <c r="K1987" s="11">
        <f t="shared" si="390"/>
        <v>0</v>
      </c>
      <c r="L1987" s="6"/>
      <c r="M1987" s="11">
        <f t="shared" si="391"/>
        <v>0</v>
      </c>
      <c r="N1987" s="130"/>
      <c r="P1987" s="48" t="str">
        <f t="shared" si="385"/>
        <v>leeg</v>
      </c>
      <c r="Q1987" s="48"/>
      <c r="R1987" s="48"/>
      <c r="S1987" s="48"/>
      <c r="T1987" s="84"/>
      <c r="W1987" s="82" t="str" cm="1">
        <f t="array" ref="W1987">IF(V1987="h",_xlfn.XLOOKUP(X1987,X1988:$X$2963,V1988:$V$2963,""),IF(V1987="l",IF(X1986&lt;&gt;"","sub",""),""))</f>
        <v/>
      </c>
      <c r="X1987" s="82" t="str">
        <f t="shared" si="392"/>
        <v/>
      </c>
    </row>
    <row r="1988" spans="1:24" ht="13.5" hidden="1" customHeight="1" x14ac:dyDescent="0.2">
      <c r="A1988" s="8"/>
      <c r="B1988" s="8"/>
      <c r="C1988" s="9"/>
      <c r="D1988" s="10"/>
      <c r="E1988" s="11">
        <f t="shared" si="387"/>
        <v>0</v>
      </c>
      <c r="F1988" s="10"/>
      <c r="G1988" s="11">
        <f t="shared" si="388"/>
        <v>0</v>
      </c>
      <c r="H1988" s="10"/>
      <c r="I1988" s="11">
        <f t="shared" si="389"/>
        <v>0</v>
      </c>
      <c r="J1988" s="10"/>
      <c r="K1988" s="11">
        <f t="shared" si="390"/>
        <v>0</v>
      </c>
      <c r="L1988" s="6"/>
      <c r="M1988" s="11">
        <f t="shared" si="391"/>
        <v>0</v>
      </c>
      <c r="N1988" s="130"/>
      <c r="P1988" s="48" t="str">
        <f t="shared" si="385"/>
        <v>leeg</v>
      </c>
      <c r="Q1988" s="48"/>
      <c r="R1988" s="48"/>
      <c r="S1988" s="48"/>
      <c r="T1988" s="84"/>
      <c r="W1988" s="82" t="str" cm="1">
        <f t="array" ref="W1988">IF(V1988="h",_xlfn.XLOOKUP(X1988,X1989:$X$2963,V1989:$V$2963,""),IF(V1988="l",IF(X1987&lt;&gt;"","sub",""),""))</f>
        <v/>
      </c>
      <c r="X1988" s="82" t="str">
        <f t="shared" si="392"/>
        <v/>
      </c>
    </row>
    <row r="1989" spans="1:24" ht="13.5" hidden="1" customHeight="1" x14ac:dyDescent="0.2">
      <c r="A1989" s="8"/>
      <c r="B1989" s="8"/>
      <c r="C1989" s="9"/>
      <c r="D1989" s="10"/>
      <c r="E1989" s="11">
        <f t="shared" si="387"/>
        <v>0</v>
      </c>
      <c r="F1989" s="10"/>
      <c r="G1989" s="11">
        <f t="shared" si="388"/>
        <v>0</v>
      </c>
      <c r="H1989" s="10"/>
      <c r="I1989" s="11">
        <f t="shared" si="389"/>
        <v>0</v>
      </c>
      <c r="J1989" s="10"/>
      <c r="K1989" s="11">
        <f t="shared" si="390"/>
        <v>0</v>
      </c>
      <c r="L1989" s="6"/>
      <c r="M1989" s="11">
        <f t="shared" si="391"/>
        <v>0</v>
      </c>
      <c r="N1989" s="130"/>
      <c r="P1989" s="48" t="str">
        <f t="shared" si="385"/>
        <v>leeg</v>
      </c>
      <c r="Q1989" s="48"/>
      <c r="R1989" s="48"/>
      <c r="S1989" s="48"/>
      <c r="T1989" s="84"/>
      <c r="W1989" s="82" t="str" cm="1">
        <f t="array" ref="W1989">IF(V1989="h",_xlfn.XLOOKUP(X1989,X1990:$X$2963,V1990:$V$2963,""),IF(V1989="l",IF(X1988&lt;&gt;"","sub",""),""))</f>
        <v/>
      </c>
      <c r="X1989" s="82" t="str">
        <f t="shared" si="392"/>
        <v/>
      </c>
    </row>
    <row r="1990" spans="1:24" ht="13.5" hidden="1" customHeight="1" x14ac:dyDescent="0.2">
      <c r="A1990" s="8"/>
      <c r="B1990" s="8"/>
      <c r="C1990" s="9"/>
      <c r="D1990" s="10"/>
      <c r="E1990" s="11">
        <f t="shared" si="387"/>
        <v>0</v>
      </c>
      <c r="F1990" s="10"/>
      <c r="G1990" s="11">
        <f t="shared" si="388"/>
        <v>0</v>
      </c>
      <c r="H1990" s="10"/>
      <c r="I1990" s="11">
        <f t="shared" si="389"/>
        <v>0</v>
      </c>
      <c r="J1990" s="10"/>
      <c r="K1990" s="11">
        <f t="shared" si="390"/>
        <v>0</v>
      </c>
      <c r="L1990" s="6"/>
      <c r="M1990" s="11">
        <f t="shared" si="391"/>
        <v>0</v>
      </c>
      <c r="N1990" s="130"/>
      <c r="P1990" s="48" t="str">
        <f t="shared" si="385"/>
        <v>leeg</v>
      </c>
      <c r="Q1990" s="48"/>
      <c r="R1990" s="48"/>
      <c r="S1990" s="48"/>
      <c r="T1990" s="84"/>
      <c r="W1990" s="82" t="str" cm="1">
        <f t="array" ref="W1990">IF(V1990="h",_xlfn.XLOOKUP(X1990,X1991:$X$2963,V1991:$V$2963,""),IF(V1990="l",IF(X1989&lt;&gt;"","sub",""),""))</f>
        <v/>
      </c>
      <c r="X1990" s="82" t="str">
        <f t="shared" si="392"/>
        <v/>
      </c>
    </row>
    <row r="1991" spans="1:24" ht="13.5" hidden="1" customHeight="1" x14ac:dyDescent="0.2">
      <c r="A1991" s="8"/>
      <c r="B1991" s="8"/>
      <c r="C1991" s="9"/>
      <c r="D1991" s="10"/>
      <c r="E1991" s="11">
        <f t="shared" si="387"/>
        <v>0</v>
      </c>
      <c r="F1991" s="10"/>
      <c r="G1991" s="11">
        <f t="shared" si="388"/>
        <v>0</v>
      </c>
      <c r="H1991" s="10"/>
      <c r="I1991" s="11">
        <f t="shared" si="389"/>
        <v>0</v>
      </c>
      <c r="J1991" s="10"/>
      <c r="K1991" s="11">
        <f t="shared" si="390"/>
        <v>0</v>
      </c>
      <c r="L1991" s="6"/>
      <c r="M1991" s="11">
        <f t="shared" si="391"/>
        <v>0</v>
      </c>
      <c r="N1991" s="130"/>
      <c r="P1991" s="48" t="str">
        <f t="shared" si="385"/>
        <v>leeg</v>
      </c>
      <c r="Q1991" s="48"/>
      <c r="R1991" s="48"/>
      <c r="S1991" s="48"/>
      <c r="T1991" s="84"/>
      <c r="W1991" s="82" t="str" cm="1">
        <f t="array" ref="W1991">IF(V1991="h",_xlfn.XLOOKUP(X1991,X1992:$X$2963,V1992:$V$2963,""),IF(V1991="l",IF(X1990&lt;&gt;"","sub",""),""))</f>
        <v/>
      </c>
      <c r="X1991" s="82" t="str">
        <f t="shared" si="392"/>
        <v/>
      </c>
    </row>
    <row r="1992" spans="1:24" ht="13.5" hidden="1" customHeight="1" x14ac:dyDescent="0.2">
      <c r="A1992" s="8"/>
      <c r="B1992" s="8"/>
      <c r="C1992" s="9"/>
      <c r="D1992" s="10"/>
      <c r="E1992" s="11">
        <f t="shared" si="387"/>
        <v>0</v>
      </c>
      <c r="F1992" s="10"/>
      <c r="G1992" s="11">
        <f t="shared" si="388"/>
        <v>0</v>
      </c>
      <c r="H1992" s="10"/>
      <c r="I1992" s="11">
        <f t="shared" si="389"/>
        <v>0</v>
      </c>
      <c r="J1992" s="10"/>
      <c r="K1992" s="11">
        <f t="shared" si="390"/>
        <v>0</v>
      </c>
      <c r="L1992" s="6"/>
      <c r="M1992" s="11">
        <f t="shared" si="391"/>
        <v>0</v>
      </c>
      <c r="N1992" s="130"/>
      <c r="P1992" s="48" t="str">
        <f t="shared" si="385"/>
        <v>leeg</v>
      </c>
      <c r="Q1992" s="48"/>
      <c r="R1992" s="48"/>
      <c r="S1992" s="48"/>
      <c r="T1992" s="84"/>
      <c r="W1992" s="82" t="str" cm="1">
        <f t="array" ref="W1992">IF(V1992="h",_xlfn.XLOOKUP(X1992,X1993:$X$2963,V1993:$V$2963,""),IF(V1992="l",IF(X1991&lt;&gt;"","sub",""),""))</f>
        <v/>
      </c>
      <c r="X1992" s="82" t="str">
        <f t="shared" si="392"/>
        <v/>
      </c>
    </row>
    <row r="1993" spans="1:24" ht="13.5" hidden="1" customHeight="1" x14ac:dyDescent="0.2">
      <c r="A1993" s="8"/>
      <c r="B1993" s="8"/>
      <c r="C1993" s="9"/>
      <c r="D1993" s="10"/>
      <c r="E1993" s="11">
        <f t="shared" si="387"/>
        <v>0</v>
      </c>
      <c r="F1993" s="10"/>
      <c r="G1993" s="11">
        <f t="shared" si="388"/>
        <v>0</v>
      </c>
      <c r="H1993" s="10"/>
      <c r="I1993" s="11">
        <f t="shared" si="389"/>
        <v>0</v>
      </c>
      <c r="J1993" s="10"/>
      <c r="K1993" s="11">
        <f t="shared" si="390"/>
        <v>0</v>
      </c>
      <c r="L1993" s="6"/>
      <c r="M1993" s="11">
        <f t="shared" si="391"/>
        <v>0</v>
      </c>
      <c r="N1993" s="130"/>
      <c r="P1993" s="48" t="str">
        <f t="shared" si="385"/>
        <v>leeg</v>
      </c>
      <c r="Q1993" s="48"/>
      <c r="R1993" s="48"/>
      <c r="S1993" s="48"/>
      <c r="T1993" s="84"/>
      <c r="W1993" s="82" t="str" cm="1">
        <f t="array" ref="W1993">IF(V1993="h",_xlfn.XLOOKUP(X1993,X1994:$X$2963,V1994:$V$2963,""),IF(V1993="l",IF(X1992&lt;&gt;"","sub",""),""))</f>
        <v/>
      </c>
      <c r="X1993" s="82" t="str">
        <f t="shared" si="392"/>
        <v/>
      </c>
    </row>
    <row r="1994" spans="1:24" ht="13.5" hidden="1" customHeight="1" x14ac:dyDescent="0.2">
      <c r="A1994" s="8"/>
      <c r="B1994" s="8"/>
      <c r="C1994" s="9"/>
      <c r="D1994" s="10"/>
      <c r="E1994" s="11">
        <f t="shared" si="387"/>
        <v>0</v>
      </c>
      <c r="F1994" s="10"/>
      <c r="G1994" s="11">
        <f t="shared" si="388"/>
        <v>0</v>
      </c>
      <c r="H1994" s="10"/>
      <c r="I1994" s="11">
        <f t="shared" si="389"/>
        <v>0</v>
      </c>
      <c r="J1994" s="10"/>
      <c r="K1994" s="11">
        <f t="shared" si="390"/>
        <v>0</v>
      </c>
      <c r="L1994" s="6"/>
      <c r="M1994" s="11">
        <f t="shared" si="391"/>
        <v>0</v>
      </c>
      <c r="N1994" s="130"/>
      <c r="P1994" s="48" t="str">
        <f t="shared" si="385"/>
        <v>leeg</v>
      </c>
      <c r="Q1994" s="48"/>
      <c r="R1994" s="48"/>
      <c r="S1994" s="48"/>
      <c r="T1994" s="84"/>
      <c r="W1994" s="82" t="str" cm="1">
        <f t="array" ref="W1994">IF(V1994="h",_xlfn.XLOOKUP(X1994,X1995:$X$2963,V1995:$V$2963,""),IF(V1994="l",IF(X1993&lt;&gt;"","sub",""),""))</f>
        <v/>
      </c>
      <c r="X1994" s="82" t="str">
        <f t="shared" si="392"/>
        <v/>
      </c>
    </row>
    <row r="1995" spans="1:24" ht="13.5" hidden="1" customHeight="1" x14ac:dyDescent="0.2">
      <c r="A1995" s="8"/>
      <c r="B1995" s="8"/>
      <c r="C1995" s="9"/>
      <c r="D1995" s="10"/>
      <c r="E1995" s="11">
        <f t="shared" si="387"/>
        <v>0</v>
      </c>
      <c r="F1995" s="10"/>
      <c r="G1995" s="11">
        <f t="shared" si="388"/>
        <v>0</v>
      </c>
      <c r="H1995" s="10"/>
      <c r="I1995" s="11">
        <f t="shared" si="389"/>
        <v>0</v>
      </c>
      <c r="J1995" s="10"/>
      <c r="K1995" s="11">
        <f t="shared" si="390"/>
        <v>0</v>
      </c>
      <c r="L1995" s="6"/>
      <c r="M1995" s="11">
        <f t="shared" si="391"/>
        <v>0</v>
      </c>
      <c r="N1995" s="130"/>
      <c r="P1995" s="48" t="str">
        <f t="shared" si="385"/>
        <v>leeg</v>
      </c>
      <c r="Q1995" s="48"/>
      <c r="R1995" s="48"/>
      <c r="S1995" s="48"/>
      <c r="T1995" s="84"/>
      <c r="W1995" s="82" t="str" cm="1">
        <f t="array" ref="W1995">IF(V1995="h",_xlfn.XLOOKUP(X1995,X1996:$X$2963,V1996:$V$2963,""),IF(V1995="l",IF(X1994&lt;&gt;"","sub",""),""))</f>
        <v/>
      </c>
      <c r="X1995" s="82" t="str">
        <f t="shared" si="392"/>
        <v/>
      </c>
    </row>
    <row r="1996" spans="1:24" ht="13.5" hidden="1" customHeight="1" x14ac:dyDescent="0.2">
      <c r="A1996" s="8"/>
      <c r="B1996" s="8"/>
      <c r="C1996" s="9"/>
      <c r="D1996" s="10"/>
      <c r="E1996" s="11">
        <f t="shared" si="387"/>
        <v>0</v>
      </c>
      <c r="F1996" s="10"/>
      <c r="G1996" s="11">
        <f t="shared" si="388"/>
        <v>0</v>
      </c>
      <c r="H1996" s="10"/>
      <c r="I1996" s="11">
        <f t="shared" si="389"/>
        <v>0</v>
      </c>
      <c r="J1996" s="10"/>
      <c r="K1996" s="11">
        <f t="shared" si="390"/>
        <v>0</v>
      </c>
      <c r="L1996" s="6"/>
      <c r="M1996" s="11">
        <f t="shared" si="391"/>
        <v>0</v>
      </c>
      <c r="N1996" s="130"/>
      <c r="P1996" s="48" t="str">
        <f t="shared" si="385"/>
        <v>leeg</v>
      </c>
      <c r="Q1996" s="48"/>
      <c r="R1996" s="48"/>
      <c r="S1996" s="48"/>
      <c r="T1996" s="84"/>
      <c r="W1996" s="82" t="str" cm="1">
        <f t="array" ref="W1996">IF(V1996="h",_xlfn.XLOOKUP(X1996,X1997:$X$2963,V1997:$V$2963,""),IF(V1996="l",IF(X1995&lt;&gt;"","sub",""),""))</f>
        <v/>
      </c>
      <c r="X1996" s="82" t="str">
        <f t="shared" si="392"/>
        <v/>
      </c>
    </row>
    <row r="1997" spans="1:24" ht="13.5" hidden="1" customHeight="1" x14ac:dyDescent="0.2">
      <c r="A1997" s="8"/>
      <c r="B1997" s="8"/>
      <c r="C1997" s="9"/>
      <c r="D1997" s="10"/>
      <c r="E1997" s="11">
        <f t="shared" si="387"/>
        <v>0</v>
      </c>
      <c r="F1997" s="10"/>
      <c r="G1997" s="11">
        <f t="shared" si="388"/>
        <v>0</v>
      </c>
      <c r="H1997" s="10"/>
      <c r="I1997" s="11">
        <f t="shared" si="389"/>
        <v>0</v>
      </c>
      <c r="J1997" s="10"/>
      <c r="K1997" s="11">
        <f t="shared" si="390"/>
        <v>0</v>
      </c>
      <c r="L1997" s="6"/>
      <c r="M1997" s="11">
        <f t="shared" si="391"/>
        <v>0</v>
      </c>
      <c r="N1997" s="130"/>
      <c r="P1997" s="48" t="str">
        <f t="shared" si="385"/>
        <v>leeg</v>
      </c>
      <c r="Q1997" s="48"/>
      <c r="R1997" s="48"/>
      <c r="S1997" s="48"/>
      <c r="T1997" s="84"/>
      <c r="W1997" s="82" t="str" cm="1">
        <f t="array" ref="W1997">IF(V1997="h",_xlfn.XLOOKUP(X1997,X1998:$X$2963,V1998:$V$2963,""),IF(V1997="l",IF(X1996&lt;&gt;"","sub",""),""))</f>
        <v/>
      </c>
      <c r="X1997" s="82" t="str">
        <f t="shared" si="392"/>
        <v/>
      </c>
    </row>
    <row r="1998" spans="1:24" ht="13.5" hidden="1" customHeight="1" x14ac:dyDescent="0.2">
      <c r="A1998" s="8"/>
      <c r="B1998" s="8"/>
      <c r="C1998" s="9"/>
      <c r="D1998" s="10"/>
      <c r="E1998" s="11">
        <f t="shared" si="387"/>
        <v>0</v>
      </c>
      <c r="F1998" s="10"/>
      <c r="G1998" s="11">
        <f t="shared" si="388"/>
        <v>0</v>
      </c>
      <c r="H1998" s="10"/>
      <c r="I1998" s="11">
        <f t="shared" si="389"/>
        <v>0</v>
      </c>
      <c r="J1998" s="10"/>
      <c r="K1998" s="11">
        <f t="shared" si="390"/>
        <v>0</v>
      </c>
      <c r="L1998" s="6"/>
      <c r="M1998" s="11">
        <f t="shared" si="391"/>
        <v>0</v>
      </c>
      <c r="N1998" s="130"/>
      <c r="P1998" s="48" t="str">
        <f t="shared" si="385"/>
        <v>leeg</v>
      </c>
      <c r="Q1998" s="48"/>
      <c r="R1998" s="48"/>
      <c r="S1998" s="48"/>
      <c r="T1998" s="84"/>
      <c r="W1998" s="82" t="str" cm="1">
        <f t="array" ref="W1998">IF(V1998="h",_xlfn.XLOOKUP(X1998,X1999:$X$2963,V1999:$V$2963,""),IF(V1998="l",IF(X1997&lt;&gt;"","sub",""),""))</f>
        <v/>
      </c>
      <c r="X1998" s="82" t="str">
        <f t="shared" si="392"/>
        <v/>
      </c>
    </row>
    <row r="1999" spans="1:24" ht="13.5" hidden="1" customHeight="1" x14ac:dyDescent="0.2">
      <c r="A1999" s="8"/>
      <c r="B1999" s="8"/>
      <c r="C1999" s="9"/>
      <c r="D1999" s="10"/>
      <c r="E1999" s="11">
        <f t="shared" si="387"/>
        <v>0</v>
      </c>
      <c r="F1999" s="10"/>
      <c r="G1999" s="11">
        <f t="shared" si="388"/>
        <v>0</v>
      </c>
      <c r="H1999" s="10"/>
      <c r="I1999" s="11">
        <f t="shared" si="389"/>
        <v>0</v>
      </c>
      <c r="J1999" s="10"/>
      <c r="K1999" s="11">
        <f t="shared" si="390"/>
        <v>0</v>
      </c>
      <c r="L1999" s="6"/>
      <c r="M1999" s="11">
        <f t="shared" si="391"/>
        <v>0</v>
      </c>
      <c r="N1999" s="130"/>
      <c r="P1999" s="48" t="str">
        <f t="shared" si="385"/>
        <v>leeg</v>
      </c>
      <c r="Q1999" s="48"/>
      <c r="R1999" s="48"/>
      <c r="S1999" s="48"/>
      <c r="T1999" s="84"/>
      <c r="W1999" s="82" t="str" cm="1">
        <f t="array" ref="W1999">IF(V1999="h",_xlfn.XLOOKUP(X1999,X2000:$X$2963,V2000:$V$2963,""),IF(V1999="l",IF(X1998&lt;&gt;"","sub",""),""))</f>
        <v/>
      </c>
      <c r="X1999" s="82" t="str">
        <f t="shared" si="392"/>
        <v/>
      </c>
    </row>
    <row r="2000" spans="1:24" x14ac:dyDescent="0.2">
      <c r="A2000" s="16" t="s">
        <v>121</v>
      </c>
      <c r="B2000" s="138"/>
      <c r="C2000" s="138"/>
      <c r="D2000" s="17"/>
      <c r="E2000" s="172">
        <f>SUM(E1960:E1999)</f>
        <v>0</v>
      </c>
      <c r="F2000" s="17"/>
      <c r="G2000" s="172">
        <f>SUM(G1960:G1999)</f>
        <v>0</v>
      </c>
      <c r="H2000" s="17"/>
      <c r="I2000" s="172">
        <f>SUM(I1960:I1999)</f>
        <v>0</v>
      </c>
      <c r="J2000" s="17"/>
      <c r="K2000" s="172">
        <f>SUM(K1960:K1999)</f>
        <v>0</v>
      </c>
      <c r="L2000" s="6"/>
      <c r="M2000" s="172">
        <f t="shared" ref="M2000" si="398">SUM(M1960:M1999)</f>
        <v>0</v>
      </c>
      <c r="N2000" s="182"/>
      <c r="P2000" s="48" t="str">
        <f t="shared" ref="P2000:P2063" si="399">IF(V2000="staart","niet leeg",IF(OR(V2000="h",V2000="l"),IF(W2000="sub","niet leeg","leeg"),IF(AND(AND(A2000="",M2000=0),SUM(B2000:M2000)=0),"leeg","niet leeg")))</f>
        <v>niet leeg</v>
      </c>
      <c r="Q2000" s="48"/>
      <c r="R2000" s="48"/>
      <c r="S2000" s="48"/>
      <c r="T2000" s="84"/>
      <c r="V2000" s="82" t="s">
        <v>169</v>
      </c>
      <c r="W2000" s="82" t="str" cm="1">
        <f t="array" ref="W2000">IF(V2000="h",_xlfn.XLOOKUP(X2000,X2001:$X$2963,V2001:$V$2963,""),IF(V2000="l",IF(X1999&lt;&gt;"","sub",""),""))</f>
        <v/>
      </c>
      <c r="X2000" s="82" t="str">
        <f t="shared" si="392"/>
        <v/>
      </c>
    </row>
    <row r="2001" spans="1:24" x14ac:dyDescent="0.2">
      <c r="A2001" s="8"/>
      <c r="B2001" s="18"/>
      <c r="C2001" s="8"/>
      <c r="D2001" s="10"/>
      <c r="E2001" s="170"/>
      <c r="F2001" s="10"/>
      <c r="G2001" s="171"/>
      <c r="H2001" s="10"/>
      <c r="I2001" s="171"/>
      <c r="J2001" s="10"/>
      <c r="K2001" s="171"/>
      <c r="L2001" s="6"/>
      <c r="M2001" s="171"/>
      <c r="N2001" s="211"/>
      <c r="P2001" s="48" t="str">
        <f t="shared" si="399"/>
        <v>leeg</v>
      </c>
      <c r="Q2001" s="48"/>
      <c r="R2001" s="48"/>
      <c r="S2001" s="48"/>
      <c r="T2001" s="84"/>
      <c r="V2001" s="82" t="s">
        <v>177</v>
      </c>
      <c r="W2001" s="82" t="str" cm="1">
        <f t="array" ref="W2001">IF(V2001="h",_xlfn.XLOOKUP(X2001,X2002:$X$2963,V2002:$V$2963,""),IF(V2001="l",IF(X2000&lt;&gt;"","sub",""),""))</f>
        <v/>
      </c>
      <c r="X2001" s="82" t="str">
        <f t="shared" si="392"/>
        <v/>
      </c>
    </row>
    <row r="2002" spans="1:24" x14ac:dyDescent="0.2">
      <c r="A2002" s="7" t="s">
        <v>58</v>
      </c>
      <c r="B2002" s="8"/>
      <c r="C2002" s="9"/>
      <c r="D2002" s="8"/>
      <c r="E2002" s="170"/>
      <c r="F2002" s="10"/>
      <c r="G2002" s="171"/>
      <c r="H2002" s="10"/>
      <c r="I2002" s="171"/>
      <c r="J2002" s="10"/>
      <c r="K2002" s="171"/>
      <c r="L2002" s="6"/>
      <c r="M2002" s="171"/>
      <c r="N2002" s="211"/>
      <c r="P2002" s="48" t="str">
        <f t="shared" si="399"/>
        <v>leeg</v>
      </c>
      <c r="Q2002" s="48"/>
      <c r="R2002" s="48"/>
      <c r="S2002" s="48"/>
      <c r="T2002" s="84"/>
      <c r="V2002" s="82" t="s">
        <v>170</v>
      </c>
      <c r="W2002" s="82" t="str" cm="1">
        <f t="array" ref="W2002">IF(V2002="h",_xlfn.XLOOKUP(X2002,X2003:$X$2963,V2003:$V$2963,""),IF(V2002="l",IF(X2001&lt;&gt;"","sub",""),""))</f>
        <v/>
      </c>
      <c r="X2002" s="82" t="str">
        <f t="shared" si="392"/>
        <v>50</v>
      </c>
    </row>
    <row r="2003" spans="1:24" x14ac:dyDescent="0.2">
      <c r="A2003" s="8"/>
      <c r="B2003" s="8"/>
      <c r="C2003" s="9"/>
      <c r="D2003" s="10"/>
      <c r="E2003" s="171">
        <f t="shared" ref="E2003:E2042" si="400">B2003*D2003</f>
        <v>0</v>
      </c>
      <c r="F2003" s="10"/>
      <c r="G2003" s="171">
        <f t="shared" ref="G2003:G2042" si="401">B2003*F2003</f>
        <v>0</v>
      </c>
      <c r="H2003" s="10"/>
      <c r="I2003" s="171">
        <f t="shared" ref="I2003:I2042" si="402">B2003*H2003</f>
        <v>0</v>
      </c>
      <c r="J2003" s="10"/>
      <c r="K2003" s="171">
        <f t="shared" ref="K2003:K2042" si="403">(E2003*$J$6)+G2003+I2003+J2003</f>
        <v>0</v>
      </c>
      <c r="L2003" s="6"/>
      <c r="M2003" s="171">
        <f t="shared" ref="M2003:M2042" si="404">K2003</f>
        <v>0</v>
      </c>
      <c r="N2003" s="211"/>
      <c r="P2003" s="48" t="str">
        <f t="shared" si="399"/>
        <v>leeg</v>
      </c>
      <c r="Q2003" s="48"/>
      <c r="R2003" s="48"/>
      <c r="S2003" s="48"/>
      <c r="T2003" s="84"/>
      <c r="W2003" s="82" t="str" cm="1">
        <f t="array" ref="W2003">IF(V2003="h",_xlfn.XLOOKUP(X2003,X2004:$X$2963,V2004:$V$2963,""),IF(V2003="l",IF(X2002&lt;&gt;"","sub",""),""))</f>
        <v/>
      </c>
      <c r="X2003" s="82" t="str">
        <f t="shared" si="392"/>
        <v/>
      </c>
    </row>
    <row r="2004" spans="1:24" x14ac:dyDescent="0.2">
      <c r="A2004" s="8"/>
      <c r="B2004" s="8"/>
      <c r="C2004" s="9"/>
      <c r="D2004" s="10"/>
      <c r="E2004" s="171">
        <f t="shared" si="400"/>
        <v>0</v>
      </c>
      <c r="F2004" s="10"/>
      <c r="G2004" s="171">
        <f t="shared" si="401"/>
        <v>0</v>
      </c>
      <c r="H2004" s="10"/>
      <c r="I2004" s="171">
        <f t="shared" si="402"/>
        <v>0</v>
      </c>
      <c r="J2004" s="10"/>
      <c r="K2004" s="171">
        <f t="shared" si="403"/>
        <v>0</v>
      </c>
      <c r="L2004" s="6"/>
      <c r="M2004" s="171">
        <f t="shared" si="404"/>
        <v>0</v>
      </c>
      <c r="N2004" s="211"/>
      <c r="P2004" s="48" t="str">
        <f t="shared" si="399"/>
        <v>leeg</v>
      </c>
      <c r="Q2004" s="48"/>
      <c r="R2004" s="48"/>
      <c r="S2004" s="48"/>
      <c r="T2004" s="84"/>
      <c r="W2004" s="82" t="str" cm="1">
        <f t="array" ref="W2004">IF(V2004="h",_xlfn.XLOOKUP(X2004,X2005:$X$2963,V2005:$V$2963,""),IF(V2004="l",IF(X2003&lt;&gt;"","sub",""),""))</f>
        <v/>
      </c>
      <c r="X2004" s="82" t="str">
        <f t="shared" si="392"/>
        <v/>
      </c>
    </row>
    <row r="2005" spans="1:24" x14ac:dyDescent="0.2">
      <c r="A2005" s="8"/>
      <c r="B2005" s="8"/>
      <c r="C2005" s="9"/>
      <c r="D2005" s="10"/>
      <c r="E2005" s="171">
        <f t="shared" si="400"/>
        <v>0</v>
      </c>
      <c r="F2005" s="10"/>
      <c r="G2005" s="171">
        <f t="shared" si="401"/>
        <v>0</v>
      </c>
      <c r="H2005" s="10"/>
      <c r="I2005" s="171">
        <f t="shared" si="402"/>
        <v>0</v>
      </c>
      <c r="J2005" s="10"/>
      <c r="K2005" s="171">
        <f t="shared" si="403"/>
        <v>0</v>
      </c>
      <c r="L2005" s="6"/>
      <c r="M2005" s="171">
        <f t="shared" si="404"/>
        <v>0</v>
      </c>
      <c r="N2005" s="211"/>
      <c r="P2005" s="48" t="str">
        <f t="shared" si="399"/>
        <v>leeg</v>
      </c>
      <c r="Q2005" s="48"/>
      <c r="R2005" s="48"/>
      <c r="S2005" s="48"/>
      <c r="T2005" s="84"/>
      <c r="W2005" s="82" t="str" cm="1">
        <f t="array" ref="W2005">IF(V2005="h",_xlfn.XLOOKUP(X2005,X2006:$X$2963,V2006:$V$2963,""),IF(V2005="l",IF(X2004&lt;&gt;"","sub",""),""))</f>
        <v/>
      </c>
      <c r="X2005" s="82" t="str">
        <f t="shared" si="392"/>
        <v/>
      </c>
    </row>
    <row r="2006" spans="1:24" x14ac:dyDescent="0.2">
      <c r="A2006" s="8"/>
      <c r="B2006" s="8"/>
      <c r="C2006" s="9"/>
      <c r="D2006" s="10"/>
      <c r="E2006" s="171">
        <f t="shared" si="400"/>
        <v>0</v>
      </c>
      <c r="F2006" s="10"/>
      <c r="G2006" s="171">
        <f t="shared" si="401"/>
        <v>0</v>
      </c>
      <c r="H2006" s="10"/>
      <c r="I2006" s="171">
        <f t="shared" si="402"/>
        <v>0</v>
      </c>
      <c r="J2006" s="10"/>
      <c r="K2006" s="171">
        <f t="shared" si="403"/>
        <v>0</v>
      </c>
      <c r="L2006" s="6"/>
      <c r="M2006" s="171">
        <f t="shared" si="404"/>
        <v>0</v>
      </c>
      <c r="N2006" s="211"/>
      <c r="P2006" s="48" t="str">
        <f t="shared" si="399"/>
        <v>leeg</v>
      </c>
      <c r="Q2006" s="48"/>
      <c r="R2006" s="48"/>
      <c r="S2006" s="48"/>
      <c r="T2006" s="84"/>
      <c r="W2006" s="82" t="str" cm="1">
        <f t="array" ref="W2006">IF(V2006="h",_xlfn.XLOOKUP(X2006,X2007:$X$2963,V2007:$V$2963,""),IF(V2006="l",IF(X2005&lt;&gt;"","sub",""),""))</f>
        <v/>
      </c>
      <c r="X2006" s="82" t="str">
        <f t="shared" si="392"/>
        <v/>
      </c>
    </row>
    <row r="2007" spans="1:24" x14ac:dyDescent="0.2">
      <c r="A2007" s="8"/>
      <c r="B2007" s="8"/>
      <c r="C2007" s="9"/>
      <c r="D2007" s="10"/>
      <c r="E2007" s="171">
        <f t="shared" si="400"/>
        <v>0</v>
      </c>
      <c r="F2007" s="10"/>
      <c r="G2007" s="171">
        <f t="shared" si="401"/>
        <v>0</v>
      </c>
      <c r="H2007" s="10"/>
      <c r="I2007" s="171">
        <f t="shared" si="402"/>
        <v>0</v>
      </c>
      <c r="J2007" s="10"/>
      <c r="K2007" s="171">
        <f t="shared" si="403"/>
        <v>0</v>
      </c>
      <c r="L2007" s="6"/>
      <c r="M2007" s="171">
        <f t="shared" si="404"/>
        <v>0</v>
      </c>
      <c r="N2007" s="211"/>
      <c r="P2007" s="48" t="str">
        <f t="shared" si="399"/>
        <v>leeg</v>
      </c>
      <c r="Q2007" s="48"/>
      <c r="R2007" s="48"/>
      <c r="S2007" s="48"/>
      <c r="T2007" s="84"/>
      <c r="W2007" s="82" t="str" cm="1">
        <f t="array" ref="W2007">IF(V2007="h",_xlfn.XLOOKUP(X2007,X2008:$X$2963,V2008:$V$2963,""),IF(V2007="l",IF(X2006&lt;&gt;"","sub",""),""))</f>
        <v/>
      </c>
      <c r="X2007" s="82" t="str">
        <f t="shared" si="392"/>
        <v/>
      </c>
    </row>
    <row r="2008" spans="1:24" x14ac:dyDescent="0.2">
      <c r="A2008" s="8"/>
      <c r="B2008" s="8"/>
      <c r="C2008" s="9"/>
      <c r="D2008" s="10"/>
      <c r="E2008" s="171">
        <f t="shared" si="400"/>
        <v>0</v>
      </c>
      <c r="F2008" s="10"/>
      <c r="G2008" s="171">
        <f t="shared" si="401"/>
        <v>0</v>
      </c>
      <c r="H2008" s="10"/>
      <c r="I2008" s="171">
        <f t="shared" si="402"/>
        <v>0</v>
      </c>
      <c r="J2008" s="10"/>
      <c r="K2008" s="171">
        <f t="shared" si="403"/>
        <v>0</v>
      </c>
      <c r="L2008" s="6"/>
      <c r="M2008" s="171">
        <f t="shared" si="404"/>
        <v>0</v>
      </c>
      <c r="N2008" s="211"/>
      <c r="P2008" s="48" t="str">
        <f t="shared" si="399"/>
        <v>leeg</v>
      </c>
      <c r="Q2008" s="48"/>
      <c r="R2008" s="48"/>
      <c r="S2008" s="48"/>
      <c r="T2008" s="84"/>
      <c r="W2008" s="82" t="str" cm="1">
        <f t="array" ref="W2008">IF(V2008="h",_xlfn.XLOOKUP(X2008,X2009:$X$2963,V2009:$V$2963,""),IF(V2008="l",IF(X2007&lt;&gt;"","sub",""),""))</f>
        <v/>
      </c>
      <c r="X2008" s="82" t="str">
        <f t="shared" si="392"/>
        <v/>
      </c>
    </row>
    <row r="2009" spans="1:24" x14ac:dyDescent="0.2">
      <c r="A2009" s="8"/>
      <c r="B2009" s="8"/>
      <c r="C2009" s="9"/>
      <c r="D2009" s="10"/>
      <c r="E2009" s="171">
        <f t="shared" si="400"/>
        <v>0</v>
      </c>
      <c r="F2009" s="10"/>
      <c r="G2009" s="171">
        <f t="shared" si="401"/>
        <v>0</v>
      </c>
      <c r="H2009" s="10"/>
      <c r="I2009" s="171">
        <f t="shared" si="402"/>
        <v>0</v>
      </c>
      <c r="J2009" s="10"/>
      <c r="K2009" s="171">
        <f t="shared" si="403"/>
        <v>0</v>
      </c>
      <c r="L2009" s="6"/>
      <c r="M2009" s="171">
        <f t="shared" si="404"/>
        <v>0</v>
      </c>
      <c r="N2009" s="211"/>
      <c r="P2009" s="48" t="str">
        <f t="shared" si="399"/>
        <v>leeg</v>
      </c>
      <c r="Q2009" s="48"/>
      <c r="R2009" s="48"/>
      <c r="S2009" s="48"/>
      <c r="T2009" s="84"/>
      <c r="W2009" s="82" t="str" cm="1">
        <f t="array" ref="W2009">IF(V2009="h",_xlfn.XLOOKUP(X2009,X2010:$X$2963,V2010:$V$2963,""),IF(V2009="l",IF(X2008&lt;&gt;"","sub",""),""))</f>
        <v/>
      </c>
      <c r="X2009" s="82" t="str">
        <f t="shared" si="392"/>
        <v/>
      </c>
    </row>
    <row r="2010" spans="1:24" x14ac:dyDescent="0.2">
      <c r="A2010" s="8"/>
      <c r="B2010" s="8"/>
      <c r="C2010" s="9"/>
      <c r="D2010" s="10"/>
      <c r="E2010" s="171">
        <f t="shared" si="400"/>
        <v>0</v>
      </c>
      <c r="F2010" s="10"/>
      <c r="G2010" s="171">
        <f t="shared" si="401"/>
        <v>0</v>
      </c>
      <c r="H2010" s="10"/>
      <c r="I2010" s="171">
        <f t="shared" si="402"/>
        <v>0</v>
      </c>
      <c r="J2010" s="10"/>
      <c r="K2010" s="171">
        <f t="shared" si="403"/>
        <v>0</v>
      </c>
      <c r="L2010" s="6"/>
      <c r="M2010" s="171">
        <f t="shared" si="404"/>
        <v>0</v>
      </c>
      <c r="N2010" s="211"/>
      <c r="P2010" s="48" t="str">
        <f t="shared" si="399"/>
        <v>leeg</v>
      </c>
      <c r="Q2010" s="48"/>
      <c r="R2010" s="48"/>
      <c r="S2010" s="48"/>
      <c r="T2010" s="84"/>
      <c r="W2010" s="82" t="str" cm="1">
        <f t="array" ref="W2010">IF(V2010="h",_xlfn.XLOOKUP(X2010,X2011:$X$2963,V2011:$V$2963,""),IF(V2010="l",IF(X2009&lt;&gt;"","sub",""),""))</f>
        <v/>
      </c>
      <c r="X2010" s="82" t="str">
        <f t="shared" si="392"/>
        <v/>
      </c>
    </row>
    <row r="2011" spans="1:24" x14ac:dyDescent="0.2">
      <c r="A2011" s="8"/>
      <c r="B2011" s="8"/>
      <c r="C2011" s="9"/>
      <c r="D2011" s="10"/>
      <c r="E2011" s="171">
        <f t="shared" si="400"/>
        <v>0</v>
      </c>
      <c r="F2011" s="10"/>
      <c r="G2011" s="171">
        <f t="shared" si="401"/>
        <v>0</v>
      </c>
      <c r="H2011" s="10"/>
      <c r="I2011" s="171">
        <f t="shared" si="402"/>
        <v>0</v>
      </c>
      <c r="J2011" s="10"/>
      <c r="K2011" s="171">
        <f t="shared" si="403"/>
        <v>0</v>
      </c>
      <c r="L2011" s="6"/>
      <c r="M2011" s="171">
        <f t="shared" si="404"/>
        <v>0</v>
      </c>
      <c r="N2011" s="211"/>
      <c r="P2011" s="48" t="str">
        <f t="shared" si="399"/>
        <v>leeg</v>
      </c>
      <c r="Q2011" s="48"/>
      <c r="R2011" s="48"/>
      <c r="S2011" s="48"/>
      <c r="T2011" s="84"/>
      <c r="W2011" s="82" t="str" cm="1">
        <f t="array" ref="W2011">IF(V2011="h",_xlfn.XLOOKUP(X2011,X2012:$X$2963,V2012:$V$2963,""),IF(V2011="l",IF(X2010&lt;&gt;"","sub",""),""))</f>
        <v/>
      </c>
      <c r="X2011" s="82" t="str">
        <f t="shared" si="392"/>
        <v/>
      </c>
    </row>
    <row r="2012" spans="1:24" x14ac:dyDescent="0.2">
      <c r="A2012" s="8"/>
      <c r="B2012" s="8"/>
      <c r="C2012" s="9"/>
      <c r="D2012" s="10"/>
      <c r="E2012" s="171">
        <f t="shared" si="400"/>
        <v>0</v>
      </c>
      <c r="F2012" s="10"/>
      <c r="G2012" s="171">
        <f t="shared" si="401"/>
        <v>0</v>
      </c>
      <c r="H2012" s="10"/>
      <c r="I2012" s="171">
        <f t="shared" si="402"/>
        <v>0</v>
      </c>
      <c r="J2012" s="10"/>
      <c r="K2012" s="171">
        <f t="shared" si="403"/>
        <v>0</v>
      </c>
      <c r="L2012" s="6"/>
      <c r="M2012" s="171">
        <f t="shared" si="404"/>
        <v>0</v>
      </c>
      <c r="N2012" s="211"/>
      <c r="P2012" s="48" t="str">
        <f t="shared" si="399"/>
        <v>leeg</v>
      </c>
      <c r="Q2012" s="48"/>
      <c r="R2012" s="48"/>
      <c r="S2012" s="48"/>
      <c r="T2012" s="84"/>
      <c r="W2012" s="82" t="str" cm="1">
        <f t="array" ref="W2012">IF(V2012="h",_xlfn.XLOOKUP(X2012,X2013:$X$2963,V2013:$V$2963,""),IF(V2012="l",IF(X2011&lt;&gt;"","sub",""),""))</f>
        <v/>
      </c>
      <c r="X2012" s="82" t="str">
        <f t="shared" si="392"/>
        <v/>
      </c>
    </row>
    <row r="2013" spans="1:24" ht="13.5" hidden="1" customHeight="1" x14ac:dyDescent="0.2">
      <c r="A2013" s="8"/>
      <c r="B2013" s="8"/>
      <c r="C2013" s="9"/>
      <c r="D2013" s="10"/>
      <c r="E2013" s="11">
        <f t="shared" si="400"/>
        <v>0</v>
      </c>
      <c r="F2013" s="10"/>
      <c r="G2013" s="11">
        <f t="shared" ref="G2013:G2020" si="405">B2013*F2013</f>
        <v>0</v>
      </c>
      <c r="H2013" s="10"/>
      <c r="I2013" s="11">
        <f t="shared" ref="I2013:I2020" si="406">B2013*H2013</f>
        <v>0</v>
      </c>
      <c r="J2013" s="10"/>
      <c r="K2013" s="11">
        <f t="shared" ref="K2013:K2020" si="407">(E2013*$J$6)+G2013+I2013+J2013</f>
        <v>0</v>
      </c>
      <c r="L2013" s="6"/>
      <c r="M2013" s="11">
        <f t="shared" ref="M2013:M2020" si="408">K2013</f>
        <v>0</v>
      </c>
      <c r="N2013" s="130"/>
      <c r="P2013" s="48" t="str">
        <f t="shared" si="399"/>
        <v>leeg</v>
      </c>
      <c r="Q2013" s="48"/>
      <c r="R2013" s="48"/>
      <c r="S2013" s="48"/>
      <c r="T2013" s="84"/>
      <c r="W2013" s="82" t="str" cm="1">
        <f t="array" ref="W2013">IF(V2013="h",_xlfn.XLOOKUP(X2013,X2014:$X$2963,V2014:$V$2963,""),IF(V2013="l",IF(X2012&lt;&gt;"","sub",""),""))</f>
        <v/>
      </c>
      <c r="X2013" s="82" t="str">
        <f t="shared" ref="X2013:X2020" si="409">IF(V2013="h",LEFT(A2013,2),IF(SUM(B2013:M2013)&gt;0,IF(V2013="sub",RIGHT(A2013,2),""),""))</f>
        <v/>
      </c>
    </row>
    <row r="2014" spans="1:24" ht="13.5" hidden="1" customHeight="1" x14ac:dyDescent="0.2">
      <c r="A2014" s="8"/>
      <c r="B2014" s="8"/>
      <c r="C2014" s="9"/>
      <c r="D2014" s="10"/>
      <c r="E2014" s="11">
        <f t="shared" si="400"/>
        <v>0</v>
      </c>
      <c r="F2014" s="10"/>
      <c r="G2014" s="11">
        <f t="shared" si="405"/>
        <v>0</v>
      </c>
      <c r="H2014" s="10"/>
      <c r="I2014" s="11">
        <f t="shared" si="406"/>
        <v>0</v>
      </c>
      <c r="J2014" s="10"/>
      <c r="K2014" s="11">
        <f t="shared" si="407"/>
        <v>0</v>
      </c>
      <c r="L2014" s="6"/>
      <c r="M2014" s="11">
        <f t="shared" si="408"/>
        <v>0</v>
      </c>
      <c r="N2014" s="130"/>
      <c r="P2014" s="48" t="str">
        <f t="shared" si="399"/>
        <v>leeg</v>
      </c>
      <c r="Q2014" s="48"/>
      <c r="R2014" s="48"/>
      <c r="S2014" s="48"/>
      <c r="T2014" s="84"/>
      <c r="W2014" s="82" t="str" cm="1">
        <f t="array" ref="W2014">IF(V2014="h",_xlfn.XLOOKUP(X2014,X2015:$X$2963,V2015:$V$2963,""),IF(V2014="l",IF(X2013&lt;&gt;"","sub",""),""))</f>
        <v/>
      </c>
      <c r="X2014" s="82" t="str">
        <f t="shared" si="409"/>
        <v/>
      </c>
    </row>
    <row r="2015" spans="1:24" ht="13.5" hidden="1" customHeight="1" x14ac:dyDescent="0.2">
      <c r="A2015" s="8"/>
      <c r="B2015" s="8"/>
      <c r="C2015" s="9"/>
      <c r="D2015" s="10"/>
      <c r="E2015" s="11">
        <f t="shared" si="400"/>
        <v>0</v>
      </c>
      <c r="F2015" s="10"/>
      <c r="G2015" s="11">
        <f t="shared" si="405"/>
        <v>0</v>
      </c>
      <c r="H2015" s="10"/>
      <c r="I2015" s="11">
        <f t="shared" si="406"/>
        <v>0</v>
      </c>
      <c r="J2015" s="10"/>
      <c r="K2015" s="11">
        <f t="shared" si="407"/>
        <v>0</v>
      </c>
      <c r="L2015" s="6"/>
      <c r="M2015" s="11">
        <f t="shared" si="408"/>
        <v>0</v>
      </c>
      <c r="N2015" s="130"/>
      <c r="P2015" s="48" t="str">
        <f t="shared" si="399"/>
        <v>leeg</v>
      </c>
      <c r="Q2015" s="48"/>
      <c r="R2015" s="48"/>
      <c r="S2015" s="48"/>
      <c r="T2015" s="84"/>
      <c r="W2015" s="82" t="str" cm="1">
        <f t="array" ref="W2015">IF(V2015="h",_xlfn.XLOOKUP(X2015,X2016:$X$2963,V2016:$V$2963,""),IF(V2015="l",IF(X2014&lt;&gt;"","sub",""),""))</f>
        <v/>
      </c>
      <c r="X2015" s="82" t="str">
        <f t="shared" si="409"/>
        <v/>
      </c>
    </row>
    <row r="2016" spans="1:24" ht="13.5" hidden="1" customHeight="1" x14ac:dyDescent="0.2">
      <c r="A2016" s="8"/>
      <c r="B2016" s="8"/>
      <c r="C2016" s="9"/>
      <c r="D2016" s="10"/>
      <c r="E2016" s="11">
        <f t="shared" si="400"/>
        <v>0</v>
      </c>
      <c r="F2016" s="10"/>
      <c r="G2016" s="11">
        <f t="shared" si="405"/>
        <v>0</v>
      </c>
      <c r="H2016" s="10"/>
      <c r="I2016" s="11">
        <f t="shared" si="406"/>
        <v>0</v>
      </c>
      <c r="J2016" s="10"/>
      <c r="K2016" s="11">
        <f t="shared" si="407"/>
        <v>0</v>
      </c>
      <c r="L2016" s="6"/>
      <c r="M2016" s="11">
        <f t="shared" si="408"/>
        <v>0</v>
      </c>
      <c r="N2016" s="130"/>
      <c r="P2016" s="48" t="str">
        <f t="shared" si="399"/>
        <v>leeg</v>
      </c>
      <c r="Q2016" s="48"/>
      <c r="R2016" s="48"/>
      <c r="S2016" s="48"/>
      <c r="T2016" s="84"/>
      <c r="W2016" s="82" t="str" cm="1">
        <f t="array" ref="W2016">IF(V2016="h",_xlfn.XLOOKUP(X2016,X2017:$X$2963,V2017:$V$2963,""),IF(V2016="l",IF(X2015&lt;&gt;"","sub",""),""))</f>
        <v/>
      </c>
      <c r="X2016" s="82" t="str">
        <f t="shared" si="409"/>
        <v/>
      </c>
    </row>
    <row r="2017" spans="1:24" ht="13.5" hidden="1" customHeight="1" x14ac:dyDescent="0.2">
      <c r="A2017" s="8"/>
      <c r="B2017" s="8"/>
      <c r="C2017" s="9"/>
      <c r="D2017" s="10"/>
      <c r="E2017" s="11">
        <f t="shared" si="400"/>
        <v>0</v>
      </c>
      <c r="F2017" s="10"/>
      <c r="G2017" s="11">
        <f t="shared" si="405"/>
        <v>0</v>
      </c>
      <c r="H2017" s="10"/>
      <c r="I2017" s="11">
        <f t="shared" si="406"/>
        <v>0</v>
      </c>
      <c r="J2017" s="10"/>
      <c r="K2017" s="11">
        <f t="shared" si="407"/>
        <v>0</v>
      </c>
      <c r="L2017" s="6"/>
      <c r="M2017" s="11">
        <f t="shared" si="408"/>
        <v>0</v>
      </c>
      <c r="N2017" s="130"/>
      <c r="P2017" s="48" t="str">
        <f t="shared" si="399"/>
        <v>leeg</v>
      </c>
      <c r="Q2017" s="48"/>
      <c r="R2017" s="48"/>
      <c r="S2017" s="48"/>
      <c r="T2017" s="84"/>
      <c r="W2017" s="82" t="str" cm="1">
        <f t="array" ref="W2017">IF(V2017="h",_xlfn.XLOOKUP(X2017,X2018:$X$2963,V2018:$V$2963,""),IF(V2017="l",IF(X2016&lt;&gt;"","sub",""),""))</f>
        <v/>
      </c>
      <c r="X2017" s="82" t="str">
        <f t="shared" si="409"/>
        <v/>
      </c>
    </row>
    <row r="2018" spans="1:24" ht="13.5" hidden="1" customHeight="1" x14ac:dyDescent="0.2">
      <c r="A2018" s="8"/>
      <c r="B2018" s="8"/>
      <c r="C2018" s="9"/>
      <c r="D2018" s="10"/>
      <c r="E2018" s="11">
        <f t="shared" si="400"/>
        <v>0</v>
      </c>
      <c r="F2018" s="10"/>
      <c r="G2018" s="11">
        <f t="shared" si="405"/>
        <v>0</v>
      </c>
      <c r="H2018" s="10"/>
      <c r="I2018" s="11">
        <f t="shared" si="406"/>
        <v>0</v>
      </c>
      <c r="J2018" s="10"/>
      <c r="K2018" s="11">
        <f t="shared" si="407"/>
        <v>0</v>
      </c>
      <c r="L2018" s="6"/>
      <c r="M2018" s="11">
        <f t="shared" si="408"/>
        <v>0</v>
      </c>
      <c r="N2018" s="130"/>
      <c r="P2018" s="48" t="str">
        <f t="shared" si="399"/>
        <v>leeg</v>
      </c>
      <c r="Q2018" s="48"/>
      <c r="R2018" s="48"/>
      <c r="S2018" s="48"/>
      <c r="T2018" s="84"/>
      <c r="W2018" s="82" t="str" cm="1">
        <f t="array" ref="W2018">IF(V2018="h",_xlfn.XLOOKUP(X2018,X2019:$X$2963,V2019:$V$2963,""),IF(V2018="l",IF(X2017&lt;&gt;"","sub",""),""))</f>
        <v/>
      </c>
      <c r="X2018" s="82" t="str">
        <f t="shared" si="409"/>
        <v/>
      </c>
    </row>
    <row r="2019" spans="1:24" ht="13.5" hidden="1" customHeight="1" x14ac:dyDescent="0.2">
      <c r="A2019" s="8"/>
      <c r="B2019" s="8"/>
      <c r="C2019" s="9"/>
      <c r="D2019" s="10"/>
      <c r="E2019" s="11">
        <f t="shared" si="400"/>
        <v>0</v>
      </c>
      <c r="F2019" s="10"/>
      <c r="G2019" s="11">
        <f t="shared" si="405"/>
        <v>0</v>
      </c>
      <c r="H2019" s="10"/>
      <c r="I2019" s="11">
        <f t="shared" si="406"/>
        <v>0</v>
      </c>
      <c r="J2019" s="10"/>
      <c r="K2019" s="11">
        <f t="shared" si="407"/>
        <v>0</v>
      </c>
      <c r="L2019" s="6"/>
      <c r="M2019" s="11">
        <f t="shared" si="408"/>
        <v>0</v>
      </c>
      <c r="N2019" s="130"/>
      <c r="P2019" s="48" t="str">
        <f t="shared" si="399"/>
        <v>leeg</v>
      </c>
      <c r="Q2019" s="48"/>
      <c r="R2019" s="48"/>
      <c r="S2019" s="48"/>
      <c r="T2019" s="84"/>
      <c r="W2019" s="82" t="str" cm="1">
        <f t="array" ref="W2019">IF(V2019="h",_xlfn.XLOOKUP(X2019,X2020:$X$2963,V2020:$V$2963,""),IF(V2019="l",IF(X2018&lt;&gt;"","sub",""),""))</f>
        <v/>
      </c>
      <c r="X2019" s="82" t="str">
        <f t="shared" si="409"/>
        <v/>
      </c>
    </row>
    <row r="2020" spans="1:24" ht="13.5" hidden="1" customHeight="1" x14ac:dyDescent="0.2">
      <c r="A2020" s="8"/>
      <c r="B2020" s="8"/>
      <c r="C2020" s="9"/>
      <c r="D2020" s="10"/>
      <c r="E2020" s="11">
        <f t="shared" si="400"/>
        <v>0</v>
      </c>
      <c r="F2020" s="10"/>
      <c r="G2020" s="11">
        <f t="shared" si="405"/>
        <v>0</v>
      </c>
      <c r="H2020" s="10"/>
      <c r="I2020" s="11">
        <f t="shared" si="406"/>
        <v>0</v>
      </c>
      <c r="J2020" s="10"/>
      <c r="K2020" s="11">
        <f t="shared" si="407"/>
        <v>0</v>
      </c>
      <c r="L2020" s="6"/>
      <c r="M2020" s="11">
        <f t="shared" si="408"/>
        <v>0</v>
      </c>
      <c r="N2020" s="130"/>
      <c r="P2020" s="48" t="str">
        <f t="shared" si="399"/>
        <v>leeg</v>
      </c>
      <c r="Q2020" s="48"/>
      <c r="R2020" s="48"/>
      <c r="S2020" s="48"/>
      <c r="T2020" s="84"/>
      <c r="W2020" s="82" t="str" cm="1">
        <f t="array" ref="W2020">IF(V2020="h",_xlfn.XLOOKUP(X2020,X2021:$X$2963,V2021:$V$2963,""),IF(V2020="l",IF(X2019&lt;&gt;"","sub",""),""))</f>
        <v/>
      </c>
      <c r="X2020" s="82" t="str">
        <f t="shared" si="409"/>
        <v/>
      </c>
    </row>
    <row r="2021" spans="1:24" ht="13.5" hidden="1" customHeight="1" x14ac:dyDescent="0.2">
      <c r="A2021" s="8"/>
      <c r="B2021" s="8"/>
      <c r="C2021" s="9"/>
      <c r="D2021" s="10"/>
      <c r="E2021" s="11">
        <f t="shared" si="400"/>
        <v>0</v>
      </c>
      <c r="F2021" s="10"/>
      <c r="G2021" s="11">
        <f t="shared" si="401"/>
        <v>0</v>
      </c>
      <c r="H2021" s="10"/>
      <c r="I2021" s="11">
        <f t="shared" si="402"/>
        <v>0</v>
      </c>
      <c r="J2021" s="10"/>
      <c r="K2021" s="11">
        <f t="shared" si="403"/>
        <v>0</v>
      </c>
      <c r="L2021" s="6"/>
      <c r="M2021" s="11">
        <f t="shared" si="404"/>
        <v>0</v>
      </c>
      <c r="N2021" s="130"/>
      <c r="P2021" s="48" t="str">
        <f t="shared" si="399"/>
        <v>leeg</v>
      </c>
      <c r="Q2021" s="48"/>
      <c r="R2021" s="48"/>
      <c r="S2021" s="48"/>
      <c r="T2021" s="84"/>
      <c r="W2021" s="82" t="str" cm="1">
        <f t="array" ref="W2021">IF(V2021="h",_xlfn.XLOOKUP(X2021,X2022:$X$2963,V2022:$V$2963,""),IF(V2021="l",IF(X2020&lt;&gt;"","sub",""),""))</f>
        <v/>
      </c>
      <c r="X2021" s="82" t="str">
        <f t="shared" si="392"/>
        <v/>
      </c>
    </row>
    <row r="2022" spans="1:24" ht="13.5" hidden="1" customHeight="1" x14ac:dyDescent="0.2">
      <c r="A2022" s="8"/>
      <c r="B2022" s="8"/>
      <c r="C2022" s="9"/>
      <c r="D2022" s="10"/>
      <c r="E2022" s="11">
        <f t="shared" si="400"/>
        <v>0</v>
      </c>
      <c r="F2022" s="10"/>
      <c r="G2022" s="11">
        <f t="shared" si="401"/>
        <v>0</v>
      </c>
      <c r="H2022" s="10"/>
      <c r="I2022" s="11">
        <f t="shared" si="402"/>
        <v>0</v>
      </c>
      <c r="J2022" s="10"/>
      <c r="K2022" s="11">
        <f t="shared" si="403"/>
        <v>0</v>
      </c>
      <c r="L2022" s="6"/>
      <c r="M2022" s="11">
        <f t="shared" si="404"/>
        <v>0</v>
      </c>
      <c r="N2022" s="130"/>
      <c r="P2022" s="48" t="str">
        <f t="shared" si="399"/>
        <v>leeg</v>
      </c>
      <c r="Q2022" s="48"/>
      <c r="R2022" s="48"/>
      <c r="S2022" s="48"/>
      <c r="T2022" s="84"/>
      <c r="W2022" s="82" t="str" cm="1">
        <f t="array" ref="W2022">IF(V2022="h",_xlfn.XLOOKUP(X2022,X2023:$X$2963,V2023:$V$2963,""),IF(V2022="l",IF(X2021&lt;&gt;"","sub",""),""))</f>
        <v/>
      </c>
      <c r="X2022" s="82" t="str">
        <f t="shared" si="392"/>
        <v/>
      </c>
    </row>
    <row r="2023" spans="1:24" ht="13.5" hidden="1" customHeight="1" x14ac:dyDescent="0.2">
      <c r="A2023" s="8"/>
      <c r="B2023" s="8"/>
      <c r="C2023" s="9"/>
      <c r="D2023" s="10"/>
      <c r="E2023" s="11">
        <f t="shared" si="400"/>
        <v>0</v>
      </c>
      <c r="F2023" s="10"/>
      <c r="G2023" s="11">
        <f t="shared" si="401"/>
        <v>0</v>
      </c>
      <c r="H2023" s="10"/>
      <c r="I2023" s="11">
        <f t="shared" si="402"/>
        <v>0</v>
      </c>
      <c r="J2023" s="10"/>
      <c r="K2023" s="11">
        <f t="shared" si="403"/>
        <v>0</v>
      </c>
      <c r="L2023" s="6"/>
      <c r="M2023" s="11">
        <f t="shared" si="404"/>
        <v>0</v>
      </c>
      <c r="N2023" s="130"/>
      <c r="P2023" s="48" t="str">
        <f t="shared" si="399"/>
        <v>leeg</v>
      </c>
      <c r="Q2023" s="48"/>
      <c r="R2023" s="48"/>
      <c r="S2023" s="48"/>
      <c r="T2023" s="84"/>
      <c r="W2023" s="82" t="str" cm="1">
        <f t="array" ref="W2023">IF(V2023="h",_xlfn.XLOOKUP(X2023,X2024:$X$2963,V2024:$V$2963,""),IF(V2023="l",IF(X2022&lt;&gt;"","sub",""),""))</f>
        <v/>
      </c>
      <c r="X2023" s="82" t="str">
        <f t="shared" si="392"/>
        <v/>
      </c>
    </row>
    <row r="2024" spans="1:24" ht="13.5" hidden="1" customHeight="1" x14ac:dyDescent="0.2">
      <c r="A2024" s="8"/>
      <c r="B2024" s="8"/>
      <c r="C2024" s="9"/>
      <c r="D2024" s="10"/>
      <c r="E2024" s="11">
        <f t="shared" si="400"/>
        <v>0</v>
      </c>
      <c r="F2024" s="10"/>
      <c r="G2024" s="11">
        <f t="shared" si="401"/>
        <v>0</v>
      </c>
      <c r="H2024" s="10"/>
      <c r="I2024" s="11">
        <f t="shared" si="402"/>
        <v>0</v>
      </c>
      <c r="J2024" s="10"/>
      <c r="K2024" s="11">
        <f t="shared" si="403"/>
        <v>0</v>
      </c>
      <c r="L2024" s="6"/>
      <c r="M2024" s="11">
        <f t="shared" si="404"/>
        <v>0</v>
      </c>
      <c r="N2024" s="130"/>
      <c r="P2024" s="48" t="str">
        <f t="shared" si="399"/>
        <v>leeg</v>
      </c>
      <c r="Q2024" s="48"/>
      <c r="R2024" s="48"/>
      <c r="S2024" s="48"/>
      <c r="T2024" s="84"/>
      <c r="W2024" s="82" t="str" cm="1">
        <f t="array" ref="W2024">IF(V2024="h",_xlfn.XLOOKUP(X2024,X2025:$X$2963,V2025:$V$2963,""),IF(V2024="l",IF(X2023&lt;&gt;"","sub",""),""))</f>
        <v/>
      </c>
      <c r="X2024" s="82" t="str">
        <f t="shared" si="392"/>
        <v/>
      </c>
    </row>
    <row r="2025" spans="1:24" ht="13.5" hidden="1" customHeight="1" x14ac:dyDescent="0.2">
      <c r="A2025" s="8"/>
      <c r="B2025" s="8"/>
      <c r="C2025" s="9"/>
      <c r="D2025" s="10"/>
      <c r="E2025" s="11">
        <f t="shared" si="400"/>
        <v>0</v>
      </c>
      <c r="F2025" s="10"/>
      <c r="G2025" s="11">
        <f t="shared" si="401"/>
        <v>0</v>
      </c>
      <c r="H2025" s="10"/>
      <c r="I2025" s="11">
        <f t="shared" si="402"/>
        <v>0</v>
      </c>
      <c r="J2025" s="10"/>
      <c r="K2025" s="11">
        <f t="shared" si="403"/>
        <v>0</v>
      </c>
      <c r="L2025" s="6"/>
      <c r="M2025" s="11">
        <f t="shared" si="404"/>
        <v>0</v>
      </c>
      <c r="N2025" s="130"/>
      <c r="P2025" s="48" t="str">
        <f t="shared" si="399"/>
        <v>leeg</v>
      </c>
      <c r="Q2025" s="48"/>
      <c r="R2025" s="48"/>
      <c r="S2025" s="48"/>
      <c r="T2025" s="84"/>
      <c r="W2025" s="82" t="str" cm="1">
        <f t="array" ref="W2025">IF(V2025="h",_xlfn.XLOOKUP(X2025,X2026:$X$2963,V2026:$V$2963,""),IF(V2025="l",IF(X2024&lt;&gt;"","sub",""),""))</f>
        <v/>
      </c>
      <c r="X2025" s="82" t="str">
        <f t="shared" si="392"/>
        <v/>
      </c>
    </row>
    <row r="2026" spans="1:24" ht="13.5" hidden="1" customHeight="1" x14ac:dyDescent="0.2">
      <c r="A2026" s="8"/>
      <c r="B2026" s="8"/>
      <c r="C2026" s="9"/>
      <c r="D2026" s="10"/>
      <c r="E2026" s="11">
        <f t="shared" si="400"/>
        <v>0</v>
      </c>
      <c r="F2026" s="10"/>
      <c r="G2026" s="11">
        <f t="shared" si="401"/>
        <v>0</v>
      </c>
      <c r="H2026" s="10"/>
      <c r="I2026" s="11">
        <f t="shared" si="402"/>
        <v>0</v>
      </c>
      <c r="J2026" s="10"/>
      <c r="K2026" s="11">
        <f t="shared" si="403"/>
        <v>0</v>
      </c>
      <c r="L2026" s="6"/>
      <c r="M2026" s="11">
        <f t="shared" si="404"/>
        <v>0</v>
      </c>
      <c r="N2026" s="130"/>
      <c r="P2026" s="48" t="str">
        <f t="shared" si="399"/>
        <v>leeg</v>
      </c>
      <c r="Q2026" s="48"/>
      <c r="R2026" s="48"/>
      <c r="S2026" s="48"/>
      <c r="T2026" s="84"/>
      <c r="W2026" s="82" t="str" cm="1">
        <f t="array" ref="W2026">IF(V2026="h",_xlfn.XLOOKUP(X2026,X2027:$X$2963,V2027:$V$2963,""),IF(V2026="l",IF(X2025&lt;&gt;"","sub",""),""))</f>
        <v/>
      </c>
      <c r="X2026" s="82" t="str">
        <f t="shared" si="392"/>
        <v/>
      </c>
    </row>
    <row r="2027" spans="1:24" ht="13.5" hidden="1" customHeight="1" x14ac:dyDescent="0.2">
      <c r="A2027" s="8"/>
      <c r="B2027" s="8"/>
      <c r="C2027" s="9"/>
      <c r="D2027" s="10"/>
      <c r="E2027" s="11">
        <f t="shared" si="400"/>
        <v>0</v>
      </c>
      <c r="F2027" s="10"/>
      <c r="G2027" s="11">
        <f t="shared" si="401"/>
        <v>0</v>
      </c>
      <c r="H2027" s="10"/>
      <c r="I2027" s="11">
        <f t="shared" si="402"/>
        <v>0</v>
      </c>
      <c r="J2027" s="10"/>
      <c r="K2027" s="11">
        <f t="shared" si="403"/>
        <v>0</v>
      </c>
      <c r="L2027" s="6"/>
      <c r="M2027" s="11">
        <f t="shared" si="404"/>
        <v>0</v>
      </c>
      <c r="N2027" s="130"/>
      <c r="P2027" s="48" t="str">
        <f t="shared" si="399"/>
        <v>leeg</v>
      </c>
      <c r="Q2027" s="48"/>
      <c r="R2027" s="48"/>
      <c r="S2027" s="48"/>
      <c r="T2027" s="84"/>
      <c r="W2027" s="82" t="str" cm="1">
        <f t="array" ref="W2027">IF(V2027="h",_xlfn.XLOOKUP(X2027,X2028:$X$2963,V2028:$V$2963,""),IF(V2027="l",IF(X2026&lt;&gt;"","sub",""),""))</f>
        <v/>
      </c>
      <c r="X2027" s="82" t="str">
        <f t="shared" si="392"/>
        <v/>
      </c>
    </row>
    <row r="2028" spans="1:24" ht="13.5" hidden="1" customHeight="1" x14ac:dyDescent="0.2">
      <c r="A2028" s="8"/>
      <c r="B2028" s="8"/>
      <c r="C2028" s="9"/>
      <c r="D2028" s="10"/>
      <c r="E2028" s="11">
        <f t="shared" si="400"/>
        <v>0</v>
      </c>
      <c r="F2028" s="10"/>
      <c r="G2028" s="11">
        <f t="shared" si="401"/>
        <v>0</v>
      </c>
      <c r="H2028" s="10"/>
      <c r="I2028" s="11">
        <f t="shared" si="402"/>
        <v>0</v>
      </c>
      <c r="J2028" s="10"/>
      <c r="K2028" s="11">
        <f t="shared" si="403"/>
        <v>0</v>
      </c>
      <c r="L2028" s="6"/>
      <c r="M2028" s="11">
        <f t="shared" si="404"/>
        <v>0</v>
      </c>
      <c r="N2028" s="130"/>
      <c r="P2028" s="48" t="str">
        <f t="shared" si="399"/>
        <v>leeg</v>
      </c>
      <c r="Q2028" s="48"/>
      <c r="R2028" s="48"/>
      <c r="S2028" s="48"/>
      <c r="T2028" s="84"/>
      <c r="W2028" s="82" t="str" cm="1">
        <f t="array" ref="W2028">IF(V2028="h",_xlfn.XLOOKUP(X2028,X2029:$X$2963,V2029:$V$2963,""),IF(V2028="l",IF(X2027&lt;&gt;"","sub",""),""))</f>
        <v/>
      </c>
      <c r="X2028" s="82" t="str">
        <f t="shared" si="392"/>
        <v/>
      </c>
    </row>
    <row r="2029" spans="1:24" ht="13.5" hidden="1" customHeight="1" x14ac:dyDescent="0.2">
      <c r="A2029" s="8"/>
      <c r="B2029" s="8"/>
      <c r="C2029" s="9"/>
      <c r="D2029" s="10"/>
      <c r="E2029" s="11">
        <f t="shared" si="400"/>
        <v>0</v>
      </c>
      <c r="F2029" s="10"/>
      <c r="G2029" s="11">
        <f t="shared" si="401"/>
        <v>0</v>
      </c>
      <c r="H2029" s="10"/>
      <c r="I2029" s="11">
        <f t="shared" si="402"/>
        <v>0</v>
      </c>
      <c r="J2029" s="10"/>
      <c r="K2029" s="11">
        <f t="shared" si="403"/>
        <v>0</v>
      </c>
      <c r="L2029" s="6"/>
      <c r="M2029" s="11">
        <f t="shared" si="404"/>
        <v>0</v>
      </c>
      <c r="N2029" s="130"/>
      <c r="P2029" s="48" t="str">
        <f t="shared" si="399"/>
        <v>leeg</v>
      </c>
      <c r="Q2029" s="48"/>
      <c r="R2029" s="48"/>
      <c r="S2029" s="48"/>
      <c r="T2029" s="84"/>
      <c r="W2029" s="82" t="str" cm="1">
        <f t="array" ref="W2029">IF(V2029="h",_xlfn.XLOOKUP(X2029,X2030:$X$2963,V2030:$V$2963,""),IF(V2029="l",IF(X2028&lt;&gt;"","sub",""),""))</f>
        <v/>
      </c>
      <c r="X2029" s="82" t="str">
        <f t="shared" si="392"/>
        <v/>
      </c>
    </row>
    <row r="2030" spans="1:24" ht="13.5" hidden="1" customHeight="1" x14ac:dyDescent="0.2">
      <c r="A2030" s="8"/>
      <c r="B2030" s="8"/>
      <c r="C2030" s="9"/>
      <c r="D2030" s="10"/>
      <c r="E2030" s="11">
        <f t="shared" si="400"/>
        <v>0</v>
      </c>
      <c r="F2030" s="10"/>
      <c r="G2030" s="11">
        <f t="shared" si="401"/>
        <v>0</v>
      </c>
      <c r="H2030" s="10"/>
      <c r="I2030" s="11">
        <f t="shared" si="402"/>
        <v>0</v>
      </c>
      <c r="J2030" s="10"/>
      <c r="K2030" s="11">
        <f t="shared" si="403"/>
        <v>0</v>
      </c>
      <c r="L2030" s="6"/>
      <c r="M2030" s="11">
        <f t="shared" si="404"/>
        <v>0</v>
      </c>
      <c r="N2030" s="130"/>
      <c r="P2030" s="48" t="str">
        <f t="shared" si="399"/>
        <v>leeg</v>
      </c>
      <c r="Q2030" s="48"/>
      <c r="R2030" s="48"/>
      <c r="S2030" s="48"/>
      <c r="T2030" s="84"/>
      <c r="W2030" s="82" t="str" cm="1">
        <f t="array" ref="W2030">IF(V2030="h",_xlfn.XLOOKUP(X2030,X2031:$X$2963,V2031:$V$2963,""),IF(V2030="l",IF(X2029&lt;&gt;"","sub",""),""))</f>
        <v/>
      </c>
      <c r="X2030" s="82" t="str">
        <f t="shared" si="392"/>
        <v/>
      </c>
    </row>
    <row r="2031" spans="1:24" ht="13.5" hidden="1" customHeight="1" x14ac:dyDescent="0.2">
      <c r="A2031" s="8"/>
      <c r="B2031" s="8"/>
      <c r="C2031" s="9"/>
      <c r="D2031" s="10"/>
      <c r="E2031" s="11">
        <f t="shared" si="400"/>
        <v>0</v>
      </c>
      <c r="F2031" s="10"/>
      <c r="G2031" s="11">
        <f t="shared" si="401"/>
        <v>0</v>
      </c>
      <c r="H2031" s="10"/>
      <c r="I2031" s="11">
        <f t="shared" si="402"/>
        <v>0</v>
      </c>
      <c r="J2031" s="10"/>
      <c r="K2031" s="11">
        <f t="shared" si="403"/>
        <v>0</v>
      </c>
      <c r="L2031" s="6"/>
      <c r="M2031" s="11">
        <f t="shared" si="404"/>
        <v>0</v>
      </c>
      <c r="N2031" s="130"/>
      <c r="P2031" s="48" t="str">
        <f t="shared" si="399"/>
        <v>leeg</v>
      </c>
      <c r="Q2031" s="48"/>
      <c r="R2031" s="48"/>
      <c r="S2031" s="48"/>
      <c r="T2031" s="84"/>
      <c r="W2031" s="82" t="str" cm="1">
        <f t="array" ref="W2031">IF(V2031="h",_xlfn.XLOOKUP(X2031,X2032:$X$2963,V2032:$V$2963,""),IF(V2031="l",IF(X2030&lt;&gt;"","sub",""),""))</f>
        <v/>
      </c>
      <c r="X2031" s="82" t="str">
        <f t="shared" si="392"/>
        <v/>
      </c>
    </row>
    <row r="2032" spans="1:24" ht="13.5" hidden="1" customHeight="1" x14ac:dyDescent="0.2">
      <c r="A2032" s="8"/>
      <c r="B2032" s="8"/>
      <c r="C2032" s="9"/>
      <c r="D2032" s="10"/>
      <c r="E2032" s="11">
        <f t="shared" si="400"/>
        <v>0</v>
      </c>
      <c r="F2032" s="10"/>
      <c r="G2032" s="11">
        <f t="shared" si="401"/>
        <v>0</v>
      </c>
      <c r="H2032" s="10"/>
      <c r="I2032" s="11">
        <f t="shared" si="402"/>
        <v>0</v>
      </c>
      <c r="J2032" s="10"/>
      <c r="K2032" s="11">
        <f t="shared" si="403"/>
        <v>0</v>
      </c>
      <c r="L2032" s="6"/>
      <c r="M2032" s="11">
        <f t="shared" si="404"/>
        <v>0</v>
      </c>
      <c r="N2032" s="130"/>
      <c r="P2032" s="48" t="str">
        <f t="shared" si="399"/>
        <v>leeg</v>
      </c>
      <c r="Q2032" s="48"/>
      <c r="R2032" s="48"/>
      <c r="S2032" s="48"/>
      <c r="T2032" s="84"/>
      <c r="W2032" s="82" t="str" cm="1">
        <f t="array" ref="W2032">IF(V2032="h",_xlfn.XLOOKUP(X2032,X2033:$X$2963,V2033:$V$2963,""),IF(V2032="l",IF(X2031&lt;&gt;"","sub",""),""))</f>
        <v/>
      </c>
      <c r="X2032" s="82" t="str">
        <f t="shared" si="392"/>
        <v/>
      </c>
    </row>
    <row r="2033" spans="1:24" ht="13.5" hidden="1" customHeight="1" x14ac:dyDescent="0.2">
      <c r="A2033" s="8"/>
      <c r="B2033" s="8"/>
      <c r="C2033" s="9"/>
      <c r="D2033" s="10"/>
      <c r="E2033" s="11">
        <f t="shared" si="400"/>
        <v>0</v>
      </c>
      <c r="F2033" s="10"/>
      <c r="G2033" s="11">
        <f t="shared" si="401"/>
        <v>0</v>
      </c>
      <c r="H2033" s="10"/>
      <c r="I2033" s="11">
        <f t="shared" si="402"/>
        <v>0</v>
      </c>
      <c r="J2033" s="10"/>
      <c r="K2033" s="11">
        <f t="shared" si="403"/>
        <v>0</v>
      </c>
      <c r="L2033" s="6"/>
      <c r="M2033" s="11">
        <f t="shared" si="404"/>
        <v>0</v>
      </c>
      <c r="N2033" s="130"/>
      <c r="P2033" s="48" t="str">
        <f t="shared" si="399"/>
        <v>leeg</v>
      </c>
      <c r="Q2033" s="48"/>
      <c r="R2033" s="48"/>
      <c r="S2033" s="48"/>
      <c r="T2033" s="84"/>
      <c r="W2033" s="82" t="str" cm="1">
        <f t="array" ref="W2033">IF(V2033="h",_xlfn.XLOOKUP(X2033,X2034:$X$2963,V2034:$V$2963,""),IF(V2033="l",IF(X2032&lt;&gt;"","sub",""),""))</f>
        <v/>
      </c>
      <c r="X2033" s="82" t="str">
        <f t="shared" si="392"/>
        <v/>
      </c>
    </row>
    <row r="2034" spans="1:24" ht="13.5" hidden="1" customHeight="1" x14ac:dyDescent="0.2">
      <c r="A2034" s="8"/>
      <c r="B2034" s="8"/>
      <c r="C2034" s="9"/>
      <c r="D2034" s="10"/>
      <c r="E2034" s="11">
        <f t="shared" si="400"/>
        <v>0</v>
      </c>
      <c r="F2034" s="10"/>
      <c r="G2034" s="11">
        <f t="shared" si="401"/>
        <v>0</v>
      </c>
      <c r="H2034" s="10"/>
      <c r="I2034" s="11">
        <f t="shared" si="402"/>
        <v>0</v>
      </c>
      <c r="J2034" s="10"/>
      <c r="K2034" s="11">
        <f t="shared" si="403"/>
        <v>0</v>
      </c>
      <c r="L2034" s="6"/>
      <c r="M2034" s="11">
        <f t="shared" si="404"/>
        <v>0</v>
      </c>
      <c r="N2034" s="130"/>
      <c r="P2034" s="48" t="str">
        <f t="shared" si="399"/>
        <v>leeg</v>
      </c>
      <c r="Q2034" s="48"/>
      <c r="R2034" s="48"/>
      <c r="S2034" s="48"/>
      <c r="T2034" s="84"/>
      <c r="W2034" s="82" t="str" cm="1">
        <f t="array" ref="W2034">IF(V2034="h",_xlfn.XLOOKUP(X2034,X2035:$X$2963,V2035:$V$2963,""),IF(V2034="l",IF(X2033&lt;&gt;"","sub",""),""))</f>
        <v/>
      </c>
      <c r="X2034" s="82" t="str">
        <f t="shared" si="392"/>
        <v/>
      </c>
    </row>
    <row r="2035" spans="1:24" ht="13.5" hidden="1" customHeight="1" x14ac:dyDescent="0.2">
      <c r="A2035" s="8"/>
      <c r="B2035" s="8"/>
      <c r="C2035" s="9"/>
      <c r="D2035" s="10"/>
      <c r="E2035" s="11">
        <f t="shared" si="400"/>
        <v>0</v>
      </c>
      <c r="F2035" s="10"/>
      <c r="G2035" s="11">
        <f t="shared" si="401"/>
        <v>0</v>
      </c>
      <c r="H2035" s="10"/>
      <c r="I2035" s="11">
        <f t="shared" si="402"/>
        <v>0</v>
      </c>
      <c r="J2035" s="10"/>
      <c r="K2035" s="11">
        <f t="shared" si="403"/>
        <v>0</v>
      </c>
      <c r="L2035" s="6"/>
      <c r="M2035" s="11">
        <f t="shared" si="404"/>
        <v>0</v>
      </c>
      <c r="N2035" s="130"/>
      <c r="P2035" s="48" t="str">
        <f t="shared" si="399"/>
        <v>leeg</v>
      </c>
      <c r="Q2035" s="48"/>
      <c r="R2035" s="48"/>
      <c r="S2035" s="48"/>
      <c r="T2035" s="84"/>
      <c r="W2035" s="82" t="str" cm="1">
        <f t="array" ref="W2035">IF(V2035="h",_xlfn.XLOOKUP(X2035,X2036:$X$2963,V2036:$V$2963,""),IF(V2035="l",IF(X2034&lt;&gt;"","sub",""),""))</f>
        <v/>
      </c>
      <c r="X2035" s="82" t="str">
        <f t="shared" si="392"/>
        <v/>
      </c>
    </row>
    <row r="2036" spans="1:24" ht="13.5" hidden="1" customHeight="1" x14ac:dyDescent="0.2">
      <c r="A2036" s="8"/>
      <c r="B2036" s="8"/>
      <c r="C2036" s="9"/>
      <c r="D2036" s="10"/>
      <c r="E2036" s="11">
        <f t="shared" si="400"/>
        <v>0</v>
      </c>
      <c r="F2036" s="10"/>
      <c r="G2036" s="11">
        <f t="shared" si="401"/>
        <v>0</v>
      </c>
      <c r="H2036" s="10"/>
      <c r="I2036" s="11">
        <f t="shared" si="402"/>
        <v>0</v>
      </c>
      <c r="J2036" s="10"/>
      <c r="K2036" s="11">
        <f t="shared" si="403"/>
        <v>0</v>
      </c>
      <c r="L2036" s="6"/>
      <c r="M2036" s="11">
        <f t="shared" si="404"/>
        <v>0</v>
      </c>
      <c r="N2036" s="130"/>
      <c r="P2036" s="48" t="str">
        <f t="shared" si="399"/>
        <v>leeg</v>
      </c>
      <c r="Q2036" s="48"/>
      <c r="R2036" s="48"/>
      <c r="S2036" s="48"/>
      <c r="T2036" s="84"/>
      <c r="W2036" s="82" t="str" cm="1">
        <f t="array" ref="W2036">IF(V2036="h",_xlfn.XLOOKUP(X2036,X2037:$X$2963,V2037:$V$2963,""),IF(V2036="l",IF(X2035&lt;&gt;"","sub",""),""))</f>
        <v/>
      </c>
      <c r="X2036" s="82" t="str">
        <f t="shared" si="392"/>
        <v/>
      </c>
    </row>
    <row r="2037" spans="1:24" ht="13.5" hidden="1" customHeight="1" x14ac:dyDescent="0.2">
      <c r="A2037" s="8"/>
      <c r="B2037" s="8"/>
      <c r="C2037" s="9"/>
      <c r="D2037" s="10"/>
      <c r="E2037" s="11">
        <f t="shared" si="400"/>
        <v>0</v>
      </c>
      <c r="F2037" s="10"/>
      <c r="G2037" s="11">
        <f t="shared" si="401"/>
        <v>0</v>
      </c>
      <c r="H2037" s="10"/>
      <c r="I2037" s="11">
        <f t="shared" si="402"/>
        <v>0</v>
      </c>
      <c r="J2037" s="10"/>
      <c r="K2037" s="11">
        <f t="shared" si="403"/>
        <v>0</v>
      </c>
      <c r="L2037" s="6"/>
      <c r="M2037" s="11">
        <f t="shared" si="404"/>
        <v>0</v>
      </c>
      <c r="N2037" s="130"/>
      <c r="P2037" s="48" t="str">
        <f t="shared" si="399"/>
        <v>leeg</v>
      </c>
      <c r="Q2037" s="48"/>
      <c r="R2037" s="48"/>
      <c r="S2037" s="48"/>
      <c r="T2037" s="84"/>
      <c r="W2037" s="82" t="str" cm="1">
        <f t="array" ref="W2037">IF(V2037="h",_xlfn.XLOOKUP(X2037,X2038:$X$2963,V2038:$V$2963,""),IF(V2037="l",IF(X2036&lt;&gt;"","sub",""),""))</f>
        <v/>
      </c>
      <c r="X2037" s="82" t="str">
        <f t="shared" si="392"/>
        <v/>
      </c>
    </row>
    <row r="2038" spans="1:24" ht="13.5" hidden="1" customHeight="1" x14ac:dyDescent="0.2">
      <c r="A2038" s="8"/>
      <c r="B2038" s="8"/>
      <c r="C2038" s="9"/>
      <c r="D2038" s="10"/>
      <c r="E2038" s="11">
        <f t="shared" si="400"/>
        <v>0</v>
      </c>
      <c r="F2038" s="10"/>
      <c r="G2038" s="11">
        <f t="shared" si="401"/>
        <v>0</v>
      </c>
      <c r="H2038" s="10"/>
      <c r="I2038" s="11">
        <f t="shared" si="402"/>
        <v>0</v>
      </c>
      <c r="J2038" s="10"/>
      <c r="K2038" s="11">
        <f t="shared" si="403"/>
        <v>0</v>
      </c>
      <c r="L2038" s="6"/>
      <c r="M2038" s="11">
        <f t="shared" si="404"/>
        <v>0</v>
      </c>
      <c r="N2038" s="130"/>
      <c r="P2038" s="48" t="str">
        <f t="shared" si="399"/>
        <v>leeg</v>
      </c>
      <c r="Q2038" s="48"/>
      <c r="R2038" s="48"/>
      <c r="S2038" s="48"/>
      <c r="T2038" s="84"/>
      <c r="W2038" s="82" t="str" cm="1">
        <f t="array" ref="W2038">IF(V2038="h",_xlfn.XLOOKUP(X2038,X2039:$X$2963,V2039:$V$2963,""),IF(V2038="l",IF(X2037&lt;&gt;"","sub",""),""))</f>
        <v/>
      </c>
      <c r="X2038" s="82" t="str">
        <f t="shared" si="392"/>
        <v/>
      </c>
    </row>
    <row r="2039" spans="1:24" ht="13.5" hidden="1" customHeight="1" x14ac:dyDescent="0.2">
      <c r="A2039" s="8"/>
      <c r="B2039" s="8"/>
      <c r="C2039" s="9"/>
      <c r="D2039" s="10"/>
      <c r="E2039" s="11">
        <f t="shared" si="400"/>
        <v>0</v>
      </c>
      <c r="F2039" s="10"/>
      <c r="G2039" s="11">
        <f t="shared" si="401"/>
        <v>0</v>
      </c>
      <c r="H2039" s="10"/>
      <c r="I2039" s="11">
        <f t="shared" si="402"/>
        <v>0</v>
      </c>
      <c r="J2039" s="10"/>
      <c r="K2039" s="11">
        <f t="shared" si="403"/>
        <v>0</v>
      </c>
      <c r="L2039" s="6"/>
      <c r="M2039" s="11">
        <f t="shared" si="404"/>
        <v>0</v>
      </c>
      <c r="N2039" s="130"/>
      <c r="P2039" s="48" t="str">
        <f t="shared" si="399"/>
        <v>leeg</v>
      </c>
      <c r="Q2039" s="48"/>
      <c r="R2039" s="48"/>
      <c r="S2039" s="48"/>
      <c r="T2039" s="84"/>
      <c r="W2039" s="82" t="str" cm="1">
        <f t="array" ref="W2039">IF(V2039="h",_xlfn.XLOOKUP(X2039,X2040:$X$2963,V2040:$V$2963,""),IF(V2039="l",IF(X2038&lt;&gt;"","sub",""),""))</f>
        <v/>
      </c>
      <c r="X2039" s="82" t="str">
        <f t="shared" si="392"/>
        <v/>
      </c>
    </row>
    <row r="2040" spans="1:24" ht="13.5" hidden="1" customHeight="1" x14ac:dyDescent="0.2">
      <c r="A2040" s="8"/>
      <c r="B2040" s="8"/>
      <c r="C2040" s="9"/>
      <c r="D2040" s="10"/>
      <c r="E2040" s="11">
        <f t="shared" si="400"/>
        <v>0</v>
      </c>
      <c r="F2040" s="10"/>
      <c r="G2040" s="11">
        <f t="shared" si="401"/>
        <v>0</v>
      </c>
      <c r="H2040" s="10"/>
      <c r="I2040" s="11">
        <f t="shared" si="402"/>
        <v>0</v>
      </c>
      <c r="J2040" s="10"/>
      <c r="K2040" s="11">
        <f t="shared" si="403"/>
        <v>0</v>
      </c>
      <c r="L2040" s="6"/>
      <c r="M2040" s="11">
        <f t="shared" si="404"/>
        <v>0</v>
      </c>
      <c r="N2040" s="130"/>
      <c r="P2040" s="48" t="str">
        <f t="shared" si="399"/>
        <v>leeg</v>
      </c>
      <c r="Q2040" s="48"/>
      <c r="R2040" s="48"/>
      <c r="S2040" s="48"/>
      <c r="T2040" s="84"/>
      <c r="W2040" s="82" t="str" cm="1">
        <f t="array" ref="W2040">IF(V2040="h",_xlfn.XLOOKUP(X2040,X2041:$X$2963,V2041:$V$2963,""),IF(V2040="l",IF(X2039&lt;&gt;"","sub",""),""))</f>
        <v/>
      </c>
      <c r="X2040" s="82" t="str">
        <f t="shared" si="392"/>
        <v/>
      </c>
    </row>
    <row r="2041" spans="1:24" ht="13.5" hidden="1" customHeight="1" x14ac:dyDescent="0.2">
      <c r="A2041" s="8"/>
      <c r="B2041" s="8"/>
      <c r="C2041" s="9"/>
      <c r="D2041" s="10"/>
      <c r="E2041" s="11">
        <f t="shared" si="400"/>
        <v>0</v>
      </c>
      <c r="F2041" s="10"/>
      <c r="G2041" s="11">
        <f t="shared" si="401"/>
        <v>0</v>
      </c>
      <c r="H2041" s="10"/>
      <c r="I2041" s="11">
        <f t="shared" si="402"/>
        <v>0</v>
      </c>
      <c r="J2041" s="10"/>
      <c r="K2041" s="11">
        <f t="shared" si="403"/>
        <v>0</v>
      </c>
      <c r="L2041" s="6"/>
      <c r="M2041" s="11">
        <f t="shared" si="404"/>
        <v>0</v>
      </c>
      <c r="N2041" s="130"/>
      <c r="P2041" s="48" t="str">
        <f t="shared" si="399"/>
        <v>leeg</v>
      </c>
      <c r="Q2041" s="48"/>
      <c r="R2041" s="48"/>
      <c r="S2041" s="48"/>
      <c r="T2041" s="84"/>
      <c r="W2041" s="82" t="str" cm="1">
        <f t="array" ref="W2041">IF(V2041="h",_xlfn.XLOOKUP(X2041,X2042:$X$2963,V2042:$V$2963,""),IF(V2041="l",IF(X2040&lt;&gt;"","sub",""),""))</f>
        <v/>
      </c>
      <c r="X2041" s="82" t="str">
        <f t="shared" si="392"/>
        <v/>
      </c>
    </row>
    <row r="2042" spans="1:24" ht="13.5" hidden="1" customHeight="1" x14ac:dyDescent="0.2">
      <c r="A2042" s="8"/>
      <c r="B2042" s="8"/>
      <c r="C2042" s="9"/>
      <c r="D2042" s="10"/>
      <c r="E2042" s="11">
        <f t="shared" si="400"/>
        <v>0</v>
      </c>
      <c r="F2042" s="10"/>
      <c r="G2042" s="11">
        <f t="shared" si="401"/>
        <v>0</v>
      </c>
      <c r="H2042" s="10"/>
      <c r="I2042" s="11">
        <f t="shared" si="402"/>
        <v>0</v>
      </c>
      <c r="J2042" s="10"/>
      <c r="K2042" s="11">
        <f t="shared" si="403"/>
        <v>0</v>
      </c>
      <c r="L2042" s="6"/>
      <c r="M2042" s="11">
        <f t="shared" si="404"/>
        <v>0</v>
      </c>
      <c r="N2042" s="130"/>
      <c r="P2042" s="48" t="str">
        <f t="shared" si="399"/>
        <v>leeg</v>
      </c>
      <c r="Q2042" s="48"/>
      <c r="R2042" s="48"/>
      <c r="S2042" s="48"/>
      <c r="T2042" s="84"/>
      <c r="W2042" s="82" t="str" cm="1">
        <f t="array" ref="W2042">IF(V2042="h",_xlfn.XLOOKUP(X2042,X2043:$X$2963,V2043:$V$2963,""),IF(V2042="l",IF(X2041&lt;&gt;"","sub",""),""))</f>
        <v/>
      </c>
      <c r="X2042" s="82" t="str">
        <f t="shared" si="392"/>
        <v/>
      </c>
    </row>
    <row r="2043" spans="1:24" x14ac:dyDescent="0.2">
      <c r="A2043" s="16" t="s">
        <v>122</v>
      </c>
      <c r="B2043" s="138"/>
      <c r="C2043" s="138"/>
      <c r="D2043" s="17"/>
      <c r="E2043" s="172">
        <f>SUM(E2003:E2042)</f>
        <v>0</v>
      </c>
      <c r="F2043" s="17"/>
      <c r="G2043" s="172">
        <f>SUM(G2003:G2042)</f>
        <v>0</v>
      </c>
      <c r="H2043" s="17"/>
      <c r="I2043" s="172">
        <f>SUM(I2003:I2042)</f>
        <v>0</v>
      </c>
      <c r="J2043" s="17"/>
      <c r="K2043" s="172">
        <f>SUM(K2003:K2042)</f>
        <v>0</v>
      </c>
      <c r="L2043" s="6"/>
      <c r="M2043" s="172">
        <f t="shared" ref="M2043" si="410">SUM(M2003:M2042)</f>
        <v>0</v>
      </c>
      <c r="N2043" s="182"/>
      <c r="P2043" s="48" t="str">
        <f t="shared" si="399"/>
        <v>niet leeg</v>
      </c>
      <c r="Q2043" s="48"/>
      <c r="R2043" s="48"/>
      <c r="S2043" s="48"/>
      <c r="T2043" s="84"/>
      <c r="V2043" s="82" t="s">
        <v>169</v>
      </c>
      <c r="W2043" s="82" t="str" cm="1">
        <f t="array" ref="W2043">IF(V2043="h",_xlfn.XLOOKUP(X2043,X2044:$X$2963,V2044:$V$2963,""),IF(V2043="l",IF(X2042&lt;&gt;"","sub",""),""))</f>
        <v/>
      </c>
      <c r="X2043" s="82" t="str">
        <f t="shared" si="392"/>
        <v/>
      </c>
    </row>
    <row r="2044" spans="1:24" x14ac:dyDescent="0.2">
      <c r="A2044" s="8"/>
      <c r="B2044" s="18"/>
      <c r="C2044" s="8"/>
      <c r="D2044" s="10"/>
      <c r="E2044" s="170"/>
      <c r="F2044" s="10"/>
      <c r="G2044" s="171"/>
      <c r="H2044" s="10"/>
      <c r="I2044" s="171"/>
      <c r="J2044" s="10"/>
      <c r="K2044" s="171"/>
      <c r="L2044" s="6"/>
      <c r="M2044" s="171"/>
      <c r="N2044" s="211"/>
      <c r="P2044" s="48" t="str">
        <f t="shared" si="399"/>
        <v>leeg</v>
      </c>
      <c r="Q2044" s="48"/>
      <c r="R2044" s="48"/>
      <c r="S2044" s="48"/>
      <c r="T2044" s="84"/>
      <c r="V2044" s="82" t="s">
        <v>177</v>
      </c>
      <c r="W2044" s="82" t="str" cm="1">
        <f t="array" ref="W2044">IF(V2044="h",_xlfn.XLOOKUP(X2044,X2045:$X$2963,V2045:$V$2963,""),IF(V2044="l",IF(X2043&lt;&gt;"","sub",""),""))</f>
        <v/>
      </c>
      <c r="X2044" s="82" t="str">
        <f t="shared" si="392"/>
        <v/>
      </c>
    </row>
    <row r="2045" spans="1:24" x14ac:dyDescent="0.2">
      <c r="A2045" s="7" t="s">
        <v>59</v>
      </c>
      <c r="B2045" s="8"/>
      <c r="C2045" s="9"/>
      <c r="D2045" s="8"/>
      <c r="E2045" s="170"/>
      <c r="F2045" s="10"/>
      <c r="G2045" s="171"/>
      <c r="H2045" s="10"/>
      <c r="I2045" s="171"/>
      <c r="J2045" s="10"/>
      <c r="K2045" s="171"/>
      <c r="L2045" s="6"/>
      <c r="M2045" s="171"/>
      <c r="N2045" s="211"/>
      <c r="P2045" s="48" t="str">
        <f t="shared" si="399"/>
        <v>leeg</v>
      </c>
      <c r="Q2045" s="48"/>
      <c r="R2045" s="48"/>
      <c r="S2045" s="48"/>
      <c r="T2045" s="84"/>
      <c r="V2045" s="82" t="s">
        <v>170</v>
      </c>
      <c r="W2045" s="82" t="str" cm="1">
        <f t="array" ref="W2045">IF(V2045="h",_xlfn.XLOOKUP(X2045,X2046:$X$2963,V2046:$V$2963,""),IF(V2045="l",IF(X2044&lt;&gt;"","sub",""),""))</f>
        <v/>
      </c>
      <c r="X2045" s="82" t="str">
        <f t="shared" si="392"/>
        <v>51</v>
      </c>
    </row>
    <row r="2046" spans="1:24" x14ac:dyDescent="0.2">
      <c r="A2046" s="8"/>
      <c r="B2046" s="8"/>
      <c r="C2046" s="9"/>
      <c r="D2046" s="10"/>
      <c r="E2046" s="171">
        <f t="shared" ref="E2046:E2086" si="411">B2046*D2046</f>
        <v>0</v>
      </c>
      <c r="F2046" s="10"/>
      <c r="G2046" s="171">
        <f t="shared" ref="G2046:G2086" si="412">B2046*F2046</f>
        <v>0</v>
      </c>
      <c r="H2046" s="10"/>
      <c r="I2046" s="171">
        <f t="shared" ref="I2046:I2086" si="413">B2046*H2046</f>
        <v>0</v>
      </c>
      <c r="J2046" s="10"/>
      <c r="K2046" s="171">
        <f t="shared" ref="K2046:K2086" si="414">(E2046*$J$6)+G2046+I2046+J2046</f>
        <v>0</v>
      </c>
      <c r="L2046" s="6"/>
      <c r="M2046" s="171">
        <f t="shared" ref="M2046:M2086" si="415">K2046</f>
        <v>0</v>
      </c>
      <c r="N2046" s="211"/>
      <c r="P2046" s="48" t="str">
        <f t="shared" si="399"/>
        <v>leeg</v>
      </c>
      <c r="Q2046" s="48"/>
      <c r="R2046" s="48"/>
      <c r="S2046" s="48"/>
      <c r="T2046" s="84"/>
      <c r="W2046" s="82" t="str" cm="1">
        <f t="array" ref="W2046">IF(V2046="h",_xlfn.XLOOKUP(X2046,X2047:$X$2963,V2047:$V$2963,""),IF(V2046="l",IF(X2045&lt;&gt;"","sub",""),""))</f>
        <v/>
      </c>
      <c r="X2046" s="82" t="str">
        <f t="shared" ref="X2046:X2294" si="416">IF(V2046="h",LEFT(A2046,2),IF(SUM(B2046:M2046)&gt;0,IF(V2046="sub",RIGHT(A2046,2),""),""))</f>
        <v/>
      </c>
    </row>
    <row r="2047" spans="1:24" x14ac:dyDescent="0.2">
      <c r="A2047" s="8"/>
      <c r="B2047" s="8"/>
      <c r="C2047" s="9"/>
      <c r="D2047" s="10"/>
      <c r="E2047" s="171">
        <f t="shared" si="411"/>
        <v>0</v>
      </c>
      <c r="F2047" s="10"/>
      <c r="G2047" s="171">
        <f t="shared" si="412"/>
        <v>0</v>
      </c>
      <c r="H2047" s="10"/>
      <c r="I2047" s="171">
        <f t="shared" si="413"/>
        <v>0</v>
      </c>
      <c r="J2047" s="10"/>
      <c r="K2047" s="171">
        <f t="shared" si="414"/>
        <v>0</v>
      </c>
      <c r="L2047" s="6"/>
      <c r="M2047" s="171">
        <f t="shared" si="415"/>
        <v>0</v>
      </c>
      <c r="N2047" s="211"/>
      <c r="P2047" s="48" t="str">
        <f t="shared" si="399"/>
        <v>leeg</v>
      </c>
      <c r="Q2047" s="48"/>
      <c r="R2047" s="48"/>
      <c r="S2047" s="48"/>
      <c r="T2047" s="84"/>
      <c r="W2047" s="82" t="str" cm="1">
        <f t="array" ref="W2047">IF(V2047="h",_xlfn.XLOOKUP(X2047,X2048:$X$2963,V2048:$V$2963,""),IF(V2047="l",IF(X2046&lt;&gt;"","sub",""),""))</f>
        <v/>
      </c>
      <c r="X2047" s="82" t="str">
        <f t="shared" si="416"/>
        <v/>
      </c>
    </row>
    <row r="2048" spans="1:24" x14ac:dyDescent="0.2">
      <c r="A2048" s="8"/>
      <c r="B2048" s="8"/>
      <c r="C2048" s="9"/>
      <c r="D2048" s="10"/>
      <c r="E2048" s="171">
        <f t="shared" si="411"/>
        <v>0</v>
      </c>
      <c r="F2048" s="10"/>
      <c r="G2048" s="171">
        <f t="shared" si="412"/>
        <v>0</v>
      </c>
      <c r="H2048" s="10"/>
      <c r="I2048" s="171">
        <f t="shared" si="413"/>
        <v>0</v>
      </c>
      <c r="J2048" s="10"/>
      <c r="K2048" s="171">
        <f t="shared" si="414"/>
        <v>0</v>
      </c>
      <c r="L2048" s="6"/>
      <c r="M2048" s="171">
        <f t="shared" si="415"/>
        <v>0</v>
      </c>
      <c r="N2048" s="211"/>
      <c r="P2048" s="48" t="str">
        <f t="shared" si="399"/>
        <v>leeg</v>
      </c>
      <c r="Q2048" s="48"/>
      <c r="R2048" s="48"/>
      <c r="S2048" s="48"/>
      <c r="T2048" s="84"/>
      <c r="W2048" s="82" t="str" cm="1">
        <f t="array" ref="W2048">IF(V2048="h",_xlfn.XLOOKUP(X2048,X2049:$X$2963,V2049:$V$2963,""),IF(V2048="l",IF(X2047&lt;&gt;"","sub",""),""))</f>
        <v/>
      </c>
      <c r="X2048" s="82" t="str">
        <f t="shared" si="416"/>
        <v/>
      </c>
    </row>
    <row r="2049" spans="1:24" x14ac:dyDescent="0.2">
      <c r="A2049" s="8"/>
      <c r="B2049" s="8"/>
      <c r="C2049" s="9"/>
      <c r="D2049" s="10"/>
      <c r="E2049" s="171">
        <f t="shared" si="411"/>
        <v>0</v>
      </c>
      <c r="F2049" s="10"/>
      <c r="G2049" s="171">
        <f t="shared" si="412"/>
        <v>0</v>
      </c>
      <c r="H2049" s="10"/>
      <c r="I2049" s="171">
        <f t="shared" si="413"/>
        <v>0</v>
      </c>
      <c r="J2049" s="10"/>
      <c r="K2049" s="171">
        <f t="shared" si="414"/>
        <v>0</v>
      </c>
      <c r="L2049" s="6"/>
      <c r="M2049" s="171">
        <f t="shared" si="415"/>
        <v>0</v>
      </c>
      <c r="N2049" s="211"/>
      <c r="P2049" s="48" t="str">
        <f t="shared" si="399"/>
        <v>leeg</v>
      </c>
      <c r="Q2049" s="48"/>
      <c r="R2049" s="48"/>
      <c r="S2049" s="48"/>
      <c r="T2049" s="84"/>
      <c r="W2049" s="82" t="str" cm="1">
        <f t="array" ref="W2049">IF(V2049="h",_xlfn.XLOOKUP(X2049,X2050:$X$2963,V2050:$V$2963,""),IF(V2049="l",IF(X2048&lt;&gt;"","sub",""),""))</f>
        <v/>
      </c>
      <c r="X2049" s="82" t="str">
        <f t="shared" si="416"/>
        <v/>
      </c>
    </row>
    <row r="2050" spans="1:24" x14ac:dyDescent="0.2">
      <c r="A2050" s="8"/>
      <c r="B2050" s="8"/>
      <c r="C2050" s="9"/>
      <c r="D2050" s="10"/>
      <c r="E2050" s="171">
        <f t="shared" si="411"/>
        <v>0</v>
      </c>
      <c r="F2050" s="10"/>
      <c r="G2050" s="171">
        <f t="shared" si="412"/>
        <v>0</v>
      </c>
      <c r="H2050" s="10"/>
      <c r="I2050" s="171">
        <f t="shared" si="413"/>
        <v>0</v>
      </c>
      <c r="J2050" s="10"/>
      <c r="K2050" s="171">
        <f t="shared" si="414"/>
        <v>0</v>
      </c>
      <c r="L2050" s="6"/>
      <c r="M2050" s="171">
        <f t="shared" si="415"/>
        <v>0</v>
      </c>
      <c r="N2050" s="211"/>
      <c r="P2050" s="48" t="str">
        <f t="shared" si="399"/>
        <v>leeg</v>
      </c>
      <c r="Q2050" s="48"/>
      <c r="R2050" s="48"/>
      <c r="S2050" s="48"/>
      <c r="T2050" s="84"/>
      <c r="W2050" s="82" t="str" cm="1">
        <f t="array" ref="W2050">IF(V2050="h",_xlfn.XLOOKUP(X2050,X2051:$X$2963,V2051:$V$2963,""),IF(V2050="l",IF(X2049&lt;&gt;"","sub",""),""))</f>
        <v/>
      </c>
      <c r="X2050" s="82" t="str">
        <f t="shared" si="416"/>
        <v/>
      </c>
    </row>
    <row r="2051" spans="1:24" x14ac:dyDescent="0.2">
      <c r="A2051" s="8"/>
      <c r="B2051" s="8"/>
      <c r="C2051" s="9"/>
      <c r="D2051" s="10"/>
      <c r="E2051" s="171">
        <f t="shared" si="411"/>
        <v>0</v>
      </c>
      <c r="F2051" s="10"/>
      <c r="G2051" s="171">
        <f t="shared" si="412"/>
        <v>0</v>
      </c>
      <c r="H2051" s="10"/>
      <c r="I2051" s="171">
        <f t="shared" si="413"/>
        <v>0</v>
      </c>
      <c r="J2051" s="10"/>
      <c r="K2051" s="171">
        <f t="shared" si="414"/>
        <v>0</v>
      </c>
      <c r="L2051" s="6"/>
      <c r="M2051" s="171">
        <f t="shared" si="415"/>
        <v>0</v>
      </c>
      <c r="N2051" s="211"/>
      <c r="P2051" s="48" t="str">
        <f t="shared" si="399"/>
        <v>leeg</v>
      </c>
      <c r="Q2051" s="48"/>
      <c r="R2051" s="48"/>
      <c r="S2051" s="48"/>
      <c r="T2051" s="84"/>
      <c r="W2051" s="82" t="str" cm="1">
        <f t="array" ref="W2051">IF(V2051="h",_xlfn.XLOOKUP(X2051,X2052:$X$2963,V2052:$V$2963,""),IF(V2051="l",IF(X2050&lt;&gt;"","sub",""),""))</f>
        <v/>
      </c>
      <c r="X2051" s="82" t="str">
        <f t="shared" si="416"/>
        <v/>
      </c>
    </row>
    <row r="2052" spans="1:24" x14ac:dyDescent="0.2">
      <c r="A2052" s="8"/>
      <c r="B2052" s="8"/>
      <c r="C2052" s="9"/>
      <c r="D2052" s="10"/>
      <c r="E2052" s="171">
        <f t="shared" si="411"/>
        <v>0</v>
      </c>
      <c r="F2052" s="10"/>
      <c r="G2052" s="171">
        <f t="shared" si="412"/>
        <v>0</v>
      </c>
      <c r="H2052" s="10"/>
      <c r="I2052" s="171">
        <f t="shared" si="413"/>
        <v>0</v>
      </c>
      <c r="J2052" s="10"/>
      <c r="K2052" s="171">
        <f t="shared" si="414"/>
        <v>0</v>
      </c>
      <c r="L2052" s="6"/>
      <c r="M2052" s="171">
        <f t="shared" si="415"/>
        <v>0</v>
      </c>
      <c r="N2052" s="211"/>
      <c r="P2052" s="48" t="str">
        <f t="shared" si="399"/>
        <v>leeg</v>
      </c>
      <c r="Q2052" s="48"/>
      <c r="R2052" s="48"/>
      <c r="S2052" s="48"/>
      <c r="T2052" s="84"/>
      <c r="W2052" s="82" t="str" cm="1">
        <f t="array" ref="W2052">IF(V2052="h",_xlfn.XLOOKUP(X2052,X2053:$X$2963,V2053:$V$2963,""),IF(V2052="l",IF(X2051&lt;&gt;"","sub",""),""))</f>
        <v/>
      </c>
      <c r="X2052" s="82" t="str">
        <f t="shared" si="416"/>
        <v/>
      </c>
    </row>
    <row r="2053" spans="1:24" x14ac:dyDescent="0.2">
      <c r="A2053" s="8"/>
      <c r="B2053" s="8"/>
      <c r="C2053" s="9"/>
      <c r="D2053" s="10"/>
      <c r="E2053" s="171">
        <f t="shared" si="411"/>
        <v>0</v>
      </c>
      <c r="F2053" s="10"/>
      <c r="G2053" s="171">
        <f t="shared" si="412"/>
        <v>0</v>
      </c>
      <c r="H2053" s="10"/>
      <c r="I2053" s="171">
        <f t="shared" si="413"/>
        <v>0</v>
      </c>
      <c r="J2053" s="10"/>
      <c r="K2053" s="171">
        <f t="shared" si="414"/>
        <v>0</v>
      </c>
      <c r="L2053" s="6"/>
      <c r="M2053" s="171">
        <f t="shared" si="415"/>
        <v>0</v>
      </c>
      <c r="N2053" s="211"/>
      <c r="P2053" s="48" t="str">
        <f t="shared" si="399"/>
        <v>leeg</v>
      </c>
      <c r="Q2053" s="48"/>
      <c r="R2053" s="48"/>
      <c r="S2053" s="48"/>
      <c r="T2053" s="84"/>
      <c r="W2053" s="82" t="str" cm="1">
        <f t="array" ref="W2053">IF(V2053="h",_xlfn.XLOOKUP(X2053,X2054:$X$2963,V2054:$V$2963,""),IF(V2053="l",IF(X2052&lt;&gt;"","sub",""),""))</f>
        <v/>
      </c>
      <c r="X2053" s="82" t="str">
        <f t="shared" si="416"/>
        <v/>
      </c>
    </row>
    <row r="2054" spans="1:24" x14ac:dyDescent="0.2">
      <c r="A2054" s="8"/>
      <c r="B2054" s="8"/>
      <c r="C2054" s="9"/>
      <c r="D2054" s="10"/>
      <c r="E2054" s="171">
        <f t="shared" si="411"/>
        <v>0</v>
      </c>
      <c r="F2054" s="10"/>
      <c r="G2054" s="171">
        <f t="shared" si="412"/>
        <v>0</v>
      </c>
      <c r="H2054" s="10"/>
      <c r="I2054" s="171">
        <f t="shared" si="413"/>
        <v>0</v>
      </c>
      <c r="J2054" s="10"/>
      <c r="K2054" s="171">
        <f t="shared" si="414"/>
        <v>0</v>
      </c>
      <c r="L2054" s="6"/>
      <c r="M2054" s="171">
        <f t="shared" si="415"/>
        <v>0</v>
      </c>
      <c r="N2054" s="211"/>
      <c r="P2054" s="48" t="str">
        <f t="shared" si="399"/>
        <v>leeg</v>
      </c>
      <c r="Q2054" s="48"/>
      <c r="R2054" s="48"/>
      <c r="S2054" s="48"/>
      <c r="T2054" s="84"/>
      <c r="W2054" s="82" t="str" cm="1">
        <f t="array" ref="W2054">IF(V2054="h",_xlfn.XLOOKUP(X2054,X2055:$X$2963,V2055:$V$2963,""),IF(V2054="l",IF(X2053&lt;&gt;"","sub",""),""))</f>
        <v/>
      </c>
      <c r="X2054" s="82" t="str">
        <f t="shared" si="416"/>
        <v/>
      </c>
    </row>
    <row r="2055" spans="1:24" x14ac:dyDescent="0.2">
      <c r="A2055" s="8"/>
      <c r="B2055" s="8"/>
      <c r="C2055" s="9"/>
      <c r="D2055" s="10"/>
      <c r="E2055" s="171">
        <f t="shared" si="411"/>
        <v>0</v>
      </c>
      <c r="F2055" s="10"/>
      <c r="G2055" s="171">
        <f t="shared" si="412"/>
        <v>0</v>
      </c>
      <c r="H2055" s="10"/>
      <c r="I2055" s="171">
        <f t="shared" si="413"/>
        <v>0</v>
      </c>
      <c r="J2055" s="10"/>
      <c r="K2055" s="171">
        <f t="shared" si="414"/>
        <v>0</v>
      </c>
      <c r="L2055" s="6"/>
      <c r="M2055" s="171">
        <f t="shared" si="415"/>
        <v>0</v>
      </c>
      <c r="N2055" s="211"/>
      <c r="P2055" s="48" t="str">
        <f t="shared" si="399"/>
        <v>leeg</v>
      </c>
      <c r="Q2055" s="48"/>
      <c r="R2055" s="48"/>
      <c r="S2055" s="48"/>
      <c r="T2055" s="84"/>
      <c r="W2055" s="82" t="str" cm="1">
        <f t="array" ref="W2055">IF(V2055="h",_xlfn.XLOOKUP(X2055,X2056:$X$2963,V2056:$V$2963,""),IF(V2055="l",IF(X2054&lt;&gt;"","sub",""),""))</f>
        <v/>
      </c>
      <c r="X2055" s="82" t="str">
        <f t="shared" si="416"/>
        <v/>
      </c>
    </row>
    <row r="2056" spans="1:24" ht="13.5" hidden="1" customHeight="1" x14ac:dyDescent="0.2">
      <c r="A2056" s="8"/>
      <c r="B2056" s="8"/>
      <c r="C2056" s="9"/>
      <c r="D2056" s="10"/>
      <c r="E2056" s="11">
        <f t="shared" si="411"/>
        <v>0</v>
      </c>
      <c r="F2056" s="10"/>
      <c r="G2056" s="11">
        <f t="shared" si="412"/>
        <v>0</v>
      </c>
      <c r="H2056" s="10"/>
      <c r="I2056" s="11">
        <f t="shared" si="413"/>
        <v>0</v>
      </c>
      <c r="J2056" s="10"/>
      <c r="K2056" s="11">
        <f t="shared" si="414"/>
        <v>0</v>
      </c>
      <c r="L2056" s="6"/>
      <c r="M2056" s="11">
        <f t="shared" si="415"/>
        <v>0</v>
      </c>
      <c r="N2056" s="130"/>
      <c r="P2056" s="48" t="str">
        <f t="shared" si="399"/>
        <v>leeg</v>
      </c>
      <c r="Q2056" s="48"/>
      <c r="R2056" s="48"/>
      <c r="S2056" s="48"/>
      <c r="T2056" s="84"/>
      <c r="W2056" s="82" t="str" cm="1">
        <f t="array" ref="W2056">IF(V2056="h",_xlfn.XLOOKUP(X2056,X2057:$X$2963,V2057:$V$2963,""),IF(V2056="l",IF(X2055&lt;&gt;"","sub",""),""))</f>
        <v/>
      </c>
      <c r="X2056" s="82" t="str">
        <f t="shared" si="416"/>
        <v/>
      </c>
    </row>
    <row r="2057" spans="1:24" ht="13.5" hidden="1" customHeight="1" x14ac:dyDescent="0.2">
      <c r="A2057" s="8"/>
      <c r="B2057" s="8"/>
      <c r="C2057" s="9"/>
      <c r="D2057" s="10"/>
      <c r="E2057" s="11">
        <f t="shared" si="411"/>
        <v>0</v>
      </c>
      <c r="F2057" s="10"/>
      <c r="G2057" s="11">
        <f t="shared" si="412"/>
        <v>0</v>
      </c>
      <c r="H2057" s="10"/>
      <c r="I2057" s="11">
        <f t="shared" si="413"/>
        <v>0</v>
      </c>
      <c r="J2057" s="10"/>
      <c r="K2057" s="11">
        <f t="shared" si="414"/>
        <v>0</v>
      </c>
      <c r="L2057" s="6"/>
      <c r="M2057" s="11">
        <f t="shared" si="415"/>
        <v>0</v>
      </c>
      <c r="N2057" s="130"/>
      <c r="P2057" s="48" t="str">
        <f t="shared" si="399"/>
        <v>leeg</v>
      </c>
      <c r="Q2057" s="48"/>
      <c r="R2057" s="48"/>
      <c r="S2057" s="48"/>
      <c r="T2057" s="84"/>
      <c r="W2057" s="82" t="str" cm="1">
        <f t="array" ref="W2057">IF(V2057="h",_xlfn.XLOOKUP(X2057,X2058:$X$2963,V2058:$V$2963,""),IF(V2057="l",IF(X2056&lt;&gt;"","sub",""),""))</f>
        <v/>
      </c>
      <c r="X2057" s="82" t="str">
        <f t="shared" si="416"/>
        <v/>
      </c>
    </row>
    <row r="2058" spans="1:24" ht="13.5" hidden="1" customHeight="1" x14ac:dyDescent="0.2">
      <c r="A2058" s="8"/>
      <c r="B2058" s="8"/>
      <c r="C2058" s="9"/>
      <c r="D2058" s="10"/>
      <c r="E2058" s="11">
        <f t="shared" si="411"/>
        <v>0</v>
      </c>
      <c r="F2058" s="10"/>
      <c r="G2058" s="11">
        <f t="shared" ref="G2058:G2067" si="417">B2058*F2058</f>
        <v>0</v>
      </c>
      <c r="H2058" s="10"/>
      <c r="I2058" s="11">
        <f t="shared" ref="I2058:I2067" si="418">B2058*H2058</f>
        <v>0</v>
      </c>
      <c r="J2058" s="10"/>
      <c r="K2058" s="11">
        <f t="shared" ref="K2058:K2067" si="419">(E2058*$J$6)+G2058+I2058+J2058</f>
        <v>0</v>
      </c>
      <c r="L2058" s="6"/>
      <c r="M2058" s="11">
        <f t="shared" ref="M2058:M2067" si="420">K2058</f>
        <v>0</v>
      </c>
      <c r="N2058" s="130"/>
      <c r="P2058" s="48" t="str">
        <f t="shared" si="399"/>
        <v>leeg</v>
      </c>
      <c r="Q2058" s="48"/>
      <c r="R2058" s="48"/>
      <c r="S2058" s="48"/>
      <c r="T2058" s="84"/>
      <c r="W2058" s="82" t="str" cm="1">
        <f t="array" ref="W2058">IF(V2058="h",_xlfn.XLOOKUP(X2058,X2059:$X$2963,V2059:$V$2963,""),IF(V2058="l",IF(X2057&lt;&gt;"","sub",""),""))</f>
        <v/>
      </c>
      <c r="X2058" s="82" t="str">
        <f t="shared" ref="X2058:X2067" si="421">IF(V2058="h",LEFT(A2058,2),IF(SUM(B2058:M2058)&gt;0,IF(V2058="sub",RIGHT(A2058,2),""),""))</f>
        <v/>
      </c>
    </row>
    <row r="2059" spans="1:24" ht="13.5" hidden="1" customHeight="1" x14ac:dyDescent="0.2">
      <c r="A2059" s="8"/>
      <c r="B2059" s="8"/>
      <c r="C2059" s="9"/>
      <c r="D2059" s="10"/>
      <c r="E2059" s="11">
        <f t="shared" si="411"/>
        <v>0</v>
      </c>
      <c r="F2059" s="10"/>
      <c r="G2059" s="11">
        <f t="shared" si="417"/>
        <v>0</v>
      </c>
      <c r="H2059" s="10"/>
      <c r="I2059" s="11">
        <f t="shared" si="418"/>
        <v>0</v>
      </c>
      <c r="J2059" s="10"/>
      <c r="K2059" s="11">
        <f t="shared" si="419"/>
        <v>0</v>
      </c>
      <c r="L2059" s="6"/>
      <c r="M2059" s="11">
        <f t="shared" si="420"/>
        <v>0</v>
      </c>
      <c r="N2059" s="130"/>
      <c r="P2059" s="48" t="str">
        <f t="shared" si="399"/>
        <v>leeg</v>
      </c>
      <c r="Q2059" s="48"/>
      <c r="R2059" s="48"/>
      <c r="S2059" s="48"/>
      <c r="T2059" s="84"/>
      <c r="W2059" s="82" t="str" cm="1">
        <f t="array" ref="W2059">IF(V2059="h",_xlfn.XLOOKUP(X2059,X2060:$X$2963,V2060:$V$2963,""),IF(V2059="l",IF(X2058&lt;&gt;"","sub",""),""))</f>
        <v/>
      </c>
      <c r="X2059" s="82" t="str">
        <f t="shared" si="421"/>
        <v/>
      </c>
    </row>
    <row r="2060" spans="1:24" ht="13.5" hidden="1" customHeight="1" x14ac:dyDescent="0.2">
      <c r="A2060" s="8"/>
      <c r="B2060" s="8"/>
      <c r="C2060" s="9"/>
      <c r="D2060" s="10"/>
      <c r="E2060" s="11">
        <f t="shared" si="411"/>
        <v>0</v>
      </c>
      <c r="F2060" s="10"/>
      <c r="G2060" s="11">
        <f t="shared" si="417"/>
        <v>0</v>
      </c>
      <c r="H2060" s="10"/>
      <c r="I2060" s="11">
        <f t="shared" si="418"/>
        <v>0</v>
      </c>
      <c r="J2060" s="10"/>
      <c r="K2060" s="11">
        <f t="shared" si="419"/>
        <v>0</v>
      </c>
      <c r="L2060" s="6"/>
      <c r="M2060" s="11">
        <f t="shared" si="420"/>
        <v>0</v>
      </c>
      <c r="N2060" s="130"/>
      <c r="P2060" s="48" t="str">
        <f t="shared" si="399"/>
        <v>leeg</v>
      </c>
      <c r="Q2060" s="48"/>
      <c r="R2060" s="48"/>
      <c r="S2060" s="48"/>
      <c r="T2060" s="84"/>
      <c r="W2060" s="82" t="str" cm="1">
        <f t="array" ref="W2060">IF(V2060="h",_xlfn.XLOOKUP(X2060,X2061:$X$2963,V2061:$V$2963,""),IF(V2060="l",IF(X2059&lt;&gt;"","sub",""),""))</f>
        <v/>
      </c>
      <c r="X2060" s="82" t="str">
        <f t="shared" si="421"/>
        <v/>
      </c>
    </row>
    <row r="2061" spans="1:24" ht="13.5" hidden="1" customHeight="1" x14ac:dyDescent="0.2">
      <c r="A2061" s="8"/>
      <c r="B2061" s="8"/>
      <c r="C2061" s="9"/>
      <c r="D2061" s="10"/>
      <c r="E2061" s="11">
        <f t="shared" si="411"/>
        <v>0</v>
      </c>
      <c r="F2061" s="10"/>
      <c r="G2061" s="11">
        <f t="shared" si="417"/>
        <v>0</v>
      </c>
      <c r="H2061" s="10"/>
      <c r="I2061" s="11">
        <f t="shared" si="418"/>
        <v>0</v>
      </c>
      <c r="J2061" s="10"/>
      <c r="K2061" s="11">
        <f t="shared" si="419"/>
        <v>0</v>
      </c>
      <c r="L2061" s="6"/>
      <c r="M2061" s="11">
        <f t="shared" si="420"/>
        <v>0</v>
      </c>
      <c r="N2061" s="130"/>
      <c r="P2061" s="48" t="str">
        <f t="shared" si="399"/>
        <v>leeg</v>
      </c>
      <c r="Q2061" s="48"/>
      <c r="R2061" s="48"/>
      <c r="S2061" s="48"/>
      <c r="T2061" s="84"/>
      <c r="W2061" s="82" t="str" cm="1">
        <f t="array" ref="W2061">IF(V2061="h",_xlfn.XLOOKUP(X2061,X2062:$X$2963,V2062:$V$2963,""),IF(V2061="l",IF(X2060&lt;&gt;"","sub",""),""))</f>
        <v/>
      </c>
      <c r="X2061" s="82" t="str">
        <f t="shared" si="421"/>
        <v/>
      </c>
    </row>
    <row r="2062" spans="1:24" ht="13.5" hidden="1" customHeight="1" x14ac:dyDescent="0.2">
      <c r="A2062" s="8"/>
      <c r="B2062" s="8"/>
      <c r="C2062" s="9"/>
      <c r="D2062" s="10"/>
      <c r="E2062" s="11">
        <f t="shared" si="411"/>
        <v>0</v>
      </c>
      <c r="F2062" s="10"/>
      <c r="G2062" s="11">
        <f t="shared" si="417"/>
        <v>0</v>
      </c>
      <c r="H2062" s="10"/>
      <c r="I2062" s="11">
        <f t="shared" si="418"/>
        <v>0</v>
      </c>
      <c r="J2062" s="10"/>
      <c r="K2062" s="11">
        <f t="shared" si="419"/>
        <v>0</v>
      </c>
      <c r="L2062" s="6"/>
      <c r="M2062" s="11">
        <f t="shared" si="420"/>
        <v>0</v>
      </c>
      <c r="N2062" s="130"/>
      <c r="P2062" s="48" t="str">
        <f t="shared" si="399"/>
        <v>leeg</v>
      </c>
      <c r="Q2062" s="48"/>
      <c r="R2062" s="48"/>
      <c r="S2062" s="48"/>
      <c r="T2062" s="84"/>
      <c r="W2062" s="82" t="str" cm="1">
        <f t="array" ref="W2062">IF(V2062="h",_xlfn.XLOOKUP(X2062,X2063:$X$2963,V2063:$V$2963,""),IF(V2062="l",IF(X2061&lt;&gt;"","sub",""),""))</f>
        <v/>
      </c>
      <c r="X2062" s="82" t="str">
        <f t="shared" si="421"/>
        <v/>
      </c>
    </row>
    <row r="2063" spans="1:24" ht="13.5" hidden="1" customHeight="1" x14ac:dyDescent="0.2">
      <c r="A2063" s="8"/>
      <c r="B2063" s="8"/>
      <c r="C2063" s="9"/>
      <c r="D2063" s="10"/>
      <c r="E2063" s="11">
        <f t="shared" si="411"/>
        <v>0</v>
      </c>
      <c r="F2063" s="10"/>
      <c r="G2063" s="11">
        <f t="shared" si="417"/>
        <v>0</v>
      </c>
      <c r="H2063" s="10"/>
      <c r="I2063" s="11">
        <f t="shared" si="418"/>
        <v>0</v>
      </c>
      <c r="J2063" s="10"/>
      <c r="K2063" s="11">
        <f t="shared" si="419"/>
        <v>0</v>
      </c>
      <c r="L2063" s="6"/>
      <c r="M2063" s="11">
        <f t="shared" si="420"/>
        <v>0</v>
      </c>
      <c r="N2063" s="130"/>
      <c r="P2063" s="48" t="str">
        <f t="shared" si="399"/>
        <v>leeg</v>
      </c>
      <c r="Q2063" s="48"/>
      <c r="R2063" s="48"/>
      <c r="S2063" s="48"/>
      <c r="T2063" s="84"/>
      <c r="W2063" s="82" t="str" cm="1">
        <f t="array" ref="W2063">IF(V2063="h",_xlfn.XLOOKUP(X2063,X2064:$X$2963,V2064:$V$2963,""),IF(V2063="l",IF(X2062&lt;&gt;"","sub",""),""))</f>
        <v/>
      </c>
      <c r="X2063" s="82" t="str">
        <f t="shared" si="421"/>
        <v/>
      </c>
    </row>
    <row r="2064" spans="1:24" ht="13.5" hidden="1" customHeight="1" x14ac:dyDescent="0.2">
      <c r="A2064" s="8"/>
      <c r="B2064" s="8"/>
      <c r="C2064" s="9"/>
      <c r="D2064" s="10"/>
      <c r="E2064" s="11">
        <f t="shared" si="411"/>
        <v>0</v>
      </c>
      <c r="F2064" s="10"/>
      <c r="G2064" s="11">
        <f t="shared" si="417"/>
        <v>0</v>
      </c>
      <c r="H2064" s="10"/>
      <c r="I2064" s="11">
        <f t="shared" si="418"/>
        <v>0</v>
      </c>
      <c r="J2064" s="10"/>
      <c r="K2064" s="11">
        <f t="shared" si="419"/>
        <v>0</v>
      </c>
      <c r="L2064" s="6"/>
      <c r="M2064" s="11">
        <f t="shared" si="420"/>
        <v>0</v>
      </c>
      <c r="N2064" s="130"/>
      <c r="P2064" s="48" t="str">
        <f t="shared" ref="P2064:P2127" si="422">IF(V2064="staart","niet leeg",IF(OR(V2064="h",V2064="l"),IF(W2064="sub","niet leeg","leeg"),IF(AND(AND(A2064="",M2064=0),SUM(B2064:M2064)=0),"leeg","niet leeg")))</f>
        <v>leeg</v>
      </c>
      <c r="Q2064" s="48"/>
      <c r="R2064" s="48"/>
      <c r="S2064" s="48"/>
      <c r="T2064" s="84"/>
      <c r="W2064" s="82" t="str" cm="1">
        <f t="array" ref="W2064">IF(V2064="h",_xlfn.XLOOKUP(X2064,X2065:$X$2963,V2065:$V$2963,""),IF(V2064="l",IF(X2063&lt;&gt;"","sub",""),""))</f>
        <v/>
      </c>
      <c r="X2064" s="82" t="str">
        <f t="shared" si="421"/>
        <v/>
      </c>
    </row>
    <row r="2065" spans="1:24" ht="13.5" hidden="1" customHeight="1" x14ac:dyDescent="0.2">
      <c r="A2065" s="8"/>
      <c r="B2065" s="8"/>
      <c r="C2065" s="9"/>
      <c r="D2065" s="10"/>
      <c r="E2065" s="11">
        <f t="shared" si="411"/>
        <v>0</v>
      </c>
      <c r="F2065" s="10"/>
      <c r="G2065" s="11">
        <f t="shared" si="417"/>
        <v>0</v>
      </c>
      <c r="H2065" s="10"/>
      <c r="I2065" s="11">
        <f t="shared" si="418"/>
        <v>0</v>
      </c>
      <c r="J2065" s="10"/>
      <c r="K2065" s="11">
        <f t="shared" si="419"/>
        <v>0</v>
      </c>
      <c r="L2065" s="6"/>
      <c r="M2065" s="11">
        <f t="shared" si="420"/>
        <v>0</v>
      </c>
      <c r="N2065" s="130"/>
      <c r="P2065" s="48" t="str">
        <f t="shared" si="422"/>
        <v>leeg</v>
      </c>
      <c r="Q2065" s="48"/>
      <c r="R2065" s="48"/>
      <c r="S2065" s="48"/>
      <c r="T2065" s="84"/>
      <c r="W2065" s="82" t="str" cm="1">
        <f t="array" ref="W2065">IF(V2065="h",_xlfn.XLOOKUP(X2065,X2066:$X$2963,V2066:$V$2963,""),IF(V2065="l",IF(X2064&lt;&gt;"","sub",""),""))</f>
        <v/>
      </c>
      <c r="X2065" s="82" t="str">
        <f t="shared" si="421"/>
        <v/>
      </c>
    </row>
    <row r="2066" spans="1:24" ht="13.5" hidden="1" customHeight="1" x14ac:dyDescent="0.2">
      <c r="A2066" s="8"/>
      <c r="B2066" s="8"/>
      <c r="C2066" s="9"/>
      <c r="D2066" s="10"/>
      <c r="E2066" s="11">
        <f t="shared" si="411"/>
        <v>0</v>
      </c>
      <c r="F2066" s="10"/>
      <c r="G2066" s="11">
        <f t="shared" si="417"/>
        <v>0</v>
      </c>
      <c r="H2066" s="10"/>
      <c r="I2066" s="11">
        <f t="shared" si="418"/>
        <v>0</v>
      </c>
      <c r="J2066" s="10"/>
      <c r="K2066" s="11">
        <f t="shared" si="419"/>
        <v>0</v>
      </c>
      <c r="L2066" s="6"/>
      <c r="M2066" s="11">
        <f t="shared" si="420"/>
        <v>0</v>
      </c>
      <c r="N2066" s="130"/>
      <c r="P2066" s="48" t="str">
        <f t="shared" si="422"/>
        <v>leeg</v>
      </c>
      <c r="Q2066" s="48"/>
      <c r="R2066" s="48"/>
      <c r="S2066" s="48"/>
      <c r="T2066" s="84"/>
      <c r="W2066" s="82" t="str" cm="1">
        <f t="array" ref="W2066">IF(V2066="h",_xlfn.XLOOKUP(X2066,X2067:$X$2963,V2067:$V$2963,""),IF(V2066="l",IF(X2065&lt;&gt;"","sub",""),""))</f>
        <v/>
      </c>
      <c r="X2066" s="82" t="str">
        <f t="shared" si="421"/>
        <v/>
      </c>
    </row>
    <row r="2067" spans="1:24" ht="13.5" hidden="1" customHeight="1" x14ac:dyDescent="0.2">
      <c r="A2067" s="8"/>
      <c r="B2067" s="8"/>
      <c r="C2067" s="9"/>
      <c r="D2067" s="10"/>
      <c r="E2067" s="11">
        <f t="shared" si="411"/>
        <v>0</v>
      </c>
      <c r="F2067" s="10"/>
      <c r="G2067" s="11">
        <f t="shared" si="417"/>
        <v>0</v>
      </c>
      <c r="H2067" s="10"/>
      <c r="I2067" s="11">
        <f t="shared" si="418"/>
        <v>0</v>
      </c>
      <c r="J2067" s="10"/>
      <c r="K2067" s="11">
        <f t="shared" si="419"/>
        <v>0</v>
      </c>
      <c r="L2067" s="6"/>
      <c r="M2067" s="11">
        <f t="shared" si="420"/>
        <v>0</v>
      </c>
      <c r="N2067" s="130"/>
      <c r="P2067" s="48" t="str">
        <f t="shared" si="422"/>
        <v>leeg</v>
      </c>
      <c r="Q2067" s="48"/>
      <c r="R2067" s="48"/>
      <c r="S2067" s="48"/>
      <c r="T2067" s="84"/>
      <c r="W2067" s="82" t="str" cm="1">
        <f t="array" ref="W2067">IF(V2067="h",_xlfn.XLOOKUP(X2067,X2068:$X$2963,V2068:$V$2963,""),IF(V2067="l",IF(X2066&lt;&gt;"","sub",""),""))</f>
        <v/>
      </c>
      <c r="X2067" s="82" t="str">
        <f t="shared" si="421"/>
        <v/>
      </c>
    </row>
    <row r="2068" spans="1:24" ht="13.5" hidden="1" customHeight="1" x14ac:dyDescent="0.2">
      <c r="A2068" s="8"/>
      <c r="B2068" s="8"/>
      <c r="C2068" s="9"/>
      <c r="D2068" s="10"/>
      <c r="E2068" s="11">
        <f t="shared" si="411"/>
        <v>0</v>
      </c>
      <c r="F2068" s="10"/>
      <c r="G2068" s="11">
        <f t="shared" si="412"/>
        <v>0</v>
      </c>
      <c r="H2068" s="10"/>
      <c r="I2068" s="11">
        <f t="shared" si="413"/>
        <v>0</v>
      </c>
      <c r="J2068" s="10"/>
      <c r="K2068" s="11">
        <f t="shared" si="414"/>
        <v>0</v>
      </c>
      <c r="L2068" s="6"/>
      <c r="M2068" s="11">
        <f t="shared" si="415"/>
        <v>0</v>
      </c>
      <c r="N2068" s="130"/>
      <c r="P2068" s="48" t="str">
        <f t="shared" si="422"/>
        <v>leeg</v>
      </c>
      <c r="Q2068" s="48"/>
      <c r="R2068" s="48"/>
      <c r="S2068" s="48"/>
      <c r="T2068" s="84"/>
      <c r="W2068" s="82" t="str" cm="1">
        <f t="array" ref="W2068">IF(V2068="h",_xlfn.XLOOKUP(X2068,X2069:$X$2963,V2069:$V$2963,""),IF(V2068="l",IF(X2067&lt;&gt;"","sub",""),""))</f>
        <v/>
      </c>
      <c r="X2068" s="82" t="str">
        <f t="shared" si="416"/>
        <v/>
      </c>
    </row>
    <row r="2069" spans="1:24" ht="13.5" hidden="1" customHeight="1" x14ac:dyDescent="0.2">
      <c r="A2069" s="8"/>
      <c r="B2069" s="8"/>
      <c r="C2069" s="9"/>
      <c r="D2069" s="10"/>
      <c r="E2069" s="11">
        <f t="shared" si="411"/>
        <v>0</v>
      </c>
      <c r="F2069" s="10"/>
      <c r="G2069" s="11">
        <f t="shared" si="412"/>
        <v>0</v>
      </c>
      <c r="H2069" s="10"/>
      <c r="I2069" s="11">
        <f t="shared" si="413"/>
        <v>0</v>
      </c>
      <c r="J2069" s="10"/>
      <c r="K2069" s="11">
        <f t="shared" si="414"/>
        <v>0</v>
      </c>
      <c r="L2069" s="6"/>
      <c r="M2069" s="11">
        <f t="shared" si="415"/>
        <v>0</v>
      </c>
      <c r="N2069" s="130"/>
      <c r="P2069" s="48" t="str">
        <f t="shared" si="422"/>
        <v>leeg</v>
      </c>
      <c r="Q2069" s="48"/>
      <c r="R2069" s="48"/>
      <c r="S2069" s="48"/>
      <c r="T2069" s="84"/>
      <c r="W2069" s="82" t="str" cm="1">
        <f t="array" ref="W2069">IF(V2069="h",_xlfn.XLOOKUP(X2069,X2070:$X$2963,V2070:$V$2963,""),IF(V2069="l",IF(X2068&lt;&gt;"","sub",""),""))</f>
        <v/>
      </c>
      <c r="X2069" s="82" t="str">
        <f t="shared" si="416"/>
        <v/>
      </c>
    </row>
    <row r="2070" spans="1:24" ht="13.5" hidden="1" customHeight="1" x14ac:dyDescent="0.2">
      <c r="A2070" s="8"/>
      <c r="B2070" s="8"/>
      <c r="C2070" s="9"/>
      <c r="D2070" s="10"/>
      <c r="E2070" s="11">
        <f t="shared" si="411"/>
        <v>0</v>
      </c>
      <c r="F2070" s="10"/>
      <c r="G2070" s="11">
        <f t="shared" si="412"/>
        <v>0</v>
      </c>
      <c r="H2070" s="10"/>
      <c r="I2070" s="11">
        <f t="shared" si="413"/>
        <v>0</v>
      </c>
      <c r="J2070" s="10"/>
      <c r="K2070" s="11">
        <f t="shared" si="414"/>
        <v>0</v>
      </c>
      <c r="L2070" s="6"/>
      <c r="M2070" s="11">
        <f t="shared" si="415"/>
        <v>0</v>
      </c>
      <c r="N2070" s="130"/>
      <c r="P2070" s="48" t="str">
        <f t="shared" si="422"/>
        <v>leeg</v>
      </c>
      <c r="Q2070" s="48"/>
      <c r="R2070" s="48"/>
      <c r="S2070" s="48"/>
      <c r="T2070" s="84"/>
      <c r="W2070" s="82" t="str" cm="1">
        <f t="array" ref="W2070">IF(V2070="h",_xlfn.XLOOKUP(X2070,X2071:$X$2963,V2071:$V$2963,""),IF(V2070="l",IF(X2069&lt;&gt;"","sub",""),""))</f>
        <v/>
      </c>
      <c r="X2070" s="82" t="str">
        <f t="shared" si="416"/>
        <v/>
      </c>
    </row>
    <row r="2071" spans="1:24" ht="13.5" hidden="1" customHeight="1" x14ac:dyDescent="0.2">
      <c r="A2071" s="8"/>
      <c r="B2071" s="8"/>
      <c r="C2071" s="9"/>
      <c r="D2071" s="10"/>
      <c r="E2071" s="11">
        <f t="shared" si="411"/>
        <v>0</v>
      </c>
      <c r="F2071" s="10"/>
      <c r="G2071" s="11">
        <f t="shared" ref="G2071:G2085" si="423">B2071*F2071</f>
        <v>0</v>
      </c>
      <c r="H2071" s="10"/>
      <c r="I2071" s="11">
        <f t="shared" ref="I2071:I2085" si="424">B2071*H2071</f>
        <v>0</v>
      </c>
      <c r="J2071" s="10"/>
      <c r="K2071" s="11">
        <f t="shared" ref="K2071:K2085" si="425">(E2071*$J$6)+G2071+I2071+J2071</f>
        <v>0</v>
      </c>
      <c r="L2071" s="6"/>
      <c r="M2071" s="11">
        <f t="shared" ref="M2071:M2085" si="426">K2071</f>
        <v>0</v>
      </c>
      <c r="N2071" s="130"/>
      <c r="P2071" s="48" t="str">
        <f t="shared" si="422"/>
        <v>leeg</v>
      </c>
      <c r="Q2071" s="48"/>
      <c r="R2071" s="48"/>
      <c r="S2071" s="48"/>
      <c r="T2071" s="84"/>
      <c r="W2071" s="82" t="str" cm="1">
        <f t="array" ref="W2071">IF(V2071="h",_xlfn.XLOOKUP(X2071,X2072:$X$2963,V2072:$V$2963,""),IF(V2071="l",IF(X2070&lt;&gt;"","sub",""),""))</f>
        <v/>
      </c>
      <c r="X2071" s="82" t="str">
        <f t="shared" ref="X2071:X2085" si="427">IF(V2071="h",LEFT(A2071,2),IF(SUM(B2071:M2071)&gt;0,IF(V2071="sub",RIGHT(A2071,2),""),""))</f>
        <v/>
      </c>
    </row>
    <row r="2072" spans="1:24" ht="13.5" hidden="1" customHeight="1" x14ac:dyDescent="0.2">
      <c r="A2072" s="8"/>
      <c r="B2072" s="8"/>
      <c r="C2072" s="9"/>
      <c r="D2072" s="10"/>
      <c r="E2072" s="11">
        <f t="shared" si="411"/>
        <v>0</v>
      </c>
      <c r="F2072" s="10"/>
      <c r="G2072" s="11">
        <f t="shared" si="423"/>
        <v>0</v>
      </c>
      <c r="H2072" s="10"/>
      <c r="I2072" s="11">
        <f t="shared" si="424"/>
        <v>0</v>
      </c>
      <c r="J2072" s="10"/>
      <c r="K2072" s="11">
        <f t="shared" si="425"/>
        <v>0</v>
      </c>
      <c r="L2072" s="6"/>
      <c r="M2072" s="11">
        <f t="shared" si="426"/>
        <v>0</v>
      </c>
      <c r="N2072" s="130"/>
      <c r="P2072" s="48" t="str">
        <f t="shared" si="422"/>
        <v>leeg</v>
      </c>
      <c r="Q2072" s="48"/>
      <c r="R2072" s="48"/>
      <c r="S2072" s="48"/>
      <c r="T2072" s="84"/>
      <c r="W2072" s="82" t="str" cm="1">
        <f t="array" ref="W2072">IF(V2072="h",_xlfn.XLOOKUP(X2072,X2073:$X$2963,V2073:$V$2963,""),IF(V2072="l",IF(X2071&lt;&gt;"","sub",""),""))</f>
        <v/>
      </c>
      <c r="X2072" s="82" t="str">
        <f t="shared" si="427"/>
        <v/>
      </c>
    </row>
    <row r="2073" spans="1:24" ht="13.5" hidden="1" customHeight="1" x14ac:dyDescent="0.2">
      <c r="A2073" s="8"/>
      <c r="B2073" s="8"/>
      <c r="C2073" s="9"/>
      <c r="D2073" s="10"/>
      <c r="E2073" s="11">
        <f t="shared" si="411"/>
        <v>0</v>
      </c>
      <c r="F2073" s="10"/>
      <c r="G2073" s="11">
        <f t="shared" si="423"/>
        <v>0</v>
      </c>
      <c r="H2073" s="10"/>
      <c r="I2073" s="11">
        <f t="shared" si="424"/>
        <v>0</v>
      </c>
      <c r="J2073" s="10"/>
      <c r="K2073" s="11">
        <f t="shared" si="425"/>
        <v>0</v>
      </c>
      <c r="L2073" s="6"/>
      <c r="M2073" s="11">
        <f t="shared" si="426"/>
        <v>0</v>
      </c>
      <c r="N2073" s="130"/>
      <c r="P2073" s="48" t="str">
        <f t="shared" si="422"/>
        <v>leeg</v>
      </c>
      <c r="Q2073" s="48"/>
      <c r="R2073" s="48"/>
      <c r="S2073" s="48"/>
      <c r="T2073" s="84"/>
      <c r="W2073" s="82" t="str" cm="1">
        <f t="array" ref="W2073">IF(V2073="h",_xlfn.XLOOKUP(X2073,X2074:$X$2963,V2074:$V$2963,""),IF(V2073="l",IF(X2072&lt;&gt;"","sub",""),""))</f>
        <v/>
      </c>
      <c r="X2073" s="82" t="str">
        <f t="shared" si="427"/>
        <v/>
      </c>
    </row>
    <row r="2074" spans="1:24" ht="13.5" hidden="1" customHeight="1" x14ac:dyDescent="0.2">
      <c r="A2074" s="8"/>
      <c r="B2074" s="8"/>
      <c r="C2074" s="9"/>
      <c r="D2074" s="10"/>
      <c r="E2074" s="11">
        <f t="shared" si="411"/>
        <v>0</v>
      </c>
      <c r="F2074" s="10"/>
      <c r="G2074" s="11">
        <f t="shared" si="423"/>
        <v>0</v>
      </c>
      <c r="H2074" s="10"/>
      <c r="I2074" s="11">
        <f t="shared" si="424"/>
        <v>0</v>
      </c>
      <c r="J2074" s="10"/>
      <c r="K2074" s="11">
        <f t="shared" si="425"/>
        <v>0</v>
      </c>
      <c r="L2074" s="6"/>
      <c r="M2074" s="11">
        <f t="shared" si="426"/>
        <v>0</v>
      </c>
      <c r="N2074" s="130"/>
      <c r="P2074" s="48" t="str">
        <f t="shared" si="422"/>
        <v>leeg</v>
      </c>
      <c r="Q2074" s="48"/>
      <c r="R2074" s="48"/>
      <c r="S2074" s="48"/>
      <c r="T2074" s="84"/>
      <c r="W2074" s="82" t="str" cm="1">
        <f t="array" ref="W2074">IF(V2074="h",_xlfn.XLOOKUP(X2074,X2075:$X$2963,V2075:$V$2963,""),IF(V2074="l",IF(X2073&lt;&gt;"","sub",""),""))</f>
        <v/>
      </c>
      <c r="X2074" s="82" t="str">
        <f t="shared" si="427"/>
        <v/>
      </c>
    </row>
    <row r="2075" spans="1:24" ht="13.5" hidden="1" customHeight="1" x14ac:dyDescent="0.2">
      <c r="A2075" s="8"/>
      <c r="B2075" s="8"/>
      <c r="C2075" s="9"/>
      <c r="D2075" s="10"/>
      <c r="E2075" s="11">
        <f t="shared" si="411"/>
        <v>0</v>
      </c>
      <c r="F2075" s="10"/>
      <c r="G2075" s="11">
        <f t="shared" si="423"/>
        <v>0</v>
      </c>
      <c r="H2075" s="10"/>
      <c r="I2075" s="11">
        <f t="shared" si="424"/>
        <v>0</v>
      </c>
      <c r="J2075" s="10"/>
      <c r="K2075" s="11">
        <f t="shared" si="425"/>
        <v>0</v>
      </c>
      <c r="L2075" s="6"/>
      <c r="M2075" s="11">
        <f t="shared" si="426"/>
        <v>0</v>
      </c>
      <c r="N2075" s="130"/>
      <c r="P2075" s="48" t="str">
        <f t="shared" si="422"/>
        <v>leeg</v>
      </c>
      <c r="Q2075" s="48"/>
      <c r="R2075" s="48"/>
      <c r="S2075" s="48"/>
      <c r="T2075" s="84"/>
      <c r="W2075" s="82" t="str" cm="1">
        <f t="array" ref="W2075">IF(V2075="h",_xlfn.XLOOKUP(X2075,X2076:$X$2963,V2076:$V$2963,""),IF(V2075="l",IF(X2074&lt;&gt;"","sub",""),""))</f>
        <v/>
      </c>
      <c r="X2075" s="82" t="str">
        <f t="shared" si="427"/>
        <v/>
      </c>
    </row>
    <row r="2076" spans="1:24" ht="13.5" hidden="1" customHeight="1" x14ac:dyDescent="0.2">
      <c r="A2076" s="8"/>
      <c r="B2076" s="8"/>
      <c r="C2076" s="9"/>
      <c r="D2076" s="10"/>
      <c r="E2076" s="11">
        <f t="shared" si="411"/>
        <v>0</v>
      </c>
      <c r="F2076" s="10"/>
      <c r="G2076" s="11">
        <f t="shared" si="423"/>
        <v>0</v>
      </c>
      <c r="H2076" s="10"/>
      <c r="I2076" s="11">
        <f t="shared" si="424"/>
        <v>0</v>
      </c>
      <c r="J2076" s="10"/>
      <c r="K2076" s="11">
        <f t="shared" si="425"/>
        <v>0</v>
      </c>
      <c r="L2076" s="6"/>
      <c r="M2076" s="11">
        <f t="shared" si="426"/>
        <v>0</v>
      </c>
      <c r="N2076" s="130"/>
      <c r="P2076" s="48" t="str">
        <f t="shared" si="422"/>
        <v>leeg</v>
      </c>
      <c r="Q2076" s="48"/>
      <c r="R2076" s="48"/>
      <c r="S2076" s="48"/>
      <c r="T2076" s="84"/>
      <c r="W2076" s="82" t="str" cm="1">
        <f t="array" ref="W2076">IF(V2076="h",_xlfn.XLOOKUP(X2076,X2077:$X$2963,V2077:$V$2963,""),IF(V2076="l",IF(X2075&lt;&gt;"","sub",""),""))</f>
        <v/>
      </c>
      <c r="X2076" s="82" t="str">
        <f t="shared" si="427"/>
        <v/>
      </c>
    </row>
    <row r="2077" spans="1:24" ht="13.5" hidden="1" customHeight="1" x14ac:dyDescent="0.2">
      <c r="A2077" s="8"/>
      <c r="B2077" s="8"/>
      <c r="C2077" s="9"/>
      <c r="D2077" s="10"/>
      <c r="E2077" s="11">
        <f t="shared" si="411"/>
        <v>0</v>
      </c>
      <c r="F2077" s="10"/>
      <c r="G2077" s="11">
        <f t="shared" si="423"/>
        <v>0</v>
      </c>
      <c r="H2077" s="10"/>
      <c r="I2077" s="11">
        <f t="shared" si="424"/>
        <v>0</v>
      </c>
      <c r="J2077" s="10"/>
      <c r="K2077" s="11">
        <f t="shared" si="425"/>
        <v>0</v>
      </c>
      <c r="L2077" s="6"/>
      <c r="M2077" s="11">
        <f t="shared" si="426"/>
        <v>0</v>
      </c>
      <c r="N2077" s="130"/>
      <c r="P2077" s="48" t="str">
        <f t="shared" si="422"/>
        <v>leeg</v>
      </c>
      <c r="Q2077" s="48"/>
      <c r="R2077" s="48"/>
      <c r="S2077" s="48"/>
      <c r="T2077" s="84"/>
      <c r="W2077" s="82" t="str" cm="1">
        <f t="array" ref="W2077">IF(V2077="h",_xlfn.XLOOKUP(X2077,X2078:$X$2963,V2078:$V$2963,""),IF(V2077="l",IF(X2076&lt;&gt;"","sub",""),""))</f>
        <v/>
      </c>
      <c r="X2077" s="82" t="str">
        <f t="shared" si="427"/>
        <v/>
      </c>
    </row>
    <row r="2078" spans="1:24" ht="13.5" hidden="1" customHeight="1" x14ac:dyDescent="0.2">
      <c r="A2078" s="8"/>
      <c r="B2078" s="8"/>
      <c r="C2078" s="9"/>
      <c r="D2078" s="10"/>
      <c r="E2078" s="11">
        <f t="shared" si="411"/>
        <v>0</v>
      </c>
      <c r="F2078" s="10"/>
      <c r="G2078" s="11">
        <f t="shared" si="423"/>
        <v>0</v>
      </c>
      <c r="H2078" s="10"/>
      <c r="I2078" s="11">
        <f t="shared" si="424"/>
        <v>0</v>
      </c>
      <c r="J2078" s="10"/>
      <c r="K2078" s="11">
        <f t="shared" si="425"/>
        <v>0</v>
      </c>
      <c r="L2078" s="6"/>
      <c r="M2078" s="11">
        <f t="shared" si="426"/>
        <v>0</v>
      </c>
      <c r="N2078" s="130"/>
      <c r="P2078" s="48" t="str">
        <f t="shared" si="422"/>
        <v>leeg</v>
      </c>
      <c r="Q2078" s="48"/>
      <c r="R2078" s="48"/>
      <c r="S2078" s="48"/>
      <c r="T2078" s="84"/>
      <c r="W2078" s="82" t="str" cm="1">
        <f t="array" ref="W2078">IF(V2078="h",_xlfn.XLOOKUP(X2078,X2079:$X$2963,V2079:$V$2963,""),IF(V2078="l",IF(X2077&lt;&gt;"","sub",""),""))</f>
        <v/>
      </c>
      <c r="X2078" s="82" t="str">
        <f t="shared" si="427"/>
        <v/>
      </c>
    </row>
    <row r="2079" spans="1:24" ht="13.5" hidden="1" customHeight="1" x14ac:dyDescent="0.2">
      <c r="A2079" s="8"/>
      <c r="B2079" s="8"/>
      <c r="C2079" s="9"/>
      <c r="D2079" s="10"/>
      <c r="E2079" s="11">
        <f t="shared" si="411"/>
        <v>0</v>
      </c>
      <c r="F2079" s="10"/>
      <c r="G2079" s="11">
        <f t="shared" si="423"/>
        <v>0</v>
      </c>
      <c r="H2079" s="10"/>
      <c r="I2079" s="11">
        <f t="shared" si="424"/>
        <v>0</v>
      </c>
      <c r="J2079" s="10"/>
      <c r="K2079" s="11">
        <f t="shared" si="425"/>
        <v>0</v>
      </c>
      <c r="L2079" s="6"/>
      <c r="M2079" s="11">
        <f t="shared" si="426"/>
        <v>0</v>
      </c>
      <c r="N2079" s="130"/>
      <c r="P2079" s="48" t="str">
        <f t="shared" si="422"/>
        <v>leeg</v>
      </c>
      <c r="Q2079" s="48"/>
      <c r="R2079" s="48"/>
      <c r="S2079" s="48"/>
      <c r="T2079" s="84"/>
      <c r="W2079" s="82" t="str" cm="1">
        <f t="array" ref="W2079">IF(V2079="h",_xlfn.XLOOKUP(X2079,X2080:$X$2963,V2080:$V$2963,""),IF(V2079="l",IF(X2078&lt;&gt;"","sub",""),""))</f>
        <v/>
      </c>
      <c r="X2079" s="82" t="str">
        <f t="shared" si="427"/>
        <v/>
      </c>
    </row>
    <row r="2080" spans="1:24" ht="13.5" hidden="1" customHeight="1" x14ac:dyDescent="0.2">
      <c r="A2080" s="8"/>
      <c r="B2080" s="8"/>
      <c r="C2080" s="9"/>
      <c r="D2080" s="10"/>
      <c r="E2080" s="11">
        <f t="shared" si="411"/>
        <v>0</v>
      </c>
      <c r="F2080" s="10"/>
      <c r="G2080" s="11">
        <f t="shared" si="423"/>
        <v>0</v>
      </c>
      <c r="H2080" s="10"/>
      <c r="I2080" s="11">
        <f t="shared" si="424"/>
        <v>0</v>
      </c>
      <c r="J2080" s="10"/>
      <c r="K2080" s="11">
        <f t="shared" si="425"/>
        <v>0</v>
      </c>
      <c r="L2080" s="6"/>
      <c r="M2080" s="11">
        <f t="shared" si="426"/>
        <v>0</v>
      </c>
      <c r="N2080" s="130"/>
      <c r="P2080" s="48" t="str">
        <f t="shared" si="422"/>
        <v>leeg</v>
      </c>
      <c r="Q2080" s="48"/>
      <c r="R2080" s="48"/>
      <c r="S2080" s="48"/>
      <c r="T2080" s="84"/>
      <c r="W2080" s="82" t="str" cm="1">
        <f t="array" ref="W2080">IF(V2080="h",_xlfn.XLOOKUP(X2080,X2081:$X$2963,V2081:$V$2963,""),IF(V2080="l",IF(X2079&lt;&gt;"","sub",""),""))</f>
        <v/>
      </c>
      <c r="X2080" s="82" t="str">
        <f t="shared" si="427"/>
        <v/>
      </c>
    </row>
    <row r="2081" spans="1:24" ht="13.5" hidden="1" customHeight="1" x14ac:dyDescent="0.2">
      <c r="A2081" s="8"/>
      <c r="B2081" s="8"/>
      <c r="C2081" s="9"/>
      <c r="D2081" s="10"/>
      <c r="E2081" s="11">
        <f t="shared" si="411"/>
        <v>0</v>
      </c>
      <c r="F2081" s="10"/>
      <c r="G2081" s="11">
        <f t="shared" si="423"/>
        <v>0</v>
      </c>
      <c r="H2081" s="10"/>
      <c r="I2081" s="11">
        <f t="shared" si="424"/>
        <v>0</v>
      </c>
      <c r="J2081" s="10"/>
      <c r="K2081" s="11">
        <f t="shared" si="425"/>
        <v>0</v>
      </c>
      <c r="L2081" s="6"/>
      <c r="M2081" s="11">
        <f t="shared" si="426"/>
        <v>0</v>
      </c>
      <c r="N2081" s="130"/>
      <c r="P2081" s="48" t="str">
        <f t="shared" si="422"/>
        <v>leeg</v>
      </c>
      <c r="Q2081" s="48"/>
      <c r="R2081" s="48"/>
      <c r="S2081" s="48"/>
      <c r="T2081" s="84"/>
      <c r="W2081" s="82" t="str" cm="1">
        <f t="array" ref="W2081">IF(V2081="h",_xlfn.XLOOKUP(X2081,X2082:$X$2963,V2082:$V$2963,""),IF(V2081="l",IF(X2080&lt;&gt;"","sub",""),""))</f>
        <v/>
      </c>
      <c r="X2081" s="82" t="str">
        <f t="shared" si="427"/>
        <v/>
      </c>
    </row>
    <row r="2082" spans="1:24" ht="13.5" hidden="1" customHeight="1" x14ac:dyDescent="0.2">
      <c r="A2082" s="8"/>
      <c r="B2082" s="8"/>
      <c r="C2082" s="9"/>
      <c r="D2082" s="10"/>
      <c r="E2082" s="11">
        <f t="shared" si="411"/>
        <v>0</v>
      </c>
      <c r="F2082" s="10"/>
      <c r="G2082" s="11">
        <f t="shared" si="423"/>
        <v>0</v>
      </c>
      <c r="H2082" s="10"/>
      <c r="I2082" s="11">
        <f t="shared" si="424"/>
        <v>0</v>
      </c>
      <c r="J2082" s="10"/>
      <c r="K2082" s="11">
        <f t="shared" si="425"/>
        <v>0</v>
      </c>
      <c r="L2082" s="6"/>
      <c r="M2082" s="11">
        <f t="shared" si="426"/>
        <v>0</v>
      </c>
      <c r="N2082" s="130"/>
      <c r="P2082" s="48" t="str">
        <f t="shared" si="422"/>
        <v>leeg</v>
      </c>
      <c r="Q2082" s="48"/>
      <c r="R2082" s="48"/>
      <c r="S2082" s="48"/>
      <c r="T2082" s="84"/>
      <c r="W2082" s="82" t="str" cm="1">
        <f t="array" ref="W2082">IF(V2082="h",_xlfn.XLOOKUP(X2082,X2083:$X$2963,V2083:$V$2963,""),IF(V2082="l",IF(X2081&lt;&gt;"","sub",""),""))</f>
        <v/>
      </c>
      <c r="X2082" s="82" t="str">
        <f t="shared" si="427"/>
        <v/>
      </c>
    </row>
    <row r="2083" spans="1:24" ht="13.5" hidden="1" customHeight="1" x14ac:dyDescent="0.2">
      <c r="A2083" s="8"/>
      <c r="B2083" s="8"/>
      <c r="C2083" s="9"/>
      <c r="D2083" s="10"/>
      <c r="E2083" s="11">
        <f t="shared" si="411"/>
        <v>0</v>
      </c>
      <c r="F2083" s="10"/>
      <c r="G2083" s="11">
        <f t="shared" si="423"/>
        <v>0</v>
      </c>
      <c r="H2083" s="10"/>
      <c r="I2083" s="11">
        <f t="shared" si="424"/>
        <v>0</v>
      </c>
      <c r="J2083" s="10"/>
      <c r="K2083" s="11">
        <f t="shared" si="425"/>
        <v>0</v>
      </c>
      <c r="L2083" s="6"/>
      <c r="M2083" s="11">
        <f t="shared" si="426"/>
        <v>0</v>
      </c>
      <c r="N2083" s="130"/>
      <c r="P2083" s="48" t="str">
        <f t="shared" si="422"/>
        <v>leeg</v>
      </c>
      <c r="Q2083" s="48"/>
      <c r="R2083" s="48"/>
      <c r="S2083" s="48"/>
      <c r="T2083" s="84"/>
      <c r="W2083" s="82" t="str" cm="1">
        <f t="array" ref="W2083">IF(V2083="h",_xlfn.XLOOKUP(X2083,X2084:$X$2963,V2084:$V$2963,""),IF(V2083="l",IF(X2082&lt;&gt;"","sub",""),""))</f>
        <v/>
      </c>
      <c r="X2083" s="82" t="str">
        <f t="shared" si="427"/>
        <v/>
      </c>
    </row>
    <row r="2084" spans="1:24" ht="13.5" hidden="1" customHeight="1" x14ac:dyDescent="0.2">
      <c r="A2084" s="8"/>
      <c r="B2084" s="8"/>
      <c r="C2084" s="9"/>
      <c r="D2084" s="10"/>
      <c r="E2084" s="11">
        <f t="shared" si="411"/>
        <v>0</v>
      </c>
      <c r="F2084" s="10"/>
      <c r="G2084" s="11">
        <f t="shared" si="423"/>
        <v>0</v>
      </c>
      <c r="H2084" s="10"/>
      <c r="I2084" s="11">
        <f t="shared" si="424"/>
        <v>0</v>
      </c>
      <c r="J2084" s="10"/>
      <c r="K2084" s="11">
        <f t="shared" si="425"/>
        <v>0</v>
      </c>
      <c r="L2084" s="6"/>
      <c r="M2084" s="11">
        <f t="shared" si="426"/>
        <v>0</v>
      </c>
      <c r="N2084" s="130"/>
      <c r="P2084" s="48" t="str">
        <f t="shared" si="422"/>
        <v>leeg</v>
      </c>
      <c r="Q2084" s="48"/>
      <c r="R2084" s="48"/>
      <c r="S2084" s="48"/>
      <c r="T2084" s="84"/>
      <c r="W2084" s="82" t="str" cm="1">
        <f t="array" ref="W2084">IF(V2084="h",_xlfn.XLOOKUP(X2084,X2085:$X$2963,V2085:$V$2963,""),IF(V2084="l",IF(X2083&lt;&gt;"","sub",""),""))</f>
        <v/>
      </c>
      <c r="X2084" s="82" t="str">
        <f t="shared" si="427"/>
        <v/>
      </c>
    </row>
    <row r="2085" spans="1:24" ht="13.5" hidden="1" customHeight="1" x14ac:dyDescent="0.2">
      <c r="A2085" s="8"/>
      <c r="B2085" s="8"/>
      <c r="C2085" s="9"/>
      <c r="D2085" s="10"/>
      <c r="E2085" s="11">
        <f t="shared" si="411"/>
        <v>0</v>
      </c>
      <c r="F2085" s="10"/>
      <c r="G2085" s="11">
        <f t="shared" si="423"/>
        <v>0</v>
      </c>
      <c r="H2085" s="10"/>
      <c r="I2085" s="11">
        <f t="shared" si="424"/>
        <v>0</v>
      </c>
      <c r="J2085" s="10"/>
      <c r="K2085" s="11">
        <f t="shared" si="425"/>
        <v>0</v>
      </c>
      <c r="L2085" s="6"/>
      <c r="M2085" s="11">
        <f t="shared" si="426"/>
        <v>0</v>
      </c>
      <c r="N2085" s="130"/>
      <c r="P2085" s="48" t="str">
        <f t="shared" si="422"/>
        <v>leeg</v>
      </c>
      <c r="Q2085" s="48"/>
      <c r="R2085" s="48"/>
      <c r="S2085" s="48"/>
      <c r="T2085" s="84"/>
      <c r="W2085" s="82" t="str" cm="1">
        <f t="array" ref="W2085">IF(V2085="h",_xlfn.XLOOKUP(X2085,X2086:$X$2963,V2086:$V$2963,""),IF(V2085="l",IF(X2084&lt;&gt;"","sub",""),""))</f>
        <v/>
      </c>
      <c r="X2085" s="82" t="str">
        <f t="shared" si="427"/>
        <v/>
      </c>
    </row>
    <row r="2086" spans="1:24" ht="13.5" hidden="1" customHeight="1" x14ac:dyDescent="0.2">
      <c r="A2086" s="8"/>
      <c r="B2086" s="8"/>
      <c r="C2086" s="9"/>
      <c r="D2086" s="10"/>
      <c r="E2086" s="11">
        <f t="shared" si="411"/>
        <v>0</v>
      </c>
      <c r="F2086" s="10"/>
      <c r="G2086" s="11">
        <f t="shared" si="412"/>
        <v>0</v>
      </c>
      <c r="H2086" s="10"/>
      <c r="I2086" s="11">
        <f t="shared" si="413"/>
        <v>0</v>
      </c>
      <c r="J2086" s="10"/>
      <c r="K2086" s="11">
        <f t="shared" si="414"/>
        <v>0</v>
      </c>
      <c r="L2086" s="6"/>
      <c r="M2086" s="11">
        <f t="shared" si="415"/>
        <v>0</v>
      </c>
      <c r="N2086" s="130"/>
      <c r="P2086" s="48" t="str">
        <f t="shared" si="422"/>
        <v>leeg</v>
      </c>
      <c r="Q2086" s="48"/>
      <c r="R2086" s="48"/>
      <c r="S2086" s="48"/>
      <c r="T2086" s="84"/>
      <c r="W2086" s="82" t="str" cm="1">
        <f t="array" ref="W2086">IF(V2086="h",_xlfn.XLOOKUP(X2086,X2087:$X$2963,V2087:$V$2963,""),IF(V2086="l",IF(X2085&lt;&gt;"","sub",""),""))</f>
        <v/>
      </c>
      <c r="X2086" s="82" t="str">
        <f t="shared" si="416"/>
        <v/>
      </c>
    </row>
    <row r="2087" spans="1:24" x14ac:dyDescent="0.2">
      <c r="A2087" s="16" t="s">
        <v>123</v>
      </c>
      <c r="B2087" s="138"/>
      <c r="C2087" s="138"/>
      <c r="D2087" s="17"/>
      <c r="E2087" s="172">
        <f>SUM(E2046:E2086)</f>
        <v>0</v>
      </c>
      <c r="F2087" s="17"/>
      <c r="G2087" s="172">
        <f>SUM(G2046:G2086)</f>
        <v>0</v>
      </c>
      <c r="H2087" s="17"/>
      <c r="I2087" s="172">
        <f>SUM(I2046:I2086)</f>
        <v>0</v>
      </c>
      <c r="J2087" s="17"/>
      <c r="K2087" s="172">
        <f>SUM(K2046:K2086)</f>
        <v>0</v>
      </c>
      <c r="L2087" s="6"/>
      <c r="M2087" s="172">
        <f t="shared" ref="M2087" si="428">SUM(M2046:M2086)</f>
        <v>0</v>
      </c>
      <c r="N2087" s="182"/>
      <c r="P2087" s="48" t="str">
        <f t="shared" si="422"/>
        <v>niet leeg</v>
      </c>
      <c r="Q2087" s="48"/>
      <c r="R2087" s="48"/>
      <c r="S2087" s="48"/>
      <c r="T2087" s="84"/>
      <c r="V2087" s="82" t="s">
        <v>169</v>
      </c>
      <c r="W2087" s="82" t="str" cm="1">
        <f t="array" ref="W2087">IF(V2087="h",_xlfn.XLOOKUP(X2087,X2088:$X$2963,V2088:$V$2963,""),IF(V2087="l",IF(X2086&lt;&gt;"","sub",""),""))</f>
        <v/>
      </c>
      <c r="X2087" s="82" t="str">
        <f t="shared" si="416"/>
        <v/>
      </c>
    </row>
    <row r="2088" spans="1:24" x14ac:dyDescent="0.2">
      <c r="A2088" s="8"/>
      <c r="B2088" s="18"/>
      <c r="C2088" s="8"/>
      <c r="D2088" s="10"/>
      <c r="E2088" s="170"/>
      <c r="F2088" s="10"/>
      <c r="G2088" s="171"/>
      <c r="H2088" s="10"/>
      <c r="I2088" s="171"/>
      <c r="J2088" s="10"/>
      <c r="K2088" s="171"/>
      <c r="L2088" s="6"/>
      <c r="M2088" s="171"/>
      <c r="N2088" s="211"/>
      <c r="P2088" s="48" t="str">
        <f t="shared" si="422"/>
        <v>leeg</v>
      </c>
      <c r="Q2088" s="48"/>
      <c r="R2088" s="48"/>
      <c r="S2088" s="48"/>
      <c r="T2088" s="84"/>
      <c r="V2088" s="82" t="s">
        <v>177</v>
      </c>
      <c r="W2088" s="82" t="str" cm="1">
        <f t="array" ref="W2088">IF(V2088="h",_xlfn.XLOOKUP(X2088,X2089:$X$2963,V2089:$V$2963,""),IF(V2088="l",IF(X2087&lt;&gt;"","sub",""),""))</f>
        <v/>
      </c>
      <c r="X2088" s="82" t="str">
        <f t="shared" si="416"/>
        <v/>
      </c>
    </row>
    <row r="2089" spans="1:24" x14ac:dyDescent="0.2">
      <c r="A2089" s="7" t="s">
        <v>60</v>
      </c>
      <c r="B2089" s="8"/>
      <c r="C2089" s="9"/>
      <c r="D2089" s="8"/>
      <c r="E2089" s="170"/>
      <c r="F2089" s="10"/>
      <c r="G2089" s="171"/>
      <c r="H2089" s="10"/>
      <c r="I2089" s="171"/>
      <c r="J2089" s="10"/>
      <c r="K2089" s="171"/>
      <c r="L2089" s="6"/>
      <c r="M2089" s="171"/>
      <c r="N2089" s="211"/>
      <c r="P2089" s="48" t="str">
        <f t="shared" si="422"/>
        <v>leeg</v>
      </c>
      <c r="Q2089" s="48"/>
      <c r="R2089" s="48"/>
      <c r="S2089" s="48"/>
      <c r="T2089" s="84"/>
      <c r="V2089" s="82" t="s">
        <v>170</v>
      </c>
      <c r="W2089" s="82" t="str" cm="1">
        <f t="array" ref="W2089">IF(V2089="h",_xlfn.XLOOKUP(X2089,X2090:$X$2963,V2090:$V$2963,""),IF(V2089="l",IF(X2088&lt;&gt;"","sub",""),""))</f>
        <v/>
      </c>
      <c r="X2089" s="82" t="str">
        <f t="shared" si="416"/>
        <v>52</v>
      </c>
    </row>
    <row r="2090" spans="1:24" x14ac:dyDescent="0.2">
      <c r="A2090" s="8"/>
      <c r="B2090" s="8"/>
      <c r="C2090" s="9"/>
      <c r="D2090" s="10"/>
      <c r="E2090" s="171">
        <f t="shared" ref="E2090:E2137" si="429">B2090*D2090</f>
        <v>0</v>
      </c>
      <c r="F2090" s="10"/>
      <c r="G2090" s="171">
        <f t="shared" ref="G2090:G2137" si="430">B2090*F2090</f>
        <v>0</v>
      </c>
      <c r="H2090" s="10"/>
      <c r="I2090" s="171">
        <f t="shared" ref="I2090:I2137" si="431">B2090*H2090</f>
        <v>0</v>
      </c>
      <c r="J2090" s="10"/>
      <c r="K2090" s="171">
        <f t="shared" ref="K2090:K2137" si="432">(E2090*$J$6)+G2090+I2090+J2090</f>
        <v>0</v>
      </c>
      <c r="L2090" s="6"/>
      <c r="M2090" s="171">
        <f t="shared" ref="M2090:M2137" si="433">K2090</f>
        <v>0</v>
      </c>
      <c r="N2090" s="211"/>
      <c r="P2090" s="48" t="str">
        <f t="shared" si="422"/>
        <v>leeg</v>
      </c>
      <c r="Q2090" s="48"/>
      <c r="R2090" s="48"/>
      <c r="S2090" s="48"/>
      <c r="T2090" s="84"/>
      <c r="W2090" s="82" t="str" cm="1">
        <f t="array" ref="W2090">IF(V2090="h",_xlfn.XLOOKUP(X2090,X2091:$X$2963,V2091:$V$2963,""),IF(V2090="l",IF(X2089&lt;&gt;"","sub",""),""))</f>
        <v/>
      </c>
      <c r="X2090" s="82" t="str">
        <f t="shared" si="416"/>
        <v/>
      </c>
    </row>
    <row r="2091" spans="1:24" x14ac:dyDescent="0.2">
      <c r="A2091" s="8"/>
      <c r="B2091" s="8"/>
      <c r="C2091" s="9"/>
      <c r="D2091" s="10"/>
      <c r="E2091" s="171">
        <f t="shared" si="429"/>
        <v>0</v>
      </c>
      <c r="F2091" s="10"/>
      <c r="G2091" s="171">
        <f t="shared" si="430"/>
        <v>0</v>
      </c>
      <c r="H2091" s="10"/>
      <c r="I2091" s="171">
        <f t="shared" si="431"/>
        <v>0</v>
      </c>
      <c r="J2091" s="10"/>
      <c r="K2091" s="171">
        <f t="shared" si="432"/>
        <v>0</v>
      </c>
      <c r="L2091" s="6"/>
      <c r="M2091" s="171">
        <f t="shared" si="433"/>
        <v>0</v>
      </c>
      <c r="N2091" s="211"/>
      <c r="P2091" s="48" t="str">
        <f t="shared" si="422"/>
        <v>leeg</v>
      </c>
      <c r="Q2091" s="48"/>
      <c r="R2091" s="48"/>
      <c r="S2091" s="48"/>
      <c r="T2091" s="84"/>
      <c r="W2091" s="82" t="str" cm="1">
        <f t="array" ref="W2091">IF(V2091="h",_xlfn.XLOOKUP(X2091,X2092:$X$2963,V2092:$V$2963,""),IF(V2091="l",IF(X2090&lt;&gt;"","sub",""),""))</f>
        <v/>
      </c>
      <c r="X2091" s="82" t="str">
        <f t="shared" ref="X2091:X2130" si="434">IF(V2091="h",LEFT(A2091,2),IF(SUM(B2091:M2091)&gt;0,IF(V2091="sub",RIGHT(A2091,2),""),""))</f>
        <v/>
      </c>
    </row>
    <row r="2092" spans="1:24" x14ac:dyDescent="0.2">
      <c r="A2092" s="8"/>
      <c r="B2092" s="8"/>
      <c r="C2092" s="9"/>
      <c r="D2092" s="10"/>
      <c r="E2092" s="171">
        <f t="shared" si="429"/>
        <v>0</v>
      </c>
      <c r="F2092" s="10"/>
      <c r="G2092" s="171">
        <f t="shared" si="430"/>
        <v>0</v>
      </c>
      <c r="H2092" s="10"/>
      <c r="I2092" s="171">
        <f t="shared" si="431"/>
        <v>0</v>
      </c>
      <c r="J2092" s="10"/>
      <c r="K2092" s="171">
        <f t="shared" si="432"/>
        <v>0</v>
      </c>
      <c r="L2092" s="6"/>
      <c r="M2092" s="171">
        <f t="shared" si="433"/>
        <v>0</v>
      </c>
      <c r="N2092" s="211"/>
      <c r="P2092" s="48" t="str">
        <f t="shared" si="422"/>
        <v>leeg</v>
      </c>
      <c r="Q2092" s="48"/>
      <c r="R2092" s="48"/>
      <c r="S2092" s="48"/>
      <c r="T2092" s="84"/>
      <c r="W2092" s="82" t="str" cm="1">
        <f t="array" ref="W2092">IF(V2092="h",_xlfn.XLOOKUP(X2092,X2093:$X$2963,V2093:$V$2963,""),IF(V2092="l",IF(X2091&lt;&gt;"","sub",""),""))</f>
        <v/>
      </c>
      <c r="X2092" s="82" t="str">
        <f t="shared" si="434"/>
        <v/>
      </c>
    </row>
    <row r="2093" spans="1:24" x14ac:dyDescent="0.2">
      <c r="A2093" s="8"/>
      <c r="B2093" s="8"/>
      <c r="C2093" s="9"/>
      <c r="D2093" s="10"/>
      <c r="E2093" s="171">
        <f t="shared" si="429"/>
        <v>0</v>
      </c>
      <c r="F2093" s="10"/>
      <c r="G2093" s="171">
        <f t="shared" si="430"/>
        <v>0</v>
      </c>
      <c r="H2093" s="10"/>
      <c r="I2093" s="171">
        <f t="shared" si="431"/>
        <v>0</v>
      </c>
      <c r="J2093" s="10"/>
      <c r="K2093" s="171">
        <f t="shared" si="432"/>
        <v>0</v>
      </c>
      <c r="L2093" s="6"/>
      <c r="M2093" s="171">
        <f t="shared" si="433"/>
        <v>0</v>
      </c>
      <c r="N2093" s="211"/>
      <c r="P2093" s="48" t="str">
        <f t="shared" si="422"/>
        <v>leeg</v>
      </c>
      <c r="Q2093" s="48"/>
      <c r="R2093" s="48"/>
      <c r="S2093" s="48"/>
      <c r="T2093" s="84"/>
      <c r="W2093" s="82" t="str" cm="1">
        <f t="array" ref="W2093">IF(V2093="h",_xlfn.XLOOKUP(X2093,X2094:$X$2963,V2094:$V$2963,""),IF(V2093="l",IF(X2092&lt;&gt;"","sub",""),""))</f>
        <v/>
      </c>
      <c r="X2093" s="82" t="str">
        <f t="shared" si="434"/>
        <v/>
      </c>
    </row>
    <row r="2094" spans="1:24" x14ac:dyDescent="0.2">
      <c r="A2094" s="8"/>
      <c r="B2094" s="8"/>
      <c r="C2094" s="9"/>
      <c r="D2094" s="10"/>
      <c r="E2094" s="171">
        <f t="shared" si="429"/>
        <v>0</v>
      </c>
      <c r="F2094" s="10"/>
      <c r="G2094" s="171">
        <f t="shared" si="430"/>
        <v>0</v>
      </c>
      <c r="H2094" s="10"/>
      <c r="I2094" s="171">
        <f t="shared" si="431"/>
        <v>0</v>
      </c>
      <c r="J2094" s="10"/>
      <c r="K2094" s="171">
        <f t="shared" si="432"/>
        <v>0</v>
      </c>
      <c r="L2094" s="6"/>
      <c r="M2094" s="171">
        <f t="shared" si="433"/>
        <v>0</v>
      </c>
      <c r="N2094" s="211"/>
      <c r="P2094" s="48" t="str">
        <f t="shared" si="422"/>
        <v>leeg</v>
      </c>
      <c r="Q2094" s="48"/>
      <c r="R2094" s="48"/>
      <c r="S2094" s="48"/>
      <c r="T2094" s="84"/>
      <c r="W2094" s="82" t="str" cm="1">
        <f t="array" ref="W2094">IF(V2094="h",_xlfn.XLOOKUP(X2094,X2095:$X$2963,V2095:$V$2963,""),IF(V2094="l",IF(X2093&lt;&gt;"","sub",""),""))</f>
        <v/>
      </c>
      <c r="X2094" s="82" t="str">
        <f t="shared" si="434"/>
        <v/>
      </c>
    </row>
    <row r="2095" spans="1:24" x14ac:dyDescent="0.2">
      <c r="A2095" s="8"/>
      <c r="B2095" s="8"/>
      <c r="C2095" s="9"/>
      <c r="D2095" s="10"/>
      <c r="E2095" s="171">
        <f t="shared" si="429"/>
        <v>0</v>
      </c>
      <c r="F2095" s="10"/>
      <c r="G2095" s="171">
        <f t="shared" si="430"/>
        <v>0</v>
      </c>
      <c r="H2095" s="10"/>
      <c r="I2095" s="171">
        <f t="shared" si="431"/>
        <v>0</v>
      </c>
      <c r="J2095" s="10"/>
      <c r="K2095" s="171">
        <f t="shared" si="432"/>
        <v>0</v>
      </c>
      <c r="L2095" s="6"/>
      <c r="M2095" s="171">
        <f t="shared" si="433"/>
        <v>0</v>
      </c>
      <c r="N2095" s="211"/>
      <c r="P2095" s="48" t="str">
        <f t="shared" si="422"/>
        <v>leeg</v>
      </c>
      <c r="Q2095" s="48"/>
      <c r="R2095" s="48"/>
      <c r="S2095" s="48"/>
      <c r="T2095" s="84"/>
      <c r="W2095" s="82" t="str" cm="1">
        <f t="array" ref="W2095">IF(V2095="h",_xlfn.XLOOKUP(X2095,X2096:$X$2963,V2096:$V$2963,""),IF(V2095="l",IF(X2094&lt;&gt;"","sub",""),""))</f>
        <v/>
      </c>
      <c r="X2095" s="82" t="str">
        <f t="shared" si="434"/>
        <v/>
      </c>
    </row>
    <row r="2096" spans="1:24" x14ac:dyDescent="0.2">
      <c r="A2096" s="8"/>
      <c r="B2096" s="8"/>
      <c r="C2096" s="9"/>
      <c r="D2096" s="10"/>
      <c r="E2096" s="171">
        <f t="shared" si="429"/>
        <v>0</v>
      </c>
      <c r="F2096" s="10"/>
      <c r="G2096" s="171">
        <f t="shared" si="430"/>
        <v>0</v>
      </c>
      <c r="H2096" s="10"/>
      <c r="I2096" s="171">
        <f t="shared" si="431"/>
        <v>0</v>
      </c>
      <c r="J2096" s="10"/>
      <c r="K2096" s="171">
        <f t="shared" si="432"/>
        <v>0</v>
      </c>
      <c r="L2096" s="6"/>
      <c r="M2096" s="171">
        <f t="shared" si="433"/>
        <v>0</v>
      </c>
      <c r="N2096" s="211"/>
      <c r="P2096" s="48" t="str">
        <f t="shared" si="422"/>
        <v>leeg</v>
      </c>
      <c r="Q2096" s="48"/>
      <c r="R2096" s="48"/>
      <c r="S2096" s="48"/>
      <c r="T2096" s="84"/>
      <c r="W2096" s="82" t="str" cm="1">
        <f t="array" ref="W2096">IF(V2096="h",_xlfn.XLOOKUP(X2096,X2097:$X$2963,V2097:$V$2963,""),IF(V2096="l",IF(X2095&lt;&gt;"","sub",""),""))</f>
        <v/>
      </c>
      <c r="X2096" s="82" t="str">
        <f t="shared" si="434"/>
        <v/>
      </c>
    </row>
    <row r="2097" spans="1:24" x14ac:dyDescent="0.2">
      <c r="A2097" s="8"/>
      <c r="B2097" s="8"/>
      <c r="C2097" s="9"/>
      <c r="D2097" s="10"/>
      <c r="E2097" s="171">
        <f t="shared" si="429"/>
        <v>0</v>
      </c>
      <c r="F2097" s="10"/>
      <c r="G2097" s="171">
        <f t="shared" si="430"/>
        <v>0</v>
      </c>
      <c r="H2097" s="10"/>
      <c r="I2097" s="171">
        <f t="shared" si="431"/>
        <v>0</v>
      </c>
      <c r="J2097" s="10"/>
      <c r="K2097" s="171">
        <f t="shared" si="432"/>
        <v>0</v>
      </c>
      <c r="L2097" s="6"/>
      <c r="M2097" s="171">
        <f t="shared" si="433"/>
        <v>0</v>
      </c>
      <c r="N2097" s="211"/>
      <c r="P2097" s="48" t="str">
        <f t="shared" si="422"/>
        <v>leeg</v>
      </c>
      <c r="Q2097" s="48"/>
      <c r="R2097" s="48"/>
      <c r="S2097" s="48"/>
      <c r="T2097" s="84"/>
      <c r="W2097" s="82" t="str" cm="1">
        <f t="array" ref="W2097">IF(V2097="h",_xlfn.XLOOKUP(X2097,X2098:$X$2963,V2098:$V$2963,""),IF(V2097="l",IF(X2096&lt;&gt;"","sub",""),""))</f>
        <v/>
      </c>
      <c r="X2097" s="82" t="str">
        <f t="shared" si="434"/>
        <v/>
      </c>
    </row>
    <row r="2098" spans="1:24" x14ac:dyDescent="0.2">
      <c r="A2098" s="8"/>
      <c r="B2098" s="8"/>
      <c r="C2098" s="9"/>
      <c r="D2098" s="10"/>
      <c r="E2098" s="171">
        <f t="shared" si="429"/>
        <v>0</v>
      </c>
      <c r="F2098" s="10"/>
      <c r="G2098" s="171">
        <f t="shared" si="430"/>
        <v>0</v>
      </c>
      <c r="H2098" s="10"/>
      <c r="I2098" s="171">
        <f t="shared" si="431"/>
        <v>0</v>
      </c>
      <c r="J2098" s="10"/>
      <c r="K2098" s="171">
        <f t="shared" si="432"/>
        <v>0</v>
      </c>
      <c r="L2098" s="6"/>
      <c r="M2098" s="171">
        <f t="shared" si="433"/>
        <v>0</v>
      </c>
      <c r="N2098" s="211"/>
      <c r="P2098" s="48" t="str">
        <f t="shared" si="422"/>
        <v>leeg</v>
      </c>
      <c r="Q2098" s="48"/>
      <c r="R2098" s="48"/>
      <c r="S2098" s="48"/>
      <c r="T2098" s="84"/>
      <c r="W2098" s="82" t="str" cm="1">
        <f t="array" ref="W2098">IF(V2098="h",_xlfn.XLOOKUP(X2098,X2099:$X$2963,V2099:$V$2963,""),IF(V2098="l",IF(X2097&lt;&gt;"","sub",""),""))</f>
        <v/>
      </c>
      <c r="X2098" s="82" t="str">
        <f t="shared" si="434"/>
        <v/>
      </c>
    </row>
    <row r="2099" spans="1:24" x14ac:dyDescent="0.2">
      <c r="A2099" s="8"/>
      <c r="B2099" s="8"/>
      <c r="C2099" s="9"/>
      <c r="D2099" s="10"/>
      <c r="E2099" s="171">
        <f t="shared" si="429"/>
        <v>0</v>
      </c>
      <c r="F2099" s="10"/>
      <c r="G2099" s="171">
        <f t="shared" si="430"/>
        <v>0</v>
      </c>
      <c r="H2099" s="10"/>
      <c r="I2099" s="171">
        <f t="shared" si="431"/>
        <v>0</v>
      </c>
      <c r="J2099" s="10"/>
      <c r="K2099" s="171">
        <f t="shared" si="432"/>
        <v>0</v>
      </c>
      <c r="L2099" s="6"/>
      <c r="M2099" s="171">
        <f t="shared" si="433"/>
        <v>0</v>
      </c>
      <c r="N2099" s="211"/>
      <c r="P2099" s="48" t="str">
        <f t="shared" si="422"/>
        <v>leeg</v>
      </c>
      <c r="Q2099" s="48"/>
      <c r="R2099" s="48"/>
      <c r="S2099" s="48"/>
      <c r="T2099" s="84"/>
      <c r="W2099" s="82" t="str" cm="1">
        <f t="array" ref="W2099">IF(V2099="h",_xlfn.XLOOKUP(X2099,X2100:$X$2963,V2100:$V$2963,""),IF(V2099="l",IF(X2098&lt;&gt;"","sub",""),""))</f>
        <v/>
      </c>
      <c r="X2099" s="82" t="str">
        <f t="shared" si="434"/>
        <v/>
      </c>
    </row>
    <row r="2100" spans="1:24" ht="13.5" hidden="1" customHeight="1" x14ac:dyDescent="0.2">
      <c r="A2100" s="8"/>
      <c r="B2100" s="8"/>
      <c r="C2100" s="9"/>
      <c r="D2100" s="10"/>
      <c r="E2100" s="11">
        <f t="shared" si="429"/>
        <v>0</v>
      </c>
      <c r="F2100" s="10"/>
      <c r="G2100" s="11">
        <f t="shared" si="430"/>
        <v>0</v>
      </c>
      <c r="H2100" s="10"/>
      <c r="I2100" s="11">
        <f t="shared" si="431"/>
        <v>0</v>
      </c>
      <c r="J2100" s="10"/>
      <c r="K2100" s="11">
        <f t="shared" si="432"/>
        <v>0</v>
      </c>
      <c r="L2100" s="6"/>
      <c r="M2100" s="11">
        <f t="shared" si="433"/>
        <v>0</v>
      </c>
      <c r="N2100" s="130"/>
      <c r="P2100" s="48" t="str">
        <f t="shared" si="422"/>
        <v>leeg</v>
      </c>
      <c r="Q2100" s="48"/>
      <c r="R2100" s="48"/>
      <c r="S2100" s="48"/>
      <c r="T2100" s="84"/>
      <c r="W2100" s="82" t="str" cm="1">
        <f t="array" ref="W2100">IF(V2100="h",_xlfn.XLOOKUP(X2100,X2101:$X$2963,V2101:$V$2963,""),IF(V2100="l",IF(X2099&lt;&gt;"","sub",""),""))</f>
        <v/>
      </c>
      <c r="X2100" s="82" t="str">
        <f t="shared" si="434"/>
        <v/>
      </c>
    </row>
    <row r="2101" spans="1:24" ht="13.5" hidden="1" customHeight="1" x14ac:dyDescent="0.2">
      <c r="A2101" s="8"/>
      <c r="B2101" s="8"/>
      <c r="C2101" s="9"/>
      <c r="D2101" s="10"/>
      <c r="E2101" s="11">
        <f t="shared" si="429"/>
        <v>0</v>
      </c>
      <c r="F2101" s="10"/>
      <c r="G2101" s="11">
        <f t="shared" si="430"/>
        <v>0</v>
      </c>
      <c r="H2101" s="10"/>
      <c r="I2101" s="11">
        <f t="shared" si="431"/>
        <v>0</v>
      </c>
      <c r="J2101" s="10"/>
      <c r="K2101" s="11">
        <f t="shared" si="432"/>
        <v>0</v>
      </c>
      <c r="L2101" s="6"/>
      <c r="M2101" s="11">
        <f t="shared" si="433"/>
        <v>0</v>
      </c>
      <c r="N2101" s="130"/>
      <c r="P2101" s="48" t="str">
        <f t="shared" si="422"/>
        <v>leeg</v>
      </c>
      <c r="Q2101" s="48"/>
      <c r="R2101" s="48"/>
      <c r="S2101" s="48"/>
      <c r="T2101" s="84"/>
      <c r="W2101" s="82" t="str" cm="1">
        <f t="array" ref="W2101">IF(V2101="h",_xlfn.XLOOKUP(X2101,X2102:$X$2963,V2102:$V$2963,""),IF(V2101="l",IF(X2100&lt;&gt;"","sub",""),""))</f>
        <v/>
      </c>
      <c r="X2101" s="82" t="str">
        <f t="shared" si="434"/>
        <v/>
      </c>
    </row>
    <row r="2102" spans="1:24" ht="13.5" hidden="1" customHeight="1" x14ac:dyDescent="0.2">
      <c r="A2102" s="8"/>
      <c r="B2102" s="8"/>
      <c r="C2102" s="9"/>
      <c r="D2102" s="10"/>
      <c r="E2102" s="11">
        <f t="shared" si="429"/>
        <v>0</v>
      </c>
      <c r="F2102" s="10"/>
      <c r="G2102" s="11">
        <f t="shared" si="430"/>
        <v>0</v>
      </c>
      <c r="H2102" s="10"/>
      <c r="I2102" s="11">
        <f t="shared" si="431"/>
        <v>0</v>
      </c>
      <c r="J2102" s="10"/>
      <c r="K2102" s="11">
        <f t="shared" si="432"/>
        <v>0</v>
      </c>
      <c r="L2102" s="6"/>
      <c r="M2102" s="11">
        <f t="shared" si="433"/>
        <v>0</v>
      </c>
      <c r="N2102" s="130"/>
      <c r="P2102" s="48" t="str">
        <f t="shared" si="422"/>
        <v>leeg</v>
      </c>
      <c r="Q2102" s="48"/>
      <c r="R2102" s="48"/>
      <c r="S2102" s="48"/>
      <c r="T2102" s="84"/>
      <c r="W2102" s="82" t="str" cm="1">
        <f t="array" ref="W2102">IF(V2102="h",_xlfn.XLOOKUP(X2102,X2103:$X$2963,V2103:$V$2963,""),IF(V2102="l",IF(X2101&lt;&gt;"","sub",""),""))</f>
        <v/>
      </c>
      <c r="X2102" s="82" t="str">
        <f t="shared" si="434"/>
        <v/>
      </c>
    </row>
    <row r="2103" spans="1:24" ht="13.5" hidden="1" customHeight="1" x14ac:dyDescent="0.2">
      <c r="A2103" s="8"/>
      <c r="B2103" s="8"/>
      <c r="C2103" s="9"/>
      <c r="D2103" s="10"/>
      <c r="E2103" s="11">
        <f t="shared" si="429"/>
        <v>0</v>
      </c>
      <c r="F2103" s="10"/>
      <c r="G2103" s="11">
        <f t="shared" si="430"/>
        <v>0</v>
      </c>
      <c r="H2103" s="10"/>
      <c r="I2103" s="11">
        <f t="shared" si="431"/>
        <v>0</v>
      </c>
      <c r="J2103" s="10"/>
      <c r="K2103" s="11">
        <f t="shared" si="432"/>
        <v>0</v>
      </c>
      <c r="L2103" s="6"/>
      <c r="M2103" s="11">
        <f t="shared" si="433"/>
        <v>0</v>
      </c>
      <c r="N2103" s="130"/>
      <c r="P2103" s="48" t="str">
        <f t="shared" si="422"/>
        <v>leeg</v>
      </c>
      <c r="Q2103" s="48"/>
      <c r="R2103" s="48"/>
      <c r="S2103" s="48"/>
      <c r="T2103" s="84"/>
      <c r="W2103" s="82" t="str" cm="1">
        <f t="array" ref="W2103">IF(V2103="h",_xlfn.XLOOKUP(X2103,X2104:$X$2963,V2104:$V$2963,""),IF(V2103="l",IF(X2102&lt;&gt;"","sub",""),""))</f>
        <v/>
      </c>
      <c r="X2103" s="82" t="str">
        <f t="shared" si="434"/>
        <v/>
      </c>
    </row>
    <row r="2104" spans="1:24" ht="13.5" hidden="1" customHeight="1" x14ac:dyDescent="0.2">
      <c r="A2104" s="8"/>
      <c r="B2104" s="8"/>
      <c r="C2104" s="9"/>
      <c r="D2104" s="10"/>
      <c r="E2104" s="11">
        <f t="shared" si="429"/>
        <v>0</v>
      </c>
      <c r="F2104" s="10"/>
      <c r="G2104" s="11">
        <f t="shared" si="430"/>
        <v>0</v>
      </c>
      <c r="H2104" s="10"/>
      <c r="I2104" s="11">
        <f t="shared" si="431"/>
        <v>0</v>
      </c>
      <c r="J2104" s="10"/>
      <c r="K2104" s="11">
        <f t="shared" si="432"/>
        <v>0</v>
      </c>
      <c r="L2104" s="6"/>
      <c r="M2104" s="11">
        <f t="shared" si="433"/>
        <v>0</v>
      </c>
      <c r="N2104" s="130"/>
      <c r="P2104" s="48" t="str">
        <f t="shared" si="422"/>
        <v>leeg</v>
      </c>
      <c r="Q2104" s="48"/>
      <c r="R2104" s="48"/>
      <c r="S2104" s="48"/>
      <c r="T2104" s="84"/>
      <c r="W2104" s="82" t="str" cm="1">
        <f t="array" ref="W2104">IF(V2104="h",_xlfn.XLOOKUP(X2104,X2105:$X$2963,V2105:$V$2963,""),IF(V2104="l",IF(X2103&lt;&gt;"","sub",""),""))</f>
        <v/>
      </c>
      <c r="X2104" s="82" t="str">
        <f t="shared" si="434"/>
        <v/>
      </c>
    </row>
    <row r="2105" spans="1:24" ht="13.5" hidden="1" customHeight="1" x14ac:dyDescent="0.2">
      <c r="A2105" s="8"/>
      <c r="B2105" s="8"/>
      <c r="C2105" s="9"/>
      <c r="D2105" s="10"/>
      <c r="E2105" s="11">
        <f t="shared" si="429"/>
        <v>0</v>
      </c>
      <c r="F2105" s="10"/>
      <c r="G2105" s="11">
        <f t="shared" si="430"/>
        <v>0</v>
      </c>
      <c r="H2105" s="10"/>
      <c r="I2105" s="11">
        <f t="shared" si="431"/>
        <v>0</v>
      </c>
      <c r="J2105" s="10"/>
      <c r="K2105" s="11">
        <f t="shared" si="432"/>
        <v>0</v>
      </c>
      <c r="L2105" s="6"/>
      <c r="M2105" s="11">
        <f t="shared" si="433"/>
        <v>0</v>
      </c>
      <c r="N2105" s="130"/>
      <c r="P2105" s="48" t="str">
        <f t="shared" si="422"/>
        <v>leeg</v>
      </c>
      <c r="Q2105" s="48"/>
      <c r="R2105" s="48"/>
      <c r="S2105" s="48"/>
      <c r="T2105" s="84"/>
      <c r="W2105" s="82" t="str" cm="1">
        <f t="array" ref="W2105">IF(V2105="h",_xlfn.XLOOKUP(X2105,X2106:$X$2963,V2106:$V$2963,""),IF(V2105="l",IF(X2104&lt;&gt;"","sub",""),""))</f>
        <v/>
      </c>
      <c r="X2105" s="82" t="str">
        <f t="shared" si="434"/>
        <v/>
      </c>
    </row>
    <row r="2106" spans="1:24" ht="13.5" hidden="1" customHeight="1" x14ac:dyDescent="0.2">
      <c r="A2106" s="8"/>
      <c r="B2106" s="8"/>
      <c r="C2106" s="9"/>
      <c r="D2106" s="10"/>
      <c r="E2106" s="11">
        <f t="shared" si="429"/>
        <v>0</v>
      </c>
      <c r="F2106" s="10"/>
      <c r="G2106" s="11">
        <f t="shared" si="430"/>
        <v>0</v>
      </c>
      <c r="H2106" s="10"/>
      <c r="I2106" s="11">
        <f t="shared" si="431"/>
        <v>0</v>
      </c>
      <c r="J2106" s="10"/>
      <c r="K2106" s="11">
        <f t="shared" si="432"/>
        <v>0</v>
      </c>
      <c r="L2106" s="6"/>
      <c r="M2106" s="11">
        <f t="shared" si="433"/>
        <v>0</v>
      </c>
      <c r="N2106" s="130"/>
      <c r="P2106" s="48" t="str">
        <f t="shared" si="422"/>
        <v>leeg</v>
      </c>
      <c r="Q2106" s="48"/>
      <c r="R2106" s="48"/>
      <c r="S2106" s="48"/>
      <c r="T2106" s="84"/>
      <c r="W2106" s="82" t="str" cm="1">
        <f t="array" ref="W2106">IF(V2106="h",_xlfn.XLOOKUP(X2106,X2107:$X$2963,V2107:$V$2963,""),IF(V2106="l",IF(X2105&lt;&gt;"","sub",""),""))</f>
        <v/>
      </c>
      <c r="X2106" s="82" t="str">
        <f t="shared" si="434"/>
        <v/>
      </c>
    </row>
    <row r="2107" spans="1:24" ht="13.5" hidden="1" customHeight="1" x14ac:dyDescent="0.2">
      <c r="A2107" s="8"/>
      <c r="B2107" s="8"/>
      <c r="C2107" s="9"/>
      <c r="D2107" s="10"/>
      <c r="E2107" s="11">
        <f t="shared" si="429"/>
        <v>0</v>
      </c>
      <c r="F2107" s="10"/>
      <c r="G2107" s="11">
        <f t="shared" si="430"/>
        <v>0</v>
      </c>
      <c r="H2107" s="10"/>
      <c r="I2107" s="11">
        <f t="shared" si="431"/>
        <v>0</v>
      </c>
      <c r="J2107" s="10"/>
      <c r="K2107" s="11">
        <f t="shared" si="432"/>
        <v>0</v>
      </c>
      <c r="L2107" s="6"/>
      <c r="M2107" s="11">
        <f t="shared" si="433"/>
        <v>0</v>
      </c>
      <c r="N2107" s="130"/>
      <c r="P2107" s="48" t="str">
        <f t="shared" si="422"/>
        <v>leeg</v>
      </c>
      <c r="Q2107" s="48"/>
      <c r="R2107" s="48"/>
      <c r="S2107" s="48"/>
      <c r="T2107" s="84"/>
      <c r="W2107" s="82" t="str" cm="1">
        <f t="array" ref="W2107">IF(V2107="h",_xlfn.XLOOKUP(X2107,X2108:$X$2963,V2108:$V$2963,""),IF(V2107="l",IF(X2106&lt;&gt;"","sub",""),""))</f>
        <v/>
      </c>
      <c r="X2107" s="82" t="str">
        <f t="shared" si="434"/>
        <v/>
      </c>
    </row>
    <row r="2108" spans="1:24" ht="13.5" hidden="1" customHeight="1" x14ac:dyDescent="0.2">
      <c r="A2108" s="8"/>
      <c r="B2108" s="8"/>
      <c r="C2108" s="9"/>
      <c r="D2108" s="10"/>
      <c r="E2108" s="11">
        <f t="shared" si="429"/>
        <v>0</v>
      </c>
      <c r="F2108" s="10"/>
      <c r="G2108" s="11">
        <f t="shared" si="430"/>
        <v>0</v>
      </c>
      <c r="H2108" s="10"/>
      <c r="I2108" s="11">
        <f t="shared" si="431"/>
        <v>0</v>
      </c>
      <c r="J2108" s="10"/>
      <c r="K2108" s="11">
        <f t="shared" si="432"/>
        <v>0</v>
      </c>
      <c r="L2108" s="6"/>
      <c r="M2108" s="11">
        <f t="shared" si="433"/>
        <v>0</v>
      </c>
      <c r="N2108" s="130"/>
      <c r="P2108" s="48" t="str">
        <f t="shared" si="422"/>
        <v>leeg</v>
      </c>
      <c r="Q2108" s="48"/>
      <c r="R2108" s="48"/>
      <c r="S2108" s="48"/>
      <c r="T2108" s="84"/>
      <c r="W2108" s="82" t="str" cm="1">
        <f t="array" ref="W2108">IF(V2108="h",_xlfn.XLOOKUP(X2108,X2109:$X$2963,V2109:$V$2963,""),IF(V2108="l",IF(X2107&lt;&gt;"","sub",""),""))</f>
        <v/>
      </c>
      <c r="X2108" s="82" t="str">
        <f t="shared" si="434"/>
        <v/>
      </c>
    </row>
    <row r="2109" spans="1:24" ht="13.5" hidden="1" customHeight="1" x14ac:dyDescent="0.2">
      <c r="A2109" s="8"/>
      <c r="B2109" s="8"/>
      <c r="C2109" s="9"/>
      <c r="D2109" s="10"/>
      <c r="E2109" s="11">
        <f t="shared" si="429"/>
        <v>0</v>
      </c>
      <c r="F2109" s="10"/>
      <c r="G2109" s="11">
        <f t="shared" si="430"/>
        <v>0</v>
      </c>
      <c r="H2109" s="10"/>
      <c r="I2109" s="11">
        <f t="shared" si="431"/>
        <v>0</v>
      </c>
      <c r="J2109" s="10"/>
      <c r="K2109" s="11">
        <f t="shared" si="432"/>
        <v>0</v>
      </c>
      <c r="L2109" s="6"/>
      <c r="M2109" s="11">
        <f t="shared" si="433"/>
        <v>0</v>
      </c>
      <c r="N2109" s="130"/>
      <c r="P2109" s="48" t="str">
        <f t="shared" si="422"/>
        <v>leeg</v>
      </c>
      <c r="Q2109" s="48"/>
      <c r="R2109" s="48"/>
      <c r="S2109" s="48"/>
      <c r="T2109" s="84"/>
      <c r="W2109" s="82" t="str" cm="1">
        <f t="array" ref="W2109">IF(V2109="h",_xlfn.XLOOKUP(X2109,X2110:$X$2963,V2110:$V$2963,""),IF(V2109="l",IF(X2108&lt;&gt;"","sub",""),""))</f>
        <v/>
      </c>
      <c r="X2109" s="82" t="str">
        <f t="shared" si="434"/>
        <v/>
      </c>
    </row>
    <row r="2110" spans="1:24" ht="13.5" hidden="1" customHeight="1" x14ac:dyDescent="0.2">
      <c r="A2110" s="8"/>
      <c r="B2110" s="8"/>
      <c r="C2110" s="9"/>
      <c r="D2110" s="10"/>
      <c r="E2110" s="11">
        <f t="shared" si="429"/>
        <v>0</v>
      </c>
      <c r="F2110" s="10"/>
      <c r="G2110" s="11">
        <f t="shared" si="430"/>
        <v>0</v>
      </c>
      <c r="H2110" s="10"/>
      <c r="I2110" s="11">
        <f t="shared" si="431"/>
        <v>0</v>
      </c>
      <c r="J2110" s="10"/>
      <c r="K2110" s="11">
        <f t="shared" si="432"/>
        <v>0</v>
      </c>
      <c r="L2110" s="6"/>
      <c r="M2110" s="11">
        <f t="shared" si="433"/>
        <v>0</v>
      </c>
      <c r="N2110" s="130"/>
      <c r="P2110" s="48" t="str">
        <f t="shared" si="422"/>
        <v>leeg</v>
      </c>
      <c r="Q2110" s="48"/>
      <c r="R2110" s="48"/>
      <c r="S2110" s="48"/>
      <c r="T2110" s="84"/>
      <c r="W2110" s="82" t="str" cm="1">
        <f t="array" ref="W2110">IF(V2110="h",_xlfn.XLOOKUP(X2110,X2111:$X$2963,V2111:$V$2963,""),IF(V2110="l",IF(X2109&lt;&gt;"","sub",""),""))</f>
        <v/>
      </c>
      <c r="X2110" s="82" t="str">
        <f t="shared" si="434"/>
        <v/>
      </c>
    </row>
    <row r="2111" spans="1:24" ht="13.5" hidden="1" customHeight="1" x14ac:dyDescent="0.2">
      <c r="A2111" s="8"/>
      <c r="B2111" s="8"/>
      <c r="C2111" s="9"/>
      <c r="D2111" s="10"/>
      <c r="E2111" s="11">
        <f t="shared" si="429"/>
        <v>0</v>
      </c>
      <c r="F2111" s="10"/>
      <c r="G2111" s="11">
        <f t="shared" si="430"/>
        <v>0</v>
      </c>
      <c r="H2111" s="10"/>
      <c r="I2111" s="11">
        <f t="shared" si="431"/>
        <v>0</v>
      </c>
      <c r="J2111" s="10"/>
      <c r="K2111" s="11">
        <f t="shared" si="432"/>
        <v>0</v>
      </c>
      <c r="L2111" s="6"/>
      <c r="M2111" s="11">
        <f t="shared" si="433"/>
        <v>0</v>
      </c>
      <c r="N2111" s="130"/>
      <c r="P2111" s="48" t="str">
        <f t="shared" si="422"/>
        <v>leeg</v>
      </c>
      <c r="Q2111" s="48"/>
      <c r="R2111" s="48"/>
      <c r="S2111" s="48"/>
      <c r="T2111" s="84"/>
      <c r="W2111" s="82" t="str" cm="1">
        <f t="array" ref="W2111">IF(V2111="h",_xlfn.XLOOKUP(X2111,X2112:$X$2963,V2112:$V$2963,""),IF(V2111="l",IF(X2110&lt;&gt;"","sub",""),""))</f>
        <v/>
      </c>
      <c r="X2111" s="82" t="str">
        <f t="shared" si="434"/>
        <v/>
      </c>
    </row>
    <row r="2112" spans="1:24" ht="13.5" hidden="1" customHeight="1" x14ac:dyDescent="0.2">
      <c r="A2112" s="8"/>
      <c r="B2112" s="8"/>
      <c r="C2112" s="9"/>
      <c r="D2112" s="10"/>
      <c r="E2112" s="11">
        <f t="shared" si="429"/>
        <v>0</v>
      </c>
      <c r="F2112" s="10"/>
      <c r="G2112" s="11">
        <f t="shared" si="430"/>
        <v>0</v>
      </c>
      <c r="H2112" s="10"/>
      <c r="I2112" s="11">
        <f t="shared" si="431"/>
        <v>0</v>
      </c>
      <c r="J2112" s="10"/>
      <c r="K2112" s="11">
        <f t="shared" si="432"/>
        <v>0</v>
      </c>
      <c r="L2112" s="6"/>
      <c r="M2112" s="11">
        <f t="shared" si="433"/>
        <v>0</v>
      </c>
      <c r="N2112" s="130"/>
      <c r="P2112" s="48" t="str">
        <f t="shared" si="422"/>
        <v>leeg</v>
      </c>
      <c r="Q2112" s="48"/>
      <c r="R2112" s="48"/>
      <c r="S2112" s="48"/>
      <c r="T2112" s="84"/>
      <c r="W2112" s="82" t="str" cm="1">
        <f t="array" ref="W2112">IF(V2112="h",_xlfn.XLOOKUP(X2112,X2113:$X$2963,V2113:$V$2963,""),IF(V2112="l",IF(X2111&lt;&gt;"","sub",""),""))</f>
        <v/>
      </c>
      <c r="X2112" s="82" t="str">
        <f t="shared" si="434"/>
        <v/>
      </c>
    </row>
    <row r="2113" spans="1:24" ht="13.5" hidden="1" customHeight="1" x14ac:dyDescent="0.2">
      <c r="A2113" s="8"/>
      <c r="B2113" s="8"/>
      <c r="C2113" s="9"/>
      <c r="D2113" s="10"/>
      <c r="E2113" s="11">
        <f t="shared" si="429"/>
        <v>0</v>
      </c>
      <c r="F2113" s="10"/>
      <c r="G2113" s="11">
        <f t="shared" si="430"/>
        <v>0</v>
      </c>
      <c r="H2113" s="10"/>
      <c r="I2113" s="11">
        <f t="shared" si="431"/>
        <v>0</v>
      </c>
      <c r="J2113" s="10"/>
      <c r="K2113" s="11">
        <f t="shared" si="432"/>
        <v>0</v>
      </c>
      <c r="L2113" s="6"/>
      <c r="M2113" s="11">
        <f t="shared" si="433"/>
        <v>0</v>
      </c>
      <c r="N2113" s="130"/>
      <c r="P2113" s="48" t="str">
        <f t="shared" si="422"/>
        <v>leeg</v>
      </c>
      <c r="Q2113" s="48"/>
      <c r="R2113" s="48"/>
      <c r="S2113" s="48"/>
      <c r="T2113" s="84"/>
      <c r="W2113" s="82" t="str" cm="1">
        <f t="array" ref="W2113">IF(V2113="h",_xlfn.XLOOKUP(X2113,X2114:$X$2963,V2114:$V$2963,""),IF(V2113="l",IF(X2112&lt;&gt;"","sub",""),""))</f>
        <v/>
      </c>
      <c r="X2113" s="82" t="str">
        <f t="shared" si="434"/>
        <v/>
      </c>
    </row>
    <row r="2114" spans="1:24" ht="13.5" hidden="1" customHeight="1" x14ac:dyDescent="0.2">
      <c r="A2114" s="8"/>
      <c r="B2114" s="8"/>
      <c r="C2114" s="9"/>
      <c r="D2114" s="10"/>
      <c r="E2114" s="11">
        <f t="shared" si="429"/>
        <v>0</v>
      </c>
      <c r="F2114" s="10"/>
      <c r="G2114" s="11">
        <f t="shared" si="430"/>
        <v>0</v>
      </c>
      <c r="H2114" s="10"/>
      <c r="I2114" s="11">
        <f t="shared" si="431"/>
        <v>0</v>
      </c>
      <c r="J2114" s="10"/>
      <c r="K2114" s="11">
        <f t="shared" si="432"/>
        <v>0</v>
      </c>
      <c r="L2114" s="6"/>
      <c r="M2114" s="11">
        <f t="shared" si="433"/>
        <v>0</v>
      </c>
      <c r="N2114" s="130"/>
      <c r="P2114" s="48" t="str">
        <f t="shared" si="422"/>
        <v>leeg</v>
      </c>
      <c r="Q2114" s="48"/>
      <c r="R2114" s="48"/>
      <c r="S2114" s="48"/>
      <c r="T2114" s="84"/>
      <c r="W2114" s="82" t="str" cm="1">
        <f t="array" ref="W2114">IF(V2114="h",_xlfn.XLOOKUP(X2114,X2115:$X$2963,V2115:$V$2963,""),IF(V2114="l",IF(X2113&lt;&gt;"","sub",""),""))</f>
        <v/>
      </c>
      <c r="X2114" s="82" t="str">
        <f t="shared" si="434"/>
        <v/>
      </c>
    </row>
    <row r="2115" spans="1:24" ht="13.5" hidden="1" customHeight="1" x14ac:dyDescent="0.2">
      <c r="A2115" s="8"/>
      <c r="B2115" s="8"/>
      <c r="C2115" s="9"/>
      <c r="D2115" s="10"/>
      <c r="E2115" s="11">
        <f t="shared" si="429"/>
        <v>0</v>
      </c>
      <c r="F2115" s="10"/>
      <c r="G2115" s="11">
        <f t="shared" si="430"/>
        <v>0</v>
      </c>
      <c r="H2115" s="10"/>
      <c r="I2115" s="11">
        <f t="shared" si="431"/>
        <v>0</v>
      </c>
      <c r="J2115" s="10"/>
      <c r="K2115" s="11">
        <f t="shared" si="432"/>
        <v>0</v>
      </c>
      <c r="L2115" s="6"/>
      <c r="M2115" s="11">
        <f t="shared" si="433"/>
        <v>0</v>
      </c>
      <c r="N2115" s="130"/>
      <c r="P2115" s="48" t="str">
        <f t="shared" si="422"/>
        <v>leeg</v>
      </c>
      <c r="Q2115" s="48"/>
      <c r="R2115" s="48"/>
      <c r="S2115" s="48"/>
      <c r="T2115" s="84"/>
      <c r="W2115" s="82" t="str" cm="1">
        <f t="array" ref="W2115">IF(V2115="h",_xlfn.XLOOKUP(X2115,X2116:$X$2963,V2116:$V$2963,""),IF(V2115="l",IF(X2114&lt;&gt;"","sub",""),""))</f>
        <v/>
      </c>
      <c r="X2115" s="82" t="str">
        <f t="shared" si="434"/>
        <v/>
      </c>
    </row>
    <row r="2116" spans="1:24" ht="13.5" hidden="1" customHeight="1" x14ac:dyDescent="0.2">
      <c r="A2116" s="8"/>
      <c r="B2116" s="8"/>
      <c r="C2116" s="9"/>
      <c r="D2116" s="10"/>
      <c r="E2116" s="11">
        <f t="shared" si="429"/>
        <v>0</v>
      </c>
      <c r="F2116" s="10"/>
      <c r="G2116" s="11">
        <f t="shared" si="430"/>
        <v>0</v>
      </c>
      <c r="H2116" s="10"/>
      <c r="I2116" s="11">
        <f t="shared" si="431"/>
        <v>0</v>
      </c>
      <c r="J2116" s="10"/>
      <c r="K2116" s="11">
        <f t="shared" si="432"/>
        <v>0</v>
      </c>
      <c r="L2116" s="6"/>
      <c r="M2116" s="11">
        <f t="shared" si="433"/>
        <v>0</v>
      </c>
      <c r="N2116" s="130"/>
      <c r="P2116" s="48" t="str">
        <f t="shared" si="422"/>
        <v>leeg</v>
      </c>
      <c r="Q2116" s="48"/>
      <c r="R2116" s="48"/>
      <c r="S2116" s="48"/>
      <c r="T2116" s="84"/>
      <c r="W2116" s="82" t="str" cm="1">
        <f t="array" ref="W2116">IF(V2116="h",_xlfn.XLOOKUP(X2116,X2117:$X$2963,V2117:$V$2963,""),IF(V2116="l",IF(X2115&lt;&gt;"","sub",""),""))</f>
        <v/>
      </c>
      <c r="X2116" s="82" t="str">
        <f t="shared" si="434"/>
        <v/>
      </c>
    </row>
    <row r="2117" spans="1:24" ht="13.5" hidden="1" customHeight="1" x14ac:dyDescent="0.2">
      <c r="A2117" s="8"/>
      <c r="B2117" s="8"/>
      <c r="C2117" s="9"/>
      <c r="D2117" s="10"/>
      <c r="E2117" s="11">
        <f t="shared" si="429"/>
        <v>0</v>
      </c>
      <c r="F2117" s="10"/>
      <c r="G2117" s="11">
        <f t="shared" si="430"/>
        <v>0</v>
      </c>
      <c r="H2117" s="10"/>
      <c r="I2117" s="11">
        <f t="shared" si="431"/>
        <v>0</v>
      </c>
      <c r="J2117" s="10"/>
      <c r="K2117" s="11">
        <f t="shared" si="432"/>
        <v>0</v>
      </c>
      <c r="L2117" s="6"/>
      <c r="M2117" s="11">
        <f t="shared" si="433"/>
        <v>0</v>
      </c>
      <c r="N2117" s="130"/>
      <c r="P2117" s="48" t="str">
        <f t="shared" si="422"/>
        <v>leeg</v>
      </c>
      <c r="Q2117" s="48"/>
      <c r="R2117" s="48"/>
      <c r="S2117" s="48"/>
      <c r="T2117" s="84"/>
      <c r="W2117" s="82" t="str" cm="1">
        <f t="array" ref="W2117">IF(V2117="h",_xlfn.XLOOKUP(X2117,X2118:$X$2963,V2118:$V$2963,""),IF(V2117="l",IF(X2116&lt;&gt;"","sub",""),""))</f>
        <v/>
      </c>
      <c r="X2117" s="82" t="str">
        <f t="shared" si="434"/>
        <v/>
      </c>
    </row>
    <row r="2118" spans="1:24" ht="13.5" hidden="1" customHeight="1" x14ac:dyDescent="0.2">
      <c r="A2118" s="8"/>
      <c r="B2118" s="8"/>
      <c r="C2118" s="9"/>
      <c r="D2118" s="10"/>
      <c r="E2118" s="11">
        <f t="shared" si="429"/>
        <v>0</v>
      </c>
      <c r="F2118" s="10"/>
      <c r="G2118" s="11">
        <f t="shared" si="430"/>
        <v>0</v>
      </c>
      <c r="H2118" s="10"/>
      <c r="I2118" s="11">
        <f t="shared" si="431"/>
        <v>0</v>
      </c>
      <c r="J2118" s="10"/>
      <c r="K2118" s="11">
        <f t="shared" si="432"/>
        <v>0</v>
      </c>
      <c r="L2118" s="6"/>
      <c r="M2118" s="11">
        <f t="shared" si="433"/>
        <v>0</v>
      </c>
      <c r="N2118" s="130"/>
      <c r="P2118" s="48" t="str">
        <f t="shared" si="422"/>
        <v>leeg</v>
      </c>
      <c r="Q2118" s="48"/>
      <c r="R2118" s="48"/>
      <c r="S2118" s="48"/>
      <c r="T2118" s="84"/>
      <c r="W2118" s="82" t="str" cm="1">
        <f t="array" ref="W2118">IF(V2118="h",_xlfn.XLOOKUP(X2118,X2119:$X$2963,V2119:$V$2963,""),IF(V2118="l",IF(X2117&lt;&gt;"","sub",""),""))</f>
        <v/>
      </c>
      <c r="X2118" s="82" t="str">
        <f t="shared" si="434"/>
        <v/>
      </c>
    </row>
    <row r="2119" spans="1:24" ht="13.5" hidden="1" customHeight="1" x14ac:dyDescent="0.2">
      <c r="A2119" s="8"/>
      <c r="B2119" s="8"/>
      <c r="C2119" s="9"/>
      <c r="D2119" s="10"/>
      <c r="E2119" s="11">
        <f t="shared" si="429"/>
        <v>0</v>
      </c>
      <c r="F2119" s="10"/>
      <c r="G2119" s="11">
        <f t="shared" si="430"/>
        <v>0</v>
      </c>
      <c r="H2119" s="10"/>
      <c r="I2119" s="11">
        <f t="shared" si="431"/>
        <v>0</v>
      </c>
      <c r="J2119" s="10"/>
      <c r="K2119" s="11">
        <f t="shared" si="432"/>
        <v>0</v>
      </c>
      <c r="L2119" s="6"/>
      <c r="M2119" s="11">
        <f t="shared" si="433"/>
        <v>0</v>
      </c>
      <c r="N2119" s="130"/>
      <c r="P2119" s="48" t="str">
        <f t="shared" si="422"/>
        <v>leeg</v>
      </c>
      <c r="Q2119" s="48"/>
      <c r="R2119" s="48"/>
      <c r="S2119" s="48"/>
      <c r="T2119" s="84"/>
      <c r="W2119" s="82" t="str" cm="1">
        <f t="array" ref="W2119">IF(V2119="h",_xlfn.XLOOKUP(X2119,X2120:$X$2963,V2120:$V$2963,""),IF(V2119="l",IF(X2118&lt;&gt;"","sub",""),""))</f>
        <v/>
      </c>
      <c r="X2119" s="82" t="str">
        <f t="shared" si="434"/>
        <v/>
      </c>
    </row>
    <row r="2120" spans="1:24" ht="13.5" hidden="1" customHeight="1" x14ac:dyDescent="0.2">
      <c r="A2120" s="8"/>
      <c r="B2120" s="8"/>
      <c r="C2120" s="9"/>
      <c r="D2120" s="10"/>
      <c r="E2120" s="11">
        <f t="shared" si="429"/>
        <v>0</v>
      </c>
      <c r="F2120" s="10"/>
      <c r="G2120" s="11">
        <f t="shared" si="430"/>
        <v>0</v>
      </c>
      <c r="H2120" s="10"/>
      <c r="I2120" s="11">
        <f t="shared" si="431"/>
        <v>0</v>
      </c>
      <c r="J2120" s="10"/>
      <c r="K2120" s="11">
        <f t="shared" si="432"/>
        <v>0</v>
      </c>
      <c r="L2120" s="6"/>
      <c r="M2120" s="11">
        <f t="shared" si="433"/>
        <v>0</v>
      </c>
      <c r="N2120" s="130"/>
      <c r="P2120" s="48" t="str">
        <f t="shared" si="422"/>
        <v>leeg</v>
      </c>
      <c r="Q2120" s="48"/>
      <c r="R2120" s="48"/>
      <c r="S2120" s="48"/>
      <c r="T2120" s="84"/>
      <c r="W2120" s="82" t="str" cm="1">
        <f t="array" ref="W2120">IF(V2120="h",_xlfn.XLOOKUP(X2120,X2121:$X$2963,V2121:$V$2963,""),IF(V2120="l",IF(X2119&lt;&gt;"","sub",""),""))</f>
        <v/>
      </c>
      <c r="X2120" s="82" t="str">
        <f t="shared" si="434"/>
        <v/>
      </c>
    </row>
    <row r="2121" spans="1:24" ht="13.5" hidden="1" customHeight="1" x14ac:dyDescent="0.2">
      <c r="A2121" s="8"/>
      <c r="B2121" s="8"/>
      <c r="C2121" s="9"/>
      <c r="D2121" s="10"/>
      <c r="E2121" s="11">
        <f t="shared" si="429"/>
        <v>0</v>
      </c>
      <c r="F2121" s="10"/>
      <c r="G2121" s="11">
        <f t="shared" si="430"/>
        <v>0</v>
      </c>
      <c r="H2121" s="10"/>
      <c r="I2121" s="11">
        <f t="shared" si="431"/>
        <v>0</v>
      </c>
      <c r="J2121" s="10"/>
      <c r="K2121" s="11">
        <f t="shared" si="432"/>
        <v>0</v>
      </c>
      <c r="L2121" s="6"/>
      <c r="M2121" s="11">
        <f t="shared" si="433"/>
        <v>0</v>
      </c>
      <c r="N2121" s="130"/>
      <c r="P2121" s="48" t="str">
        <f t="shared" si="422"/>
        <v>leeg</v>
      </c>
      <c r="Q2121" s="48"/>
      <c r="R2121" s="48"/>
      <c r="S2121" s="48"/>
      <c r="T2121" s="84"/>
      <c r="W2121" s="82" t="str" cm="1">
        <f t="array" ref="W2121">IF(V2121="h",_xlfn.XLOOKUP(X2121,X2122:$X$2963,V2122:$V$2963,""),IF(V2121="l",IF(X2120&lt;&gt;"","sub",""),""))</f>
        <v/>
      </c>
      <c r="X2121" s="82" t="str">
        <f t="shared" si="434"/>
        <v/>
      </c>
    </row>
    <row r="2122" spans="1:24" ht="13.5" hidden="1" customHeight="1" x14ac:dyDescent="0.2">
      <c r="A2122" s="8"/>
      <c r="B2122" s="8"/>
      <c r="C2122" s="9"/>
      <c r="D2122" s="10"/>
      <c r="E2122" s="11">
        <f t="shared" si="429"/>
        <v>0</v>
      </c>
      <c r="F2122" s="10"/>
      <c r="G2122" s="11">
        <f t="shared" si="430"/>
        <v>0</v>
      </c>
      <c r="H2122" s="10"/>
      <c r="I2122" s="11">
        <f t="shared" si="431"/>
        <v>0</v>
      </c>
      <c r="J2122" s="10"/>
      <c r="K2122" s="11">
        <f t="shared" si="432"/>
        <v>0</v>
      </c>
      <c r="L2122" s="6"/>
      <c r="M2122" s="11">
        <f t="shared" si="433"/>
        <v>0</v>
      </c>
      <c r="N2122" s="130"/>
      <c r="P2122" s="48" t="str">
        <f t="shared" si="422"/>
        <v>leeg</v>
      </c>
      <c r="Q2122" s="48"/>
      <c r="R2122" s="48"/>
      <c r="S2122" s="48"/>
      <c r="T2122" s="84"/>
      <c r="W2122" s="82" t="str" cm="1">
        <f t="array" ref="W2122">IF(V2122="h",_xlfn.XLOOKUP(X2122,X2123:$X$2963,V2123:$V$2963,""),IF(V2122="l",IF(X2121&lt;&gt;"","sub",""),""))</f>
        <v/>
      </c>
      <c r="X2122" s="82" t="str">
        <f t="shared" si="434"/>
        <v/>
      </c>
    </row>
    <row r="2123" spans="1:24" ht="13.5" hidden="1" customHeight="1" x14ac:dyDescent="0.2">
      <c r="A2123" s="8"/>
      <c r="B2123" s="8"/>
      <c r="C2123" s="9"/>
      <c r="D2123" s="10"/>
      <c r="E2123" s="11">
        <f t="shared" si="429"/>
        <v>0</v>
      </c>
      <c r="F2123" s="10"/>
      <c r="G2123" s="11">
        <f t="shared" si="430"/>
        <v>0</v>
      </c>
      <c r="H2123" s="10"/>
      <c r="I2123" s="11">
        <f t="shared" si="431"/>
        <v>0</v>
      </c>
      <c r="J2123" s="10"/>
      <c r="K2123" s="11">
        <f t="shared" si="432"/>
        <v>0</v>
      </c>
      <c r="L2123" s="6"/>
      <c r="M2123" s="11">
        <f t="shared" si="433"/>
        <v>0</v>
      </c>
      <c r="N2123" s="130"/>
      <c r="P2123" s="48" t="str">
        <f t="shared" si="422"/>
        <v>leeg</v>
      </c>
      <c r="Q2123" s="48"/>
      <c r="R2123" s="48"/>
      <c r="S2123" s="48"/>
      <c r="T2123" s="84"/>
      <c r="W2123" s="82" t="str" cm="1">
        <f t="array" ref="W2123">IF(V2123="h",_xlfn.XLOOKUP(X2123,X2124:$X$2963,V2124:$V$2963,""),IF(V2123="l",IF(X2122&lt;&gt;"","sub",""),""))</f>
        <v/>
      </c>
      <c r="X2123" s="82" t="str">
        <f t="shared" si="434"/>
        <v/>
      </c>
    </row>
    <row r="2124" spans="1:24" ht="13.5" hidden="1" customHeight="1" x14ac:dyDescent="0.2">
      <c r="A2124" s="8"/>
      <c r="B2124" s="8"/>
      <c r="C2124" s="9"/>
      <c r="D2124" s="10"/>
      <c r="E2124" s="11">
        <f t="shared" si="429"/>
        <v>0</v>
      </c>
      <c r="F2124" s="10"/>
      <c r="G2124" s="11">
        <f t="shared" si="430"/>
        <v>0</v>
      </c>
      <c r="H2124" s="10"/>
      <c r="I2124" s="11">
        <f t="shared" si="431"/>
        <v>0</v>
      </c>
      <c r="J2124" s="10"/>
      <c r="K2124" s="11">
        <f t="shared" si="432"/>
        <v>0</v>
      </c>
      <c r="L2124" s="6"/>
      <c r="M2124" s="11">
        <f t="shared" si="433"/>
        <v>0</v>
      </c>
      <c r="N2124" s="130"/>
      <c r="P2124" s="48" t="str">
        <f t="shared" si="422"/>
        <v>leeg</v>
      </c>
      <c r="Q2124" s="48"/>
      <c r="R2124" s="48"/>
      <c r="S2124" s="48"/>
      <c r="T2124" s="84"/>
      <c r="W2124" s="82" t="str" cm="1">
        <f t="array" ref="W2124">IF(V2124="h",_xlfn.XLOOKUP(X2124,X2125:$X$2963,V2125:$V$2963,""),IF(V2124="l",IF(X2123&lt;&gt;"","sub",""),""))</f>
        <v/>
      </c>
      <c r="X2124" s="82" t="str">
        <f t="shared" si="434"/>
        <v/>
      </c>
    </row>
    <row r="2125" spans="1:24" ht="13.5" hidden="1" customHeight="1" x14ac:dyDescent="0.2">
      <c r="A2125" s="8"/>
      <c r="B2125" s="8"/>
      <c r="C2125" s="9"/>
      <c r="D2125" s="10"/>
      <c r="E2125" s="11">
        <f t="shared" si="429"/>
        <v>0</v>
      </c>
      <c r="F2125" s="10"/>
      <c r="G2125" s="11">
        <f t="shared" si="430"/>
        <v>0</v>
      </c>
      <c r="H2125" s="10"/>
      <c r="I2125" s="11">
        <f t="shared" si="431"/>
        <v>0</v>
      </c>
      <c r="J2125" s="10"/>
      <c r="K2125" s="11">
        <f t="shared" si="432"/>
        <v>0</v>
      </c>
      <c r="L2125" s="6"/>
      <c r="M2125" s="11">
        <f t="shared" si="433"/>
        <v>0</v>
      </c>
      <c r="N2125" s="130"/>
      <c r="P2125" s="48" t="str">
        <f t="shared" si="422"/>
        <v>leeg</v>
      </c>
      <c r="Q2125" s="48"/>
      <c r="R2125" s="48"/>
      <c r="S2125" s="48"/>
      <c r="T2125" s="84"/>
      <c r="W2125" s="82" t="str" cm="1">
        <f t="array" ref="W2125">IF(V2125="h",_xlfn.XLOOKUP(X2125,X2126:$X$2963,V2126:$V$2963,""),IF(V2125="l",IF(X2124&lt;&gt;"","sub",""),""))</f>
        <v/>
      </c>
      <c r="X2125" s="82" t="str">
        <f t="shared" si="434"/>
        <v/>
      </c>
    </row>
    <row r="2126" spans="1:24" ht="13.5" hidden="1" customHeight="1" x14ac:dyDescent="0.2">
      <c r="A2126" s="8"/>
      <c r="B2126" s="8"/>
      <c r="C2126" s="9"/>
      <c r="D2126" s="10"/>
      <c r="E2126" s="11">
        <f t="shared" si="429"/>
        <v>0</v>
      </c>
      <c r="F2126" s="10"/>
      <c r="G2126" s="11">
        <f t="shared" si="430"/>
        <v>0</v>
      </c>
      <c r="H2126" s="10"/>
      <c r="I2126" s="11">
        <f t="shared" si="431"/>
        <v>0</v>
      </c>
      <c r="J2126" s="10"/>
      <c r="K2126" s="11">
        <f t="shared" si="432"/>
        <v>0</v>
      </c>
      <c r="L2126" s="6"/>
      <c r="M2126" s="11">
        <f t="shared" si="433"/>
        <v>0</v>
      </c>
      <c r="N2126" s="130"/>
      <c r="P2126" s="48" t="str">
        <f t="shared" si="422"/>
        <v>leeg</v>
      </c>
      <c r="Q2126" s="48"/>
      <c r="R2126" s="48"/>
      <c r="S2126" s="48"/>
      <c r="T2126" s="84"/>
      <c r="W2126" s="82" t="str" cm="1">
        <f t="array" ref="W2126">IF(V2126="h",_xlfn.XLOOKUP(X2126,X2127:$X$2963,V2127:$V$2963,""),IF(V2126="l",IF(X2125&lt;&gt;"","sub",""),""))</f>
        <v/>
      </c>
      <c r="X2126" s="82" t="str">
        <f t="shared" si="434"/>
        <v/>
      </c>
    </row>
    <row r="2127" spans="1:24" ht="13.5" hidden="1" customHeight="1" x14ac:dyDescent="0.2">
      <c r="A2127" s="8"/>
      <c r="B2127" s="8"/>
      <c r="C2127" s="9"/>
      <c r="D2127" s="10"/>
      <c r="E2127" s="11">
        <f t="shared" si="429"/>
        <v>0</v>
      </c>
      <c r="F2127" s="10"/>
      <c r="G2127" s="11">
        <f t="shared" si="430"/>
        <v>0</v>
      </c>
      <c r="H2127" s="10"/>
      <c r="I2127" s="11">
        <f t="shared" si="431"/>
        <v>0</v>
      </c>
      <c r="J2127" s="10"/>
      <c r="K2127" s="11">
        <f t="shared" si="432"/>
        <v>0</v>
      </c>
      <c r="L2127" s="6"/>
      <c r="M2127" s="11">
        <f t="shared" si="433"/>
        <v>0</v>
      </c>
      <c r="N2127" s="130"/>
      <c r="P2127" s="48" t="str">
        <f t="shared" si="422"/>
        <v>leeg</v>
      </c>
      <c r="Q2127" s="48"/>
      <c r="R2127" s="48"/>
      <c r="S2127" s="48"/>
      <c r="T2127" s="84"/>
      <c r="W2127" s="82" t="str" cm="1">
        <f t="array" ref="W2127">IF(V2127="h",_xlfn.XLOOKUP(X2127,X2128:$X$2963,V2128:$V$2963,""),IF(V2127="l",IF(X2126&lt;&gt;"","sub",""),""))</f>
        <v/>
      </c>
      <c r="X2127" s="82" t="str">
        <f t="shared" si="434"/>
        <v/>
      </c>
    </row>
    <row r="2128" spans="1:24" ht="13.5" hidden="1" customHeight="1" x14ac:dyDescent="0.2">
      <c r="A2128" s="8"/>
      <c r="B2128" s="8"/>
      <c r="C2128" s="9"/>
      <c r="D2128" s="10"/>
      <c r="E2128" s="11">
        <f t="shared" si="429"/>
        <v>0</v>
      </c>
      <c r="F2128" s="10"/>
      <c r="G2128" s="11">
        <f t="shared" si="430"/>
        <v>0</v>
      </c>
      <c r="H2128" s="10"/>
      <c r="I2128" s="11">
        <f t="shared" si="431"/>
        <v>0</v>
      </c>
      <c r="J2128" s="10"/>
      <c r="K2128" s="11">
        <f t="shared" si="432"/>
        <v>0</v>
      </c>
      <c r="L2128" s="6"/>
      <c r="M2128" s="11">
        <f t="shared" si="433"/>
        <v>0</v>
      </c>
      <c r="N2128" s="130"/>
      <c r="P2128" s="48" t="str">
        <f t="shared" ref="P2128:P2191" si="435">IF(V2128="staart","niet leeg",IF(OR(V2128="h",V2128="l"),IF(W2128="sub","niet leeg","leeg"),IF(AND(AND(A2128="",M2128=0),SUM(B2128:M2128)=0),"leeg","niet leeg")))</f>
        <v>leeg</v>
      </c>
      <c r="Q2128" s="48"/>
      <c r="R2128" s="48"/>
      <c r="S2128" s="48"/>
      <c r="T2128" s="84"/>
      <c r="W2128" s="82" t="str" cm="1">
        <f t="array" ref="W2128">IF(V2128="h",_xlfn.XLOOKUP(X2128,X2129:$X$2963,V2129:$V$2963,""),IF(V2128="l",IF(X2127&lt;&gt;"","sub",""),""))</f>
        <v/>
      </c>
      <c r="X2128" s="82" t="str">
        <f t="shared" si="434"/>
        <v/>
      </c>
    </row>
    <row r="2129" spans="1:24" ht="13.5" hidden="1" customHeight="1" x14ac:dyDescent="0.2">
      <c r="A2129" s="8"/>
      <c r="B2129" s="8"/>
      <c r="C2129" s="9"/>
      <c r="D2129" s="10"/>
      <c r="E2129" s="11">
        <f t="shared" si="429"/>
        <v>0</v>
      </c>
      <c r="F2129" s="10"/>
      <c r="G2129" s="11">
        <f>B2129*F2129</f>
        <v>0</v>
      </c>
      <c r="H2129" s="10"/>
      <c r="I2129" s="11">
        <f>B2129*H2129</f>
        <v>0</v>
      </c>
      <c r="J2129" s="10"/>
      <c r="K2129" s="11">
        <f>(E2129*$J$6)+G2129+I2129+J2129</f>
        <v>0</v>
      </c>
      <c r="L2129" s="6"/>
      <c r="M2129" s="11">
        <f t="shared" si="433"/>
        <v>0</v>
      </c>
      <c r="N2129" s="130"/>
      <c r="P2129" s="48" t="str">
        <f t="shared" si="435"/>
        <v>leeg</v>
      </c>
      <c r="Q2129" s="48"/>
      <c r="R2129" s="48"/>
      <c r="S2129" s="48"/>
      <c r="T2129" s="84"/>
      <c r="W2129" s="82" t="str" cm="1">
        <f t="array" ref="W2129">IF(V2129="h",_xlfn.XLOOKUP(X2129,X2130:$X$2963,V2130:$V$2963,""),IF(V2129="l",IF(X2128&lt;&gt;"","sub",""),""))</f>
        <v/>
      </c>
      <c r="X2129" s="82" t="str">
        <f t="shared" si="434"/>
        <v/>
      </c>
    </row>
    <row r="2130" spans="1:24" ht="13.5" hidden="1" customHeight="1" x14ac:dyDescent="0.2">
      <c r="A2130" s="8"/>
      <c r="B2130" s="8"/>
      <c r="C2130" s="9"/>
      <c r="D2130" s="10"/>
      <c r="E2130" s="11">
        <f t="shared" si="429"/>
        <v>0</v>
      </c>
      <c r="F2130" s="10"/>
      <c r="G2130" s="11">
        <f>B2130*F2130</f>
        <v>0</v>
      </c>
      <c r="H2130" s="10"/>
      <c r="I2130" s="11">
        <f>B2130*H2130</f>
        <v>0</v>
      </c>
      <c r="J2130" s="10"/>
      <c r="K2130" s="11">
        <f>(E2130*$J$6)+G2130+I2130+J2130</f>
        <v>0</v>
      </c>
      <c r="L2130" s="6"/>
      <c r="M2130" s="11">
        <f t="shared" si="433"/>
        <v>0</v>
      </c>
      <c r="N2130" s="130"/>
      <c r="P2130" s="48" t="str">
        <f t="shared" si="435"/>
        <v>leeg</v>
      </c>
      <c r="Q2130" s="48"/>
      <c r="R2130" s="48"/>
      <c r="S2130" s="48"/>
      <c r="T2130" s="84"/>
      <c r="W2130" s="82" t="str" cm="1">
        <f t="array" ref="W2130">IF(V2130="h",_xlfn.XLOOKUP(X2130,X2131:$X$2963,V2131:$V$2963,""),IF(V2130="l",IF(X2129&lt;&gt;"","sub",""),""))</f>
        <v/>
      </c>
      <c r="X2130" s="82" t="str">
        <f t="shared" si="434"/>
        <v/>
      </c>
    </row>
    <row r="2131" spans="1:24" ht="13.5" hidden="1" customHeight="1" x14ac:dyDescent="0.2">
      <c r="A2131" s="8"/>
      <c r="B2131" s="8"/>
      <c r="C2131" s="9"/>
      <c r="D2131" s="10"/>
      <c r="E2131" s="11">
        <f t="shared" si="429"/>
        <v>0</v>
      </c>
      <c r="F2131" s="10"/>
      <c r="G2131" s="11">
        <f t="shared" si="430"/>
        <v>0</v>
      </c>
      <c r="H2131" s="10"/>
      <c r="I2131" s="11">
        <f t="shared" si="431"/>
        <v>0</v>
      </c>
      <c r="J2131" s="10"/>
      <c r="K2131" s="11">
        <f t="shared" si="432"/>
        <v>0</v>
      </c>
      <c r="L2131" s="6"/>
      <c r="M2131" s="11">
        <f t="shared" si="433"/>
        <v>0</v>
      </c>
      <c r="N2131" s="130"/>
      <c r="P2131" s="48" t="str">
        <f t="shared" si="435"/>
        <v>leeg</v>
      </c>
      <c r="Q2131" s="48"/>
      <c r="R2131" s="48"/>
      <c r="S2131" s="48"/>
      <c r="T2131" s="84"/>
      <c r="W2131" s="82" t="str" cm="1">
        <f t="array" ref="W2131">IF(V2131="h",_xlfn.XLOOKUP(X2131,X2132:$X$2963,V2132:$V$2963,""),IF(V2131="l",IF(X2130&lt;&gt;"","sub",""),""))</f>
        <v/>
      </c>
      <c r="X2131" s="82" t="str">
        <f t="shared" si="416"/>
        <v/>
      </c>
    </row>
    <row r="2132" spans="1:24" ht="13.5" hidden="1" customHeight="1" x14ac:dyDescent="0.2">
      <c r="A2132" s="8"/>
      <c r="B2132" s="8"/>
      <c r="C2132" s="9"/>
      <c r="D2132" s="10"/>
      <c r="E2132" s="11">
        <f t="shared" si="429"/>
        <v>0</v>
      </c>
      <c r="F2132" s="10"/>
      <c r="G2132" s="11">
        <f t="shared" si="430"/>
        <v>0</v>
      </c>
      <c r="H2132" s="10"/>
      <c r="I2132" s="11">
        <f t="shared" si="431"/>
        <v>0</v>
      </c>
      <c r="J2132" s="10"/>
      <c r="K2132" s="11">
        <f t="shared" si="432"/>
        <v>0</v>
      </c>
      <c r="L2132" s="6"/>
      <c r="M2132" s="11">
        <f t="shared" si="433"/>
        <v>0</v>
      </c>
      <c r="N2132" s="130"/>
      <c r="P2132" s="48" t="str">
        <f t="shared" si="435"/>
        <v>leeg</v>
      </c>
      <c r="Q2132" s="48"/>
      <c r="R2132" s="48"/>
      <c r="S2132" s="48"/>
      <c r="T2132" s="84"/>
      <c r="W2132" s="82" t="str" cm="1">
        <f t="array" ref="W2132">IF(V2132="h",_xlfn.XLOOKUP(X2132,X2133:$X$2963,V2133:$V$2963,""),IF(V2132="l",IF(X2131&lt;&gt;"","sub",""),""))</f>
        <v/>
      </c>
      <c r="X2132" s="82" t="str">
        <f t="shared" si="416"/>
        <v/>
      </c>
    </row>
    <row r="2133" spans="1:24" ht="13.5" hidden="1" customHeight="1" x14ac:dyDescent="0.2">
      <c r="A2133" s="8"/>
      <c r="B2133" s="8"/>
      <c r="C2133" s="9"/>
      <c r="D2133" s="10"/>
      <c r="E2133" s="11">
        <f t="shared" si="429"/>
        <v>0</v>
      </c>
      <c r="F2133" s="10"/>
      <c r="G2133" s="11">
        <f t="shared" si="430"/>
        <v>0</v>
      </c>
      <c r="H2133" s="10"/>
      <c r="I2133" s="11">
        <f t="shared" si="431"/>
        <v>0</v>
      </c>
      <c r="J2133" s="10"/>
      <c r="K2133" s="11">
        <f t="shared" si="432"/>
        <v>0</v>
      </c>
      <c r="L2133" s="6"/>
      <c r="M2133" s="11">
        <f t="shared" si="433"/>
        <v>0</v>
      </c>
      <c r="N2133" s="130"/>
      <c r="P2133" s="48" t="str">
        <f t="shared" si="435"/>
        <v>leeg</v>
      </c>
      <c r="Q2133" s="48"/>
      <c r="R2133" s="48"/>
      <c r="S2133" s="48"/>
      <c r="T2133" s="84"/>
      <c r="W2133" s="82" t="str" cm="1">
        <f t="array" ref="W2133">IF(V2133="h",_xlfn.XLOOKUP(X2133,X2134:$X$2963,V2134:$V$2963,""),IF(V2133="l",IF(X2132&lt;&gt;"","sub",""),""))</f>
        <v/>
      </c>
      <c r="X2133" s="82" t="str">
        <f t="shared" si="416"/>
        <v/>
      </c>
    </row>
    <row r="2134" spans="1:24" ht="13.5" hidden="1" customHeight="1" x14ac:dyDescent="0.2">
      <c r="A2134" s="8"/>
      <c r="B2134" s="8"/>
      <c r="C2134" s="9"/>
      <c r="D2134" s="10"/>
      <c r="E2134" s="11">
        <f t="shared" si="429"/>
        <v>0</v>
      </c>
      <c r="F2134" s="10"/>
      <c r="G2134" s="11">
        <f t="shared" si="430"/>
        <v>0</v>
      </c>
      <c r="H2134" s="10"/>
      <c r="I2134" s="11">
        <f t="shared" si="431"/>
        <v>0</v>
      </c>
      <c r="J2134" s="10"/>
      <c r="K2134" s="11">
        <f t="shared" si="432"/>
        <v>0</v>
      </c>
      <c r="L2134" s="6"/>
      <c r="M2134" s="11">
        <f t="shared" si="433"/>
        <v>0</v>
      </c>
      <c r="N2134" s="130"/>
      <c r="P2134" s="48" t="str">
        <f t="shared" si="435"/>
        <v>leeg</v>
      </c>
      <c r="Q2134" s="48"/>
      <c r="R2134" s="48"/>
      <c r="S2134" s="48"/>
      <c r="T2134" s="84"/>
      <c r="W2134" s="82" t="str" cm="1">
        <f t="array" ref="W2134">IF(V2134="h",_xlfn.XLOOKUP(X2134,X2135:$X$2963,V2135:$V$2963,""),IF(V2134="l",IF(X2133&lt;&gt;"","sub",""),""))</f>
        <v/>
      </c>
      <c r="X2134" s="82" t="str">
        <f t="shared" si="416"/>
        <v/>
      </c>
    </row>
    <row r="2135" spans="1:24" ht="13.5" hidden="1" customHeight="1" x14ac:dyDescent="0.2">
      <c r="A2135" s="8"/>
      <c r="B2135" s="8"/>
      <c r="C2135" s="9"/>
      <c r="D2135" s="10"/>
      <c r="E2135" s="11">
        <f t="shared" si="429"/>
        <v>0</v>
      </c>
      <c r="F2135" s="10"/>
      <c r="G2135" s="11">
        <f t="shared" si="430"/>
        <v>0</v>
      </c>
      <c r="H2135" s="10"/>
      <c r="I2135" s="11">
        <f t="shared" si="431"/>
        <v>0</v>
      </c>
      <c r="J2135" s="10"/>
      <c r="K2135" s="11">
        <f t="shared" si="432"/>
        <v>0</v>
      </c>
      <c r="L2135" s="6"/>
      <c r="M2135" s="11">
        <f t="shared" si="433"/>
        <v>0</v>
      </c>
      <c r="N2135" s="130"/>
      <c r="P2135" s="48" t="str">
        <f t="shared" si="435"/>
        <v>leeg</v>
      </c>
      <c r="Q2135" s="48"/>
      <c r="R2135" s="48"/>
      <c r="S2135" s="48"/>
      <c r="T2135" s="84"/>
      <c r="W2135" s="82" t="str" cm="1">
        <f t="array" ref="W2135">IF(V2135="h",_xlfn.XLOOKUP(X2135,X2136:$X$2963,V2136:$V$2963,""),IF(V2135="l",IF(X2134&lt;&gt;"","sub",""),""))</f>
        <v/>
      </c>
      <c r="X2135" s="82" t="str">
        <f t="shared" si="416"/>
        <v/>
      </c>
    </row>
    <row r="2136" spans="1:24" ht="13.5" hidden="1" customHeight="1" x14ac:dyDescent="0.2">
      <c r="A2136" s="8"/>
      <c r="B2136" s="8"/>
      <c r="C2136" s="9"/>
      <c r="D2136" s="10"/>
      <c r="E2136" s="11">
        <f t="shared" si="429"/>
        <v>0</v>
      </c>
      <c r="F2136" s="10"/>
      <c r="G2136" s="11">
        <f t="shared" si="430"/>
        <v>0</v>
      </c>
      <c r="H2136" s="10"/>
      <c r="I2136" s="11">
        <f t="shared" si="431"/>
        <v>0</v>
      </c>
      <c r="J2136" s="10"/>
      <c r="K2136" s="11">
        <f t="shared" si="432"/>
        <v>0</v>
      </c>
      <c r="L2136" s="6"/>
      <c r="M2136" s="11">
        <f t="shared" si="433"/>
        <v>0</v>
      </c>
      <c r="N2136" s="130"/>
      <c r="P2136" s="48" t="str">
        <f t="shared" si="435"/>
        <v>leeg</v>
      </c>
      <c r="Q2136" s="48"/>
      <c r="R2136" s="48"/>
      <c r="S2136" s="48"/>
      <c r="T2136" s="84"/>
      <c r="W2136" s="82" t="str" cm="1">
        <f t="array" ref="W2136">IF(V2136="h",_xlfn.XLOOKUP(X2136,X2137:$X$2963,V2137:$V$2963,""),IF(V2136="l",IF(X2135&lt;&gt;"","sub",""),""))</f>
        <v/>
      </c>
      <c r="X2136" s="82" t="str">
        <f t="shared" si="416"/>
        <v/>
      </c>
    </row>
    <row r="2137" spans="1:24" ht="13.5" hidden="1" customHeight="1" x14ac:dyDescent="0.2">
      <c r="A2137" s="8"/>
      <c r="B2137" s="8"/>
      <c r="C2137" s="9"/>
      <c r="D2137" s="10"/>
      <c r="E2137" s="11">
        <f t="shared" si="429"/>
        <v>0</v>
      </c>
      <c r="F2137" s="10"/>
      <c r="G2137" s="11">
        <f t="shared" si="430"/>
        <v>0</v>
      </c>
      <c r="H2137" s="10"/>
      <c r="I2137" s="11">
        <f t="shared" si="431"/>
        <v>0</v>
      </c>
      <c r="J2137" s="10"/>
      <c r="K2137" s="11">
        <f t="shared" si="432"/>
        <v>0</v>
      </c>
      <c r="L2137" s="6"/>
      <c r="M2137" s="11">
        <f t="shared" si="433"/>
        <v>0</v>
      </c>
      <c r="N2137" s="130"/>
      <c r="P2137" s="48" t="str">
        <f t="shared" si="435"/>
        <v>leeg</v>
      </c>
      <c r="Q2137" s="48"/>
      <c r="R2137" s="48"/>
      <c r="S2137" s="48"/>
      <c r="T2137" s="84"/>
      <c r="W2137" s="82" t="str" cm="1">
        <f t="array" ref="W2137">IF(V2137="h",_xlfn.XLOOKUP(X2137,X2138:$X$2963,V2138:$V$2963,""),IF(V2137="l",IF(X2136&lt;&gt;"","sub",""),""))</f>
        <v/>
      </c>
      <c r="X2137" s="82" t="str">
        <f t="shared" si="416"/>
        <v/>
      </c>
    </row>
    <row r="2138" spans="1:24" x14ac:dyDescent="0.2">
      <c r="A2138" s="16" t="s">
        <v>124</v>
      </c>
      <c r="B2138" s="138"/>
      <c r="C2138" s="138"/>
      <c r="D2138" s="17"/>
      <c r="E2138" s="172">
        <f>SUM(E2090:E2137)</f>
        <v>0</v>
      </c>
      <c r="F2138" s="17"/>
      <c r="G2138" s="172">
        <f>SUM(G2090:G2137)</f>
        <v>0</v>
      </c>
      <c r="H2138" s="17"/>
      <c r="I2138" s="172">
        <f>SUM(I2090:I2137)</f>
        <v>0</v>
      </c>
      <c r="J2138" s="17"/>
      <c r="K2138" s="172">
        <f>SUM(K2090:K2137)</f>
        <v>0</v>
      </c>
      <c r="L2138" s="6"/>
      <c r="M2138" s="172">
        <f t="shared" ref="M2138" si="436">SUM(M2090:M2137)</f>
        <v>0</v>
      </c>
      <c r="N2138" s="182"/>
      <c r="P2138" s="48" t="str">
        <f t="shared" si="435"/>
        <v>niet leeg</v>
      </c>
      <c r="Q2138" s="48"/>
      <c r="R2138" s="48"/>
      <c r="S2138" s="48"/>
      <c r="T2138" s="84"/>
      <c r="V2138" s="82" t="s">
        <v>169</v>
      </c>
      <c r="W2138" s="82" t="str" cm="1">
        <f t="array" ref="W2138">IF(V2138="h",_xlfn.XLOOKUP(X2138,X2139:$X$2963,V2139:$V$2963,""),IF(V2138="l",IF(X2137&lt;&gt;"","sub",""),""))</f>
        <v/>
      </c>
      <c r="X2138" s="82" t="str">
        <f t="shared" si="416"/>
        <v/>
      </c>
    </row>
    <row r="2139" spans="1:24" x14ac:dyDescent="0.2">
      <c r="A2139" s="8"/>
      <c r="B2139" s="18"/>
      <c r="C2139" s="8"/>
      <c r="D2139" s="10"/>
      <c r="E2139" s="170"/>
      <c r="F2139" s="10"/>
      <c r="G2139" s="171"/>
      <c r="H2139" s="10"/>
      <c r="I2139" s="171"/>
      <c r="J2139" s="10"/>
      <c r="K2139" s="171"/>
      <c r="L2139" s="6"/>
      <c r="M2139" s="171"/>
      <c r="N2139" s="211"/>
      <c r="P2139" s="48" t="str">
        <f t="shared" si="435"/>
        <v>leeg</v>
      </c>
      <c r="Q2139" s="48"/>
      <c r="R2139" s="48"/>
      <c r="S2139" s="48"/>
      <c r="T2139" s="84"/>
      <c r="V2139" s="82" t="s">
        <v>177</v>
      </c>
      <c r="W2139" s="82" t="str" cm="1">
        <f t="array" ref="W2139">IF(V2139="h",_xlfn.XLOOKUP(X2139,X2140:$X$2963,V2140:$V$2963,""),IF(V2139="l",IF(X2138&lt;&gt;"","sub",""),""))</f>
        <v/>
      </c>
      <c r="X2139" s="82" t="str">
        <f t="shared" si="416"/>
        <v/>
      </c>
    </row>
    <row r="2140" spans="1:24" x14ac:dyDescent="0.2">
      <c r="A2140" s="7" t="s">
        <v>61</v>
      </c>
      <c r="B2140" s="8"/>
      <c r="C2140" s="9"/>
      <c r="D2140" s="8"/>
      <c r="E2140" s="170"/>
      <c r="F2140" s="10"/>
      <c r="G2140" s="171"/>
      <c r="H2140" s="10"/>
      <c r="I2140" s="171"/>
      <c r="J2140" s="10"/>
      <c r="K2140" s="171"/>
      <c r="L2140" s="6"/>
      <c r="M2140" s="171"/>
      <c r="N2140" s="211"/>
      <c r="P2140" s="48" t="str">
        <f t="shared" si="435"/>
        <v>leeg</v>
      </c>
      <c r="Q2140" s="48"/>
      <c r="R2140" s="48"/>
      <c r="S2140" s="48"/>
      <c r="T2140" s="84"/>
      <c r="V2140" s="82" t="s">
        <v>170</v>
      </c>
      <c r="W2140" s="82" t="str" cm="1">
        <f t="array" ref="W2140">IF(V2140="h",_xlfn.XLOOKUP(X2140,X2141:$X$2963,V2141:$V$2963,""),IF(V2140="l",IF(X2139&lt;&gt;"","sub",""),""))</f>
        <v/>
      </c>
      <c r="X2140" s="82" t="str">
        <f t="shared" si="416"/>
        <v>53</v>
      </c>
    </row>
    <row r="2141" spans="1:24" x14ac:dyDescent="0.2">
      <c r="A2141" s="8"/>
      <c r="B2141" s="8"/>
      <c r="C2141" s="9"/>
      <c r="D2141" s="10"/>
      <c r="E2141" s="171">
        <f t="shared" ref="E2141:E2188" si="437">B2141*D2141</f>
        <v>0</v>
      </c>
      <c r="F2141" s="10"/>
      <c r="G2141" s="171">
        <f t="shared" ref="G2141:G2188" si="438">B2141*F2141</f>
        <v>0</v>
      </c>
      <c r="H2141" s="10"/>
      <c r="I2141" s="171">
        <f t="shared" ref="I2141:I2188" si="439">B2141*H2141</f>
        <v>0</v>
      </c>
      <c r="J2141" s="10"/>
      <c r="K2141" s="171">
        <f t="shared" ref="K2141:K2188" si="440">(E2141*$J$6)+G2141+I2141+J2141</f>
        <v>0</v>
      </c>
      <c r="L2141" s="6"/>
      <c r="M2141" s="171">
        <f t="shared" ref="M2141:M2188" si="441">K2141</f>
        <v>0</v>
      </c>
      <c r="N2141" s="211"/>
      <c r="P2141" s="48" t="str">
        <f t="shared" si="435"/>
        <v>leeg</v>
      </c>
      <c r="Q2141" s="48"/>
      <c r="R2141" s="48"/>
      <c r="S2141" s="48"/>
      <c r="T2141" s="84"/>
      <c r="W2141" s="82" t="str" cm="1">
        <f t="array" ref="W2141">IF(V2141="h",_xlfn.XLOOKUP(X2141,X2142:$X$2963,V2142:$V$2963,""),IF(V2141="l",IF(X2140&lt;&gt;"","sub",""),""))</f>
        <v/>
      </c>
      <c r="X2141" s="82" t="str">
        <f t="shared" si="416"/>
        <v/>
      </c>
    </row>
    <row r="2142" spans="1:24" x14ac:dyDescent="0.2">
      <c r="A2142" s="8"/>
      <c r="B2142" s="8"/>
      <c r="C2142" s="9"/>
      <c r="D2142" s="10"/>
      <c r="E2142" s="171">
        <f t="shared" si="437"/>
        <v>0</v>
      </c>
      <c r="F2142" s="10"/>
      <c r="G2142" s="171">
        <f t="shared" si="438"/>
        <v>0</v>
      </c>
      <c r="H2142" s="10"/>
      <c r="I2142" s="171">
        <f t="shared" si="439"/>
        <v>0</v>
      </c>
      <c r="J2142" s="10"/>
      <c r="K2142" s="171">
        <f t="shared" si="440"/>
        <v>0</v>
      </c>
      <c r="L2142" s="6"/>
      <c r="M2142" s="171">
        <f t="shared" si="441"/>
        <v>0</v>
      </c>
      <c r="N2142" s="211"/>
      <c r="P2142" s="48" t="str">
        <f t="shared" si="435"/>
        <v>leeg</v>
      </c>
      <c r="Q2142" s="48"/>
      <c r="R2142" s="48"/>
      <c r="S2142" s="48"/>
      <c r="T2142" s="84"/>
      <c r="W2142" s="82" t="str" cm="1">
        <f t="array" ref="W2142">IF(V2142="h",_xlfn.XLOOKUP(X2142,X2143:$X$2963,V2143:$V$2963,""),IF(V2142="l",IF(X2141&lt;&gt;"","sub",""),""))</f>
        <v/>
      </c>
      <c r="X2142" s="82" t="str">
        <f t="shared" si="416"/>
        <v/>
      </c>
    </row>
    <row r="2143" spans="1:24" x14ac:dyDescent="0.2">
      <c r="A2143" s="8"/>
      <c r="B2143" s="8"/>
      <c r="C2143" s="9"/>
      <c r="D2143" s="10"/>
      <c r="E2143" s="171">
        <f t="shared" si="437"/>
        <v>0</v>
      </c>
      <c r="F2143" s="10"/>
      <c r="G2143" s="171">
        <f t="shared" si="438"/>
        <v>0</v>
      </c>
      <c r="H2143" s="10"/>
      <c r="I2143" s="171">
        <f t="shared" si="439"/>
        <v>0</v>
      </c>
      <c r="J2143" s="10"/>
      <c r="K2143" s="171">
        <f t="shared" si="440"/>
        <v>0</v>
      </c>
      <c r="L2143" s="6"/>
      <c r="M2143" s="171">
        <f t="shared" si="441"/>
        <v>0</v>
      </c>
      <c r="N2143" s="211"/>
      <c r="P2143" s="48" t="str">
        <f t="shared" si="435"/>
        <v>leeg</v>
      </c>
      <c r="Q2143" s="48"/>
      <c r="R2143" s="48"/>
      <c r="S2143" s="48"/>
      <c r="T2143" s="84"/>
      <c r="W2143" s="82" t="str" cm="1">
        <f t="array" ref="W2143">IF(V2143="h",_xlfn.XLOOKUP(X2143,X2144:$X$2963,V2144:$V$2963,""),IF(V2143="l",IF(X2142&lt;&gt;"","sub",""),""))</f>
        <v/>
      </c>
      <c r="X2143" s="82" t="str">
        <f t="shared" si="416"/>
        <v/>
      </c>
    </row>
    <row r="2144" spans="1:24" x14ac:dyDescent="0.2">
      <c r="A2144" s="8"/>
      <c r="B2144" s="8"/>
      <c r="C2144" s="9"/>
      <c r="D2144" s="10"/>
      <c r="E2144" s="171">
        <f t="shared" si="437"/>
        <v>0</v>
      </c>
      <c r="F2144" s="10"/>
      <c r="G2144" s="171">
        <f t="shared" si="438"/>
        <v>0</v>
      </c>
      <c r="H2144" s="10"/>
      <c r="I2144" s="171">
        <f t="shared" si="439"/>
        <v>0</v>
      </c>
      <c r="J2144" s="10"/>
      <c r="K2144" s="171">
        <f t="shared" si="440"/>
        <v>0</v>
      </c>
      <c r="L2144" s="6"/>
      <c r="M2144" s="171">
        <f t="shared" si="441"/>
        <v>0</v>
      </c>
      <c r="N2144" s="211"/>
      <c r="P2144" s="48" t="str">
        <f t="shared" si="435"/>
        <v>leeg</v>
      </c>
      <c r="Q2144" s="48"/>
      <c r="R2144" s="48"/>
      <c r="S2144" s="48"/>
      <c r="T2144" s="84"/>
      <c r="W2144" s="82" t="str" cm="1">
        <f t="array" ref="W2144">IF(V2144="h",_xlfn.XLOOKUP(X2144,X2145:$X$2963,V2145:$V$2963,""),IF(V2144="l",IF(X2143&lt;&gt;"","sub",""),""))</f>
        <v/>
      </c>
      <c r="X2144" s="82" t="str">
        <f t="shared" si="416"/>
        <v/>
      </c>
    </row>
    <row r="2145" spans="1:24" x14ac:dyDescent="0.2">
      <c r="A2145" s="8"/>
      <c r="B2145" s="8"/>
      <c r="C2145" s="9"/>
      <c r="D2145" s="10"/>
      <c r="E2145" s="171">
        <f t="shared" si="437"/>
        <v>0</v>
      </c>
      <c r="F2145" s="10"/>
      <c r="G2145" s="171">
        <f t="shared" si="438"/>
        <v>0</v>
      </c>
      <c r="H2145" s="10"/>
      <c r="I2145" s="171">
        <f t="shared" si="439"/>
        <v>0</v>
      </c>
      <c r="J2145" s="10"/>
      <c r="K2145" s="171">
        <f t="shared" si="440"/>
        <v>0</v>
      </c>
      <c r="L2145" s="6"/>
      <c r="M2145" s="171">
        <f t="shared" si="441"/>
        <v>0</v>
      </c>
      <c r="N2145" s="211"/>
      <c r="P2145" s="48" t="str">
        <f t="shared" si="435"/>
        <v>leeg</v>
      </c>
      <c r="Q2145" s="48"/>
      <c r="R2145" s="48"/>
      <c r="S2145" s="48"/>
      <c r="T2145" s="84"/>
      <c r="W2145" s="82" t="str" cm="1">
        <f t="array" ref="W2145">IF(V2145="h",_xlfn.XLOOKUP(X2145,X2146:$X$2963,V2146:$V$2963,""),IF(V2145="l",IF(X2144&lt;&gt;"","sub",""),""))</f>
        <v/>
      </c>
      <c r="X2145" s="82" t="str">
        <f t="shared" si="416"/>
        <v/>
      </c>
    </row>
    <row r="2146" spans="1:24" x14ac:dyDescent="0.2">
      <c r="A2146" s="8"/>
      <c r="B2146" s="8"/>
      <c r="C2146" s="9"/>
      <c r="D2146" s="10"/>
      <c r="E2146" s="171">
        <f t="shared" si="437"/>
        <v>0</v>
      </c>
      <c r="F2146" s="10"/>
      <c r="G2146" s="171">
        <f t="shared" si="438"/>
        <v>0</v>
      </c>
      <c r="H2146" s="10"/>
      <c r="I2146" s="171">
        <f t="shared" si="439"/>
        <v>0</v>
      </c>
      <c r="J2146" s="10"/>
      <c r="K2146" s="171">
        <f t="shared" si="440"/>
        <v>0</v>
      </c>
      <c r="L2146" s="6"/>
      <c r="M2146" s="171">
        <f t="shared" si="441"/>
        <v>0</v>
      </c>
      <c r="N2146" s="211"/>
      <c r="P2146" s="48" t="str">
        <f t="shared" si="435"/>
        <v>leeg</v>
      </c>
      <c r="Q2146" s="48"/>
      <c r="R2146" s="48"/>
      <c r="S2146" s="48"/>
      <c r="T2146" s="84"/>
      <c r="W2146" s="82" t="str" cm="1">
        <f t="array" ref="W2146">IF(V2146="h",_xlfn.XLOOKUP(X2146,X2147:$X$2963,V2147:$V$2963,""),IF(V2146="l",IF(X2145&lt;&gt;"","sub",""),""))</f>
        <v/>
      </c>
      <c r="X2146" s="82" t="str">
        <f t="shared" si="416"/>
        <v/>
      </c>
    </row>
    <row r="2147" spans="1:24" x14ac:dyDescent="0.2">
      <c r="A2147" s="8"/>
      <c r="B2147" s="8"/>
      <c r="C2147" s="9"/>
      <c r="D2147" s="10"/>
      <c r="E2147" s="171">
        <f t="shared" si="437"/>
        <v>0</v>
      </c>
      <c r="F2147" s="10"/>
      <c r="G2147" s="171">
        <f t="shared" si="438"/>
        <v>0</v>
      </c>
      <c r="H2147" s="10"/>
      <c r="I2147" s="171">
        <f t="shared" si="439"/>
        <v>0</v>
      </c>
      <c r="J2147" s="10"/>
      <c r="K2147" s="171">
        <f t="shared" si="440"/>
        <v>0</v>
      </c>
      <c r="L2147" s="6"/>
      <c r="M2147" s="171">
        <f t="shared" si="441"/>
        <v>0</v>
      </c>
      <c r="N2147" s="211"/>
      <c r="P2147" s="48" t="str">
        <f t="shared" si="435"/>
        <v>leeg</v>
      </c>
      <c r="Q2147" s="48"/>
      <c r="R2147" s="48"/>
      <c r="S2147" s="48"/>
      <c r="T2147" s="84"/>
      <c r="W2147" s="82" t="str" cm="1">
        <f t="array" ref="W2147">IF(V2147="h",_xlfn.XLOOKUP(X2147,X2148:$X$2963,V2148:$V$2963,""),IF(V2147="l",IF(X2146&lt;&gt;"","sub",""),""))</f>
        <v/>
      </c>
      <c r="X2147" s="82" t="str">
        <f t="shared" si="416"/>
        <v/>
      </c>
    </row>
    <row r="2148" spans="1:24" x14ac:dyDescent="0.2">
      <c r="A2148" s="8"/>
      <c r="B2148" s="8"/>
      <c r="C2148" s="9"/>
      <c r="D2148" s="10"/>
      <c r="E2148" s="171">
        <f t="shared" si="437"/>
        <v>0</v>
      </c>
      <c r="F2148" s="10"/>
      <c r="G2148" s="171">
        <f t="shared" si="438"/>
        <v>0</v>
      </c>
      <c r="H2148" s="10"/>
      <c r="I2148" s="171">
        <f t="shared" si="439"/>
        <v>0</v>
      </c>
      <c r="J2148" s="10"/>
      <c r="K2148" s="171">
        <f t="shared" si="440"/>
        <v>0</v>
      </c>
      <c r="L2148" s="6"/>
      <c r="M2148" s="171">
        <f t="shared" si="441"/>
        <v>0</v>
      </c>
      <c r="N2148" s="211"/>
      <c r="P2148" s="48" t="str">
        <f t="shared" si="435"/>
        <v>leeg</v>
      </c>
      <c r="Q2148" s="48"/>
      <c r="R2148" s="48"/>
      <c r="S2148" s="48"/>
      <c r="T2148" s="84"/>
      <c r="W2148" s="82" t="str" cm="1">
        <f t="array" ref="W2148">IF(V2148="h",_xlfn.XLOOKUP(X2148,X2149:$X$2963,V2149:$V$2963,""),IF(V2148="l",IF(X2147&lt;&gt;"","sub",""),""))</f>
        <v/>
      </c>
      <c r="X2148" s="82" t="str">
        <f t="shared" si="416"/>
        <v/>
      </c>
    </row>
    <row r="2149" spans="1:24" x14ac:dyDescent="0.2">
      <c r="A2149" s="8"/>
      <c r="B2149" s="8"/>
      <c r="C2149" s="9"/>
      <c r="D2149" s="10"/>
      <c r="E2149" s="171">
        <f t="shared" si="437"/>
        <v>0</v>
      </c>
      <c r="F2149" s="10"/>
      <c r="G2149" s="171">
        <f t="shared" si="438"/>
        <v>0</v>
      </c>
      <c r="H2149" s="10"/>
      <c r="I2149" s="171">
        <f t="shared" si="439"/>
        <v>0</v>
      </c>
      <c r="J2149" s="10"/>
      <c r="K2149" s="171">
        <f t="shared" si="440"/>
        <v>0</v>
      </c>
      <c r="L2149" s="6"/>
      <c r="M2149" s="171">
        <f t="shared" si="441"/>
        <v>0</v>
      </c>
      <c r="N2149" s="211"/>
      <c r="P2149" s="48" t="str">
        <f t="shared" si="435"/>
        <v>leeg</v>
      </c>
      <c r="Q2149" s="48"/>
      <c r="R2149" s="48"/>
      <c r="S2149" s="48"/>
      <c r="T2149" s="84"/>
      <c r="W2149" s="82" t="str" cm="1">
        <f t="array" ref="W2149">IF(V2149="h",_xlfn.XLOOKUP(X2149,X2150:$X$2963,V2150:$V$2963,""),IF(V2149="l",IF(X2148&lt;&gt;"","sub",""),""))</f>
        <v/>
      </c>
      <c r="X2149" s="82" t="str">
        <f t="shared" si="416"/>
        <v/>
      </c>
    </row>
    <row r="2150" spans="1:24" x14ac:dyDescent="0.2">
      <c r="A2150" s="8"/>
      <c r="B2150" s="8"/>
      <c r="C2150" s="9"/>
      <c r="D2150" s="10"/>
      <c r="E2150" s="171">
        <f t="shared" si="437"/>
        <v>0</v>
      </c>
      <c r="F2150" s="10"/>
      <c r="G2150" s="171">
        <f t="shared" si="438"/>
        <v>0</v>
      </c>
      <c r="H2150" s="10"/>
      <c r="I2150" s="171">
        <f t="shared" si="439"/>
        <v>0</v>
      </c>
      <c r="J2150" s="10"/>
      <c r="K2150" s="171">
        <f t="shared" si="440"/>
        <v>0</v>
      </c>
      <c r="L2150" s="6"/>
      <c r="M2150" s="171">
        <f t="shared" si="441"/>
        <v>0</v>
      </c>
      <c r="N2150" s="211"/>
      <c r="P2150" s="48" t="str">
        <f t="shared" si="435"/>
        <v>leeg</v>
      </c>
      <c r="Q2150" s="48"/>
      <c r="R2150" s="48"/>
      <c r="S2150" s="48"/>
      <c r="T2150" s="84"/>
      <c r="W2150" s="82" t="str" cm="1">
        <f t="array" ref="W2150">IF(V2150="h",_xlfn.XLOOKUP(X2150,X2151:$X$2963,V2151:$V$2963,""),IF(V2150="l",IF(X2149&lt;&gt;"","sub",""),""))</f>
        <v/>
      </c>
      <c r="X2150" s="82" t="str">
        <f t="shared" si="416"/>
        <v/>
      </c>
    </row>
    <row r="2151" spans="1:24" ht="13.5" hidden="1" customHeight="1" x14ac:dyDescent="0.2">
      <c r="A2151" s="8"/>
      <c r="B2151" s="8"/>
      <c r="C2151" s="9"/>
      <c r="D2151" s="10"/>
      <c r="E2151" s="11">
        <f t="shared" si="437"/>
        <v>0</v>
      </c>
      <c r="F2151" s="10"/>
      <c r="G2151" s="11">
        <f t="shared" si="438"/>
        <v>0</v>
      </c>
      <c r="H2151" s="10"/>
      <c r="I2151" s="11">
        <f t="shared" si="439"/>
        <v>0</v>
      </c>
      <c r="J2151" s="10"/>
      <c r="K2151" s="11">
        <f t="shared" si="440"/>
        <v>0</v>
      </c>
      <c r="L2151" s="6"/>
      <c r="M2151" s="11">
        <f t="shared" si="441"/>
        <v>0</v>
      </c>
      <c r="N2151" s="130"/>
      <c r="P2151" s="48" t="str">
        <f t="shared" si="435"/>
        <v>leeg</v>
      </c>
      <c r="Q2151" s="48"/>
      <c r="R2151" s="48"/>
      <c r="S2151" s="48"/>
      <c r="T2151" s="84"/>
      <c r="W2151" s="82" t="str" cm="1">
        <f t="array" ref="W2151">IF(V2151="h",_xlfn.XLOOKUP(X2151,X2152:$X$2963,V2152:$V$2963,""),IF(V2151="l",IF(X2150&lt;&gt;"","sub",""),""))</f>
        <v/>
      </c>
      <c r="X2151" s="82" t="str">
        <f t="shared" si="416"/>
        <v/>
      </c>
    </row>
    <row r="2152" spans="1:24" ht="13.5" hidden="1" customHeight="1" x14ac:dyDescent="0.2">
      <c r="A2152" s="8"/>
      <c r="B2152" s="8"/>
      <c r="C2152" s="9"/>
      <c r="D2152" s="10"/>
      <c r="E2152" s="11">
        <f t="shared" si="437"/>
        <v>0</v>
      </c>
      <c r="F2152" s="10"/>
      <c r="G2152" s="11">
        <f t="shared" si="438"/>
        <v>0</v>
      </c>
      <c r="H2152" s="10"/>
      <c r="I2152" s="11">
        <f t="shared" si="439"/>
        <v>0</v>
      </c>
      <c r="J2152" s="10"/>
      <c r="K2152" s="11">
        <f t="shared" si="440"/>
        <v>0</v>
      </c>
      <c r="L2152" s="6"/>
      <c r="M2152" s="11">
        <f t="shared" si="441"/>
        <v>0</v>
      </c>
      <c r="N2152" s="130"/>
      <c r="P2152" s="48" t="str">
        <f t="shared" si="435"/>
        <v>leeg</v>
      </c>
      <c r="Q2152" s="48"/>
      <c r="R2152" s="48"/>
      <c r="S2152" s="48"/>
      <c r="T2152" s="84"/>
      <c r="W2152" s="82" t="str" cm="1">
        <f t="array" ref="W2152">IF(V2152="h",_xlfn.XLOOKUP(X2152,X2153:$X$2963,V2153:$V$2963,""),IF(V2152="l",IF(X2151&lt;&gt;"","sub",""),""))</f>
        <v/>
      </c>
      <c r="X2152" s="82" t="str">
        <f t="shared" si="416"/>
        <v/>
      </c>
    </row>
    <row r="2153" spans="1:24" ht="13.5" hidden="1" customHeight="1" x14ac:dyDescent="0.2">
      <c r="A2153" s="8"/>
      <c r="B2153" s="8"/>
      <c r="C2153" s="9"/>
      <c r="D2153" s="10"/>
      <c r="E2153" s="11">
        <f t="shared" si="437"/>
        <v>0</v>
      </c>
      <c r="F2153" s="10"/>
      <c r="G2153" s="11">
        <f t="shared" si="438"/>
        <v>0</v>
      </c>
      <c r="H2153" s="10"/>
      <c r="I2153" s="11">
        <f t="shared" si="439"/>
        <v>0</v>
      </c>
      <c r="J2153" s="10"/>
      <c r="K2153" s="11">
        <f t="shared" si="440"/>
        <v>0</v>
      </c>
      <c r="L2153" s="6"/>
      <c r="M2153" s="11">
        <f t="shared" si="441"/>
        <v>0</v>
      </c>
      <c r="N2153" s="130"/>
      <c r="P2153" s="48" t="str">
        <f t="shared" si="435"/>
        <v>leeg</v>
      </c>
      <c r="Q2153" s="48"/>
      <c r="R2153" s="48"/>
      <c r="S2153" s="48"/>
      <c r="T2153" s="84"/>
      <c r="W2153" s="82" t="str" cm="1">
        <f t="array" ref="W2153">IF(V2153="h",_xlfn.XLOOKUP(X2153,X2154:$X$2963,V2154:$V$2963,""),IF(V2153="l",IF(X2152&lt;&gt;"","sub",""),""))</f>
        <v/>
      </c>
      <c r="X2153" s="82" t="str">
        <f t="shared" si="416"/>
        <v/>
      </c>
    </row>
    <row r="2154" spans="1:24" ht="13.5" hidden="1" customHeight="1" x14ac:dyDescent="0.2">
      <c r="A2154" s="8"/>
      <c r="B2154" s="8"/>
      <c r="C2154" s="9"/>
      <c r="D2154" s="10"/>
      <c r="E2154" s="11">
        <f t="shared" si="437"/>
        <v>0</v>
      </c>
      <c r="F2154" s="10"/>
      <c r="G2154" s="11">
        <f t="shared" si="438"/>
        <v>0</v>
      </c>
      <c r="H2154" s="10"/>
      <c r="I2154" s="11">
        <f t="shared" si="439"/>
        <v>0</v>
      </c>
      <c r="J2154" s="10"/>
      <c r="K2154" s="11">
        <f t="shared" si="440"/>
        <v>0</v>
      </c>
      <c r="L2154" s="6"/>
      <c r="M2154" s="11">
        <f t="shared" si="441"/>
        <v>0</v>
      </c>
      <c r="N2154" s="130"/>
      <c r="P2154" s="48" t="str">
        <f t="shared" si="435"/>
        <v>leeg</v>
      </c>
      <c r="Q2154" s="48"/>
      <c r="R2154" s="48"/>
      <c r="S2154" s="48"/>
      <c r="T2154" s="84"/>
      <c r="W2154" s="82" t="str" cm="1">
        <f t="array" ref="W2154">IF(V2154="h",_xlfn.XLOOKUP(X2154,X2155:$X$2963,V2155:$V$2963,""),IF(V2154="l",IF(X2153&lt;&gt;"","sub",""),""))</f>
        <v/>
      </c>
      <c r="X2154" s="82" t="str">
        <f t="shared" si="416"/>
        <v/>
      </c>
    </row>
    <row r="2155" spans="1:24" ht="13.5" hidden="1" customHeight="1" x14ac:dyDescent="0.2">
      <c r="A2155" s="8"/>
      <c r="B2155" s="8"/>
      <c r="C2155" s="9"/>
      <c r="D2155" s="10"/>
      <c r="E2155" s="11">
        <f t="shared" si="437"/>
        <v>0</v>
      </c>
      <c r="F2155" s="10"/>
      <c r="G2155" s="11">
        <f t="shared" si="438"/>
        <v>0</v>
      </c>
      <c r="H2155" s="10"/>
      <c r="I2155" s="11">
        <f t="shared" si="439"/>
        <v>0</v>
      </c>
      <c r="J2155" s="10"/>
      <c r="K2155" s="11">
        <f t="shared" si="440"/>
        <v>0</v>
      </c>
      <c r="L2155" s="6"/>
      <c r="M2155" s="11">
        <f t="shared" si="441"/>
        <v>0</v>
      </c>
      <c r="N2155" s="130"/>
      <c r="P2155" s="48" t="str">
        <f t="shared" si="435"/>
        <v>leeg</v>
      </c>
      <c r="Q2155" s="48"/>
      <c r="R2155" s="48"/>
      <c r="S2155" s="48"/>
      <c r="T2155" s="84"/>
      <c r="W2155" s="82" t="str" cm="1">
        <f t="array" ref="W2155">IF(V2155="h",_xlfn.XLOOKUP(X2155,X2156:$X$2963,V2156:$V$2963,""),IF(V2155="l",IF(X2154&lt;&gt;"","sub",""),""))</f>
        <v/>
      </c>
      <c r="X2155" s="82" t="str">
        <f t="shared" si="416"/>
        <v/>
      </c>
    </row>
    <row r="2156" spans="1:24" ht="13.5" hidden="1" customHeight="1" x14ac:dyDescent="0.2">
      <c r="A2156" s="8"/>
      <c r="B2156" s="8"/>
      <c r="C2156" s="9"/>
      <c r="D2156" s="10"/>
      <c r="E2156" s="11">
        <f t="shared" si="437"/>
        <v>0</v>
      </c>
      <c r="F2156" s="10"/>
      <c r="G2156" s="11">
        <f t="shared" si="438"/>
        <v>0</v>
      </c>
      <c r="H2156" s="10"/>
      <c r="I2156" s="11">
        <f t="shared" si="439"/>
        <v>0</v>
      </c>
      <c r="J2156" s="10"/>
      <c r="K2156" s="11">
        <f t="shared" si="440"/>
        <v>0</v>
      </c>
      <c r="L2156" s="6"/>
      <c r="M2156" s="11">
        <f t="shared" si="441"/>
        <v>0</v>
      </c>
      <c r="N2156" s="130"/>
      <c r="P2156" s="48" t="str">
        <f t="shared" si="435"/>
        <v>leeg</v>
      </c>
      <c r="Q2156" s="48"/>
      <c r="R2156" s="48"/>
      <c r="S2156" s="48"/>
      <c r="T2156" s="84"/>
      <c r="W2156" s="82" t="str" cm="1">
        <f t="array" ref="W2156">IF(V2156="h",_xlfn.XLOOKUP(X2156,X2157:$X$2963,V2157:$V$2963,""),IF(V2156="l",IF(X2155&lt;&gt;"","sub",""),""))</f>
        <v/>
      </c>
      <c r="X2156" s="82" t="str">
        <f t="shared" si="416"/>
        <v/>
      </c>
    </row>
    <row r="2157" spans="1:24" ht="13.5" hidden="1" customHeight="1" x14ac:dyDescent="0.2">
      <c r="A2157" s="8"/>
      <c r="B2157" s="8"/>
      <c r="C2157" s="9"/>
      <c r="D2157" s="10"/>
      <c r="E2157" s="11">
        <f t="shared" si="437"/>
        <v>0</v>
      </c>
      <c r="F2157" s="10"/>
      <c r="G2157" s="11">
        <f t="shared" si="438"/>
        <v>0</v>
      </c>
      <c r="H2157" s="10"/>
      <c r="I2157" s="11">
        <f t="shared" si="439"/>
        <v>0</v>
      </c>
      <c r="J2157" s="10"/>
      <c r="K2157" s="11">
        <f t="shared" si="440"/>
        <v>0</v>
      </c>
      <c r="L2157" s="6"/>
      <c r="M2157" s="11">
        <f t="shared" si="441"/>
        <v>0</v>
      </c>
      <c r="N2157" s="130"/>
      <c r="P2157" s="48" t="str">
        <f t="shared" si="435"/>
        <v>leeg</v>
      </c>
      <c r="Q2157" s="48"/>
      <c r="R2157" s="48"/>
      <c r="S2157" s="48"/>
      <c r="T2157" s="84"/>
      <c r="W2157" s="82" t="str" cm="1">
        <f t="array" ref="W2157">IF(V2157="h",_xlfn.XLOOKUP(X2157,X2158:$X$2963,V2158:$V$2963,""),IF(V2157="l",IF(X2156&lt;&gt;"","sub",""),""))</f>
        <v/>
      </c>
      <c r="X2157" s="82" t="str">
        <f t="shared" si="416"/>
        <v/>
      </c>
    </row>
    <row r="2158" spans="1:24" ht="13.5" hidden="1" customHeight="1" x14ac:dyDescent="0.2">
      <c r="A2158" s="8"/>
      <c r="B2158" s="8"/>
      <c r="C2158" s="9"/>
      <c r="D2158" s="10"/>
      <c r="E2158" s="11">
        <f t="shared" si="437"/>
        <v>0</v>
      </c>
      <c r="F2158" s="10"/>
      <c r="G2158" s="11">
        <f t="shared" si="438"/>
        <v>0</v>
      </c>
      <c r="H2158" s="10"/>
      <c r="I2158" s="11">
        <f t="shared" si="439"/>
        <v>0</v>
      </c>
      <c r="J2158" s="10"/>
      <c r="K2158" s="11">
        <f t="shared" si="440"/>
        <v>0</v>
      </c>
      <c r="L2158" s="6"/>
      <c r="M2158" s="11">
        <f t="shared" si="441"/>
        <v>0</v>
      </c>
      <c r="N2158" s="130"/>
      <c r="P2158" s="48" t="str">
        <f t="shared" si="435"/>
        <v>leeg</v>
      </c>
      <c r="Q2158" s="48"/>
      <c r="R2158" s="48"/>
      <c r="S2158" s="48"/>
      <c r="T2158" s="84"/>
      <c r="W2158" s="82" t="str" cm="1">
        <f t="array" ref="W2158">IF(V2158="h",_xlfn.XLOOKUP(X2158,X2159:$X$2963,V2159:$V$2963,""),IF(V2158="l",IF(X2157&lt;&gt;"","sub",""),""))</f>
        <v/>
      </c>
      <c r="X2158" s="82" t="str">
        <f t="shared" si="416"/>
        <v/>
      </c>
    </row>
    <row r="2159" spans="1:24" ht="13.5" hidden="1" customHeight="1" x14ac:dyDescent="0.2">
      <c r="A2159" s="8"/>
      <c r="B2159" s="8"/>
      <c r="C2159" s="9"/>
      <c r="D2159" s="10"/>
      <c r="E2159" s="11">
        <f t="shared" si="437"/>
        <v>0</v>
      </c>
      <c r="F2159" s="10"/>
      <c r="G2159" s="11">
        <f t="shared" si="438"/>
        <v>0</v>
      </c>
      <c r="H2159" s="10"/>
      <c r="I2159" s="11">
        <f t="shared" si="439"/>
        <v>0</v>
      </c>
      <c r="J2159" s="10"/>
      <c r="K2159" s="11">
        <f t="shared" si="440"/>
        <v>0</v>
      </c>
      <c r="L2159" s="6"/>
      <c r="M2159" s="11">
        <f t="shared" si="441"/>
        <v>0</v>
      </c>
      <c r="N2159" s="130"/>
      <c r="P2159" s="48" t="str">
        <f t="shared" si="435"/>
        <v>leeg</v>
      </c>
      <c r="Q2159" s="48"/>
      <c r="R2159" s="48"/>
      <c r="S2159" s="48"/>
      <c r="T2159" s="84"/>
      <c r="W2159" s="82" t="str" cm="1">
        <f t="array" ref="W2159">IF(V2159="h",_xlfn.XLOOKUP(X2159,X2160:$X$2963,V2160:$V$2963,""),IF(V2159="l",IF(X2158&lt;&gt;"","sub",""),""))</f>
        <v/>
      </c>
      <c r="X2159" s="82" t="str">
        <f t="shared" si="416"/>
        <v/>
      </c>
    </row>
    <row r="2160" spans="1:24" ht="13.5" hidden="1" customHeight="1" x14ac:dyDescent="0.2">
      <c r="A2160" s="8"/>
      <c r="B2160" s="8"/>
      <c r="C2160" s="9"/>
      <c r="D2160" s="10"/>
      <c r="E2160" s="11">
        <f t="shared" si="437"/>
        <v>0</v>
      </c>
      <c r="F2160" s="10"/>
      <c r="G2160" s="11">
        <f t="shared" si="438"/>
        <v>0</v>
      </c>
      <c r="H2160" s="10"/>
      <c r="I2160" s="11">
        <f t="shared" si="439"/>
        <v>0</v>
      </c>
      <c r="J2160" s="10"/>
      <c r="K2160" s="11">
        <f t="shared" si="440"/>
        <v>0</v>
      </c>
      <c r="L2160" s="6"/>
      <c r="M2160" s="11">
        <f t="shared" si="441"/>
        <v>0</v>
      </c>
      <c r="N2160" s="130"/>
      <c r="P2160" s="48" t="str">
        <f t="shared" si="435"/>
        <v>leeg</v>
      </c>
      <c r="Q2160" s="48"/>
      <c r="R2160" s="48"/>
      <c r="S2160" s="48"/>
      <c r="T2160" s="84"/>
      <c r="W2160" s="82" t="str" cm="1">
        <f t="array" ref="W2160">IF(V2160="h",_xlfn.XLOOKUP(X2160,X2161:$X$2963,V2161:$V$2963,""),IF(V2160="l",IF(X2159&lt;&gt;"","sub",""),""))</f>
        <v/>
      </c>
      <c r="X2160" s="82" t="str">
        <f t="shared" si="416"/>
        <v/>
      </c>
    </row>
    <row r="2161" spans="1:24" ht="13.5" hidden="1" customHeight="1" x14ac:dyDescent="0.2">
      <c r="A2161" s="8"/>
      <c r="B2161" s="8"/>
      <c r="C2161" s="9"/>
      <c r="D2161" s="10"/>
      <c r="E2161" s="11">
        <f t="shared" si="437"/>
        <v>0</v>
      </c>
      <c r="F2161" s="10"/>
      <c r="G2161" s="11">
        <f t="shared" si="438"/>
        <v>0</v>
      </c>
      <c r="H2161" s="10"/>
      <c r="I2161" s="11">
        <f t="shared" si="439"/>
        <v>0</v>
      </c>
      <c r="J2161" s="10"/>
      <c r="K2161" s="11">
        <f t="shared" si="440"/>
        <v>0</v>
      </c>
      <c r="L2161" s="6"/>
      <c r="M2161" s="11">
        <f t="shared" si="441"/>
        <v>0</v>
      </c>
      <c r="N2161" s="130"/>
      <c r="P2161" s="48" t="str">
        <f t="shared" si="435"/>
        <v>leeg</v>
      </c>
      <c r="Q2161" s="48"/>
      <c r="R2161" s="48"/>
      <c r="S2161" s="48"/>
      <c r="T2161" s="84"/>
      <c r="W2161" s="82" t="str" cm="1">
        <f t="array" ref="W2161">IF(V2161="h",_xlfn.XLOOKUP(X2161,X2162:$X$2963,V2162:$V$2963,""),IF(V2161="l",IF(X2160&lt;&gt;"","sub",""),""))</f>
        <v/>
      </c>
      <c r="X2161" s="82" t="str">
        <f t="shared" si="416"/>
        <v/>
      </c>
    </row>
    <row r="2162" spans="1:24" ht="13.5" hidden="1" customHeight="1" x14ac:dyDescent="0.2">
      <c r="A2162" s="8"/>
      <c r="B2162" s="8"/>
      <c r="C2162" s="9"/>
      <c r="D2162" s="10"/>
      <c r="E2162" s="11">
        <f t="shared" si="437"/>
        <v>0</v>
      </c>
      <c r="F2162" s="10"/>
      <c r="G2162" s="11">
        <f t="shared" si="438"/>
        <v>0</v>
      </c>
      <c r="H2162" s="10"/>
      <c r="I2162" s="11">
        <f t="shared" si="439"/>
        <v>0</v>
      </c>
      <c r="J2162" s="10"/>
      <c r="K2162" s="11">
        <f t="shared" si="440"/>
        <v>0</v>
      </c>
      <c r="L2162" s="6"/>
      <c r="M2162" s="11">
        <f t="shared" si="441"/>
        <v>0</v>
      </c>
      <c r="N2162" s="130"/>
      <c r="P2162" s="48" t="str">
        <f t="shared" si="435"/>
        <v>leeg</v>
      </c>
      <c r="Q2162" s="48"/>
      <c r="R2162" s="48"/>
      <c r="S2162" s="48"/>
      <c r="T2162" s="84"/>
      <c r="W2162" s="82" t="str" cm="1">
        <f t="array" ref="W2162">IF(V2162="h",_xlfn.XLOOKUP(X2162,X2163:$X$2963,V2163:$V$2963,""),IF(V2162="l",IF(X2161&lt;&gt;"","sub",""),""))</f>
        <v/>
      </c>
      <c r="X2162" s="82" t="str">
        <f t="shared" si="416"/>
        <v/>
      </c>
    </row>
    <row r="2163" spans="1:24" ht="13.5" hidden="1" customHeight="1" x14ac:dyDescent="0.2">
      <c r="A2163" s="8"/>
      <c r="B2163" s="8"/>
      <c r="C2163" s="9"/>
      <c r="D2163" s="10"/>
      <c r="E2163" s="11">
        <f t="shared" si="437"/>
        <v>0</v>
      </c>
      <c r="F2163" s="10"/>
      <c r="G2163" s="11">
        <f t="shared" si="438"/>
        <v>0</v>
      </c>
      <c r="H2163" s="10"/>
      <c r="I2163" s="11">
        <f t="shared" si="439"/>
        <v>0</v>
      </c>
      <c r="J2163" s="10"/>
      <c r="K2163" s="11">
        <f t="shared" si="440"/>
        <v>0</v>
      </c>
      <c r="L2163" s="6"/>
      <c r="M2163" s="11">
        <f t="shared" si="441"/>
        <v>0</v>
      </c>
      <c r="N2163" s="130"/>
      <c r="P2163" s="48" t="str">
        <f t="shared" si="435"/>
        <v>leeg</v>
      </c>
      <c r="Q2163" s="48"/>
      <c r="R2163" s="48"/>
      <c r="S2163" s="48"/>
      <c r="T2163" s="84"/>
      <c r="W2163" s="82" t="str" cm="1">
        <f t="array" ref="W2163">IF(V2163="h",_xlfn.XLOOKUP(X2163,X2164:$X$2963,V2164:$V$2963,""),IF(V2163="l",IF(X2162&lt;&gt;"","sub",""),""))</f>
        <v/>
      </c>
      <c r="X2163" s="82" t="str">
        <f t="shared" si="416"/>
        <v/>
      </c>
    </row>
    <row r="2164" spans="1:24" ht="13.5" hidden="1" customHeight="1" x14ac:dyDescent="0.2">
      <c r="A2164" s="8"/>
      <c r="B2164" s="8"/>
      <c r="C2164" s="9"/>
      <c r="D2164" s="10"/>
      <c r="E2164" s="11">
        <f t="shared" si="437"/>
        <v>0</v>
      </c>
      <c r="F2164" s="10"/>
      <c r="G2164" s="11">
        <f t="shared" si="438"/>
        <v>0</v>
      </c>
      <c r="H2164" s="10"/>
      <c r="I2164" s="11">
        <f t="shared" si="439"/>
        <v>0</v>
      </c>
      <c r="J2164" s="10"/>
      <c r="K2164" s="11">
        <f t="shared" si="440"/>
        <v>0</v>
      </c>
      <c r="L2164" s="6"/>
      <c r="M2164" s="11">
        <f t="shared" si="441"/>
        <v>0</v>
      </c>
      <c r="N2164" s="130"/>
      <c r="P2164" s="48" t="str">
        <f t="shared" si="435"/>
        <v>leeg</v>
      </c>
      <c r="Q2164" s="48"/>
      <c r="R2164" s="48"/>
      <c r="S2164" s="48"/>
      <c r="T2164" s="84"/>
      <c r="W2164" s="82" t="str" cm="1">
        <f t="array" ref="W2164">IF(V2164="h",_xlfn.XLOOKUP(X2164,X2165:$X$2963,V2165:$V$2963,""),IF(V2164="l",IF(X2163&lt;&gt;"","sub",""),""))</f>
        <v/>
      </c>
      <c r="X2164" s="82" t="str">
        <f t="shared" si="416"/>
        <v/>
      </c>
    </row>
    <row r="2165" spans="1:24" ht="13.5" hidden="1" customHeight="1" x14ac:dyDescent="0.2">
      <c r="A2165" s="8"/>
      <c r="B2165" s="8"/>
      <c r="C2165" s="9"/>
      <c r="D2165" s="10"/>
      <c r="E2165" s="11">
        <f t="shared" si="437"/>
        <v>0</v>
      </c>
      <c r="F2165" s="10"/>
      <c r="G2165" s="11">
        <f t="shared" si="438"/>
        <v>0</v>
      </c>
      <c r="H2165" s="10"/>
      <c r="I2165" s="11">
        <f t="shared" si="439"/>
        <v>0</v>
      </c>
      <c r="J2165" s="10"/>
      <c r="K2165" s="11">
        <f t="shared" si="440"/>
        <v>0</v>
      </c>
      <c r="L2165" s="6"/>
      <c r="M2165" s="11">
        <f t="shared" si="441"/>
        <v>0</v>
      </c>
      <c r="N2165" s="130"/>
      <c r="P2165" s="48" t="str">
        <f t="shared" si="435"/>
        <v>leeg</v>
      </c>
      <c r="Q2165" s="48"/>
      <c r="R2165" s="48"/>
      <c r="S2165" s="48"/>
      <c r="T2165" s="84"/>
      <c r="W2165" s="82" t="str" cm="1">
        <f t="array" ref="W2165">IF(V2165="h",_xlfn.XLOOKUP(X2165,X2166:$X$2963,V2166:$V$2963,""),IF(V2165="l",IF(X2164&lt;&gt;"","sub",""),""))</f>
        <v/>
      </c>
      <c r="X2165" s="82" t="str">
        <f t="shared" si="416"/>
        <v/>
      </c>
    </row>
    <row r="2166" spans="1:24" ht="13.5" hidden="1" customHeight="1" x14ac:dyDescent="0.2">
      <c r="A2166" s="8"/>
      <c r="B2166" s="8"/>
      <c r="C2166" s="9"/>
      <c r="D2166" s="10"/>
      <c r="E2166" s="11">
        <f t="shared" si="437"/>
        <v>0</v>
      </c>
      <c r="F2166" s="10"/>
      <c r="G2166" s="11">
        <f t="shared" si="438"/>
        <v>0</v>
      </c>
      <c r="H2166" s="10"/>
      <c r="I2166" s="11">
        <f t="shared" si="439"/>
        <v>0</v>
      </c>
      <c r="J2166" s="10"/>
      <c r="K2166" s="11">
        <f t="shared" si="440"/>
        <v>0</v>
      </c>
      <c r="L2166" s="6"/>
      <c r="M2166" s="11">
        <f t="shared" si="441"/>
        <v>0</v>
      </c>
      <c r="N2166" s="130"/>
      <c r="P2166" s="48" t="str">
        <f t="shared" si="435"/>
        <v>leeg</v>
      </c>
      <c r="Q2166" s="48"/>
      <c r="R2166" s="48"/>
      <c r="S2166" s="48"/>
      <c r="T2166" s="84"/>
      <c r="W2166" s="82" t="str" cm="1">
        <f t="array" ref="W2166">IF(V2166="h",_xlfn.XLOOKUP(X2166,X2167:$X$2963,V2167:$V$2963,""),IF(V2166="l",IF(X2165&lt;&gt;"","sub",""),""))</f>
        <v/>
      </c>
      <c r="X2166" s="82" t="str">
        <f t="shared" si="416"/>
        <v/>
      </c>
    </row>
    <row r="2167" spans="1:24" ht="13.5" hidden="1" customHeight="1" x14ac:dyDescent="0.2">
      <c r="A2167" s="8"/>
      <c r="B2167" s="8"/>
      <c r="C2167" s="9"/>
      <c r="D2167" s="10"/>
      <c r="E2167" s="11">
        <f t="shared" si="437"/>
        <v>0</v>
      </c>
      <c r="F2167" s="10"/>
      <c r="G2167" s="11">
        <f t="shared" si="438"/>
        <v>0</v>
      </c>
      <c r="H2167" s="10"/>
      <c r="I2167" s="11">
        <f t="shared" si="439"/>
        <v>0</v>
      </c>
      <c r="J2167" s="10"/>
      <c r="K2167" s="11">
        <f t="shared" si="440"/>
        <v>0</v>
      </c>
      <c r="L2167" s="6"/>
      <c r="M2167" s="11">
        <f t="shared" si="441"/>
        <v>0</v>
      </c>
      <c r="N2167" s="130"/>
      <c r="P2167" s="48" t="str">
        <f t="shared" si="435"/>
        <v>leeg</v>
      </c>
      <c r="Q2167" s="48"/>
      <c r="R2167" s="48"/>
      <c r="S2167" s="48"/>
      <c r="T2167" s="84"/>
      <c r="W2167" s="82" t="str" cm="1">
        <f t="array" ref="W2167">IF(V2167="h",_xlfn.XLOOKUP(X2167,X2168:$X$2963,V2168:$V$2963,""),IF(V2167="l",IF(X2166&lt;&gt;"","sub",""),""))</f>
        <v/>
      </c>
      <c r="X2167" s="82" t="str">
        <f t="shared" si="416"/>
        <v/>
      </c>
    </row>
    <row r="2168" spans="1:24" ht="13.5" hidden="1" customHeight="1" x14ac:dyDescent="0.2">
      <c r="A2168" s="8"/>
      <c r="B2168" s="8"/>
      <c r="C2168" s="9"/>
      <c r="D2168" s="10"/>
      <c r="E2168" s="11">
        <f t="shared" si="437"/>
        <v>0</v>
      </c>
      <c r="F2168" s="10"/>
      <c r="G2168" s="11">
        <f t="shared" si="438"/>
        <v>0</v>
      </c>
      <c r="H2168" s="10"/>
      <c r="I2168" s="11">
        <f t="shared" si="439"/>
        <v>0</v>
      </c>
      <c r="J2168" s="10"/>
      <c r="K2168" s="11">
        <f t="shared" si="440"/>
        <v>0</v>
      </c>
      <c r="L2168" s="6"/>
      <c r="M2168" s="11">
        <f t="shared" si="441"/>
        <v>0</v>
      </c>
      <c r="N2168" s="130"/>
      <c r="P2168" s="48" t="str">
        <f t="shared" si="435"/>
        <v>leeg</v>
      </c>
      <c r="Q2168" s="48"/>
      <c r="R2168" s="48"/>
      <c r="S2168" s="48"/>
      <c r="T2168" s="84"/>
      <c r="W2168" s="82" t="str" cm="1">
        <f t="array" ref="W2168">IF(V2168="h",_xlfn.XLOOKUP(X2168,X2169:$X$2963,V2169:$V$2963,""),IF(V2168="l",IF(X2167&lt;&gt;"","sub",""),""))</f>
        <v/>
      </c>
      <c r="X2168" s="82" t="str">
        <f t="shared" si="416"/>
        <v/>
      </c>
    </row>
    <row r="2169" spans="1:24" ht="13.5" hidden="1" customHeight="1" x14ac:dyDescent="0.2">
      <c r="A2169" s="8"/>
      <c r="B2169" s="8"/>
      <c r="C2169" s="9"/>
      <c r="D2169" s="10"/>
      <c r="E2169" s="11">
        <f t="shared" si="437"/>
        <v>0</v>
      </c>
      <c r="F2169" s="10"/>
      <c r="G2169" s="11">
        <f t="shared" si="438"/>
        <v>0</v>
      </c>
      <c r="H2169" s="10"/>
      <c r="I2169" s="11">
        <f t="shared" si="439"/>
        <v>0</v>
      </c>
      <c r="J2169" s="10"/>
      <c r="K2169" s="11">
        <f t="shared" si="440"/>
        <v>0</v>
      </c>
      <c r="L2169" s="6"/>
      <c r="M2169" s="11">
        <f t="shared" si="441"/>
        <v>0</v>
      </c>
      <c r="N2169" s="130"/>
      <c r="P2169" s="48" t="str">
        <f t="shared" si="435"/>
        <v>leeg</v>
      </c>
      <c r="Q2169" s="48"/>
      <c r="R2169" s="48"/>
      <c r="S2169" s="48"/>
      <c r="T2169" s="84"/>
      <c r="W2169" s="82" t="str" cm="1">
        <f t="array" ref="W2169">IF(V2169="h",_xlfn.XLOOKUP(X2169,X2170:$X$2963,V2170:$V$2963,""),IF(V2169="l",IF(X2168&lt;&gt;"","sub",""),""))</f>
        <v/>
      </c>
      <c r="X2169" s="82" t="str">
        <f t="shared" si="416"/>
        <v/>
      </c>
    </row>
    <row r="2170" spans="1:24" ht="13.5" hidden="1" customHeight="1" x14ac:dyDescent="0.2">
      <c r="A2170" s="8"/>
      <c r="B2170" s="8"/>
      <c r="C2170" s="9"/>
      <c r="D2170" s="10"/>
      <c r="E2170" s="11">
        <f t="shared" si="437"/>
        <v>0</v>
      </c>
      <c r="F2170" s="10"/>
      <c r="G2170" s="11">
        <f t="shared" si="438"/>
        <v>0</v>
      </c>
      <c r="H2170" s="10"/>
      <c r="I2170" s="11">
        <f t="shared" si="439"/>
        <v>0</v>
      </c>
      <c r="J2170" s="10"/>
      <c r="K2170" s="11">
        <f t="shared" si="440"/>
        <v>0</v>
      </c>
      <c r="L2170" s="6"/>
      <c r="M2170" s="11">
        <f t="shared" si="441"/>
        <v>0</v>
      </c>
      <c r="N2170" s="130"/>
      <c r="P2170" s="48" t="str">
        <f t="shared" si="435"/>
        <v>leeg</v>
      </c>
      <c r="Q2170" s="48"/>
      <c r="R2170" s="48"/>
      <c r="S2170" s="48"/>
      <c r="T2170" s="84"/>
      <c r="W2170" s="82" t="str" cm="1">
        <f t="array" ref="W2170">IF(V2170="h",_xlfn.XLOOKUP(X2170,X2171:$X$2963,V2171:$V$2963,""),IF(V2170="l",IF(X2169&lt;&gt;"","sub",""),""))</f>
        <v/>
      </c>
      <c r="X2170" s="82" t="str">
        <f t="shared" si="416"/>
        <v/>
      </c>
    </row>
    <row r="2171" spans="1:24" ht="13.5" hidden="1" customHeight="1" x14ac:dyDescent="0.2">
      <c r="A2171" s="8"/>
      <c r="B2171" s="8"/>
      <c r="C2171" s="9"/>
      <c r="D2171" s="10"/>
      <c r="E2171" s="11">
        <f t="shared" si="437"/>
        <v>0</v>
      </c>
      <c r="F2171" s="10"/>
      <c r="G2171" s="11">
        <f t="shared" si="438"/>
        <v>0</v>
      </c>
      <c r="H2171" s="10"/>
      <c r="I2171" s="11">
        <f t="shared" si="439"/>
        <v>0</v>
      </c>
      <c r="J2171" s="10"/>
      <c r="K2171" s="11">
        <f t="shared" si="440"/>
        <v>0</v>
      </c>
      <c r="L2171" s="6"/>
      <c r="M2171" s="11">
        <f t="shared" si="441"/>
        <v>0</v>
      </c>
      <c r="N2171" s="130"/>
      <c r="P2171" s="48" t="str">
        <f t="shared" si="435"/>
        <v>leeg</v>
      </c>
      <c r="Q2171" s="48"/>
      <c r="R2171" s="48"/>
      <c r="S2171" s="48"/>
      <c r="T2171" s="84"/>
      <c r="W2171" s="82" t="str" cm="1">
        <f t="array" ref="W2171">IF(V2171="h",_xlfn.XLOOKUP(X2171,X2172:$X$2963,V2172:$V$2963,""),IF(V2171="l",IF(X2170&lt;&gt;"","sub",""),""))</f>
        <v/>
      </c>
      <c r="X2171" s="82" t="str">
        <f t="shared" si="416"/>
        <v/>
      </c>
    </row>
    <row r="2172" spans="1:24" ht="13.5" hidden="1" customHeight="1" x14ac:dyDescent="0.2">
      <c r="A2172" s="8"/>
      <c r="B2172" s="8"/>
      <c r="C2172" s="9"/>
      <c r="D2172" s="10"/>
      <c r="E2172" s="11">
        <f t="shared" si="437"/>
        <v>0</v>
      </c>
      <c r="F2172" s="10"/>
      <c r="G2172" s="11">
        <f t="shared" si="438"/>
        <v>0</v>
      </c>
      <c r="H2172" s="10"/>
      <c r="I2172" s="11">
        <f t="shared" si="439"/>
        <v>0</v>
      </c>
      <c r="J2172" s="10"/>
      <c r="K2172" s="11">
        <f t="shared" si="440"/>
        <v>0</v>
      </c>
      <c r="L2172" s="6"/>
      <c r="M2172" s="11">
        <f t="shared" si="441"/>
        <v>0</v>
      </c>
      <c r="N2172" s="130"/>
      <c r="P2172" s="48" t="str">
        <f t="shared" si="435"/>
        <v>leeg</v>
      </c>
      <c r="Q2172" s="48"/>
      <c r="R2172" s="48"/>
      <c r="S2172" s="48"/>
      <c r="T2172" s="84"/>
      <c r="W2172" s="82" t="str" cm="1">
        <f t="array" ref="W2172">IF(V2172="h",_xlfn.XLOOKUP(X2172,X2173:$X$2963,V2173:$V$2963,""),IF(V2172="l",IF(X2171&lt;&gt;"","sub",""),""))</f>
        <v/>
      </c>
      <c r="X2172" s="82" t="str">
        <f t="shared" si="416"/>
        <v/>
      </c>
    </row>
    <row r="2173" spans="1:24" ht="13.5" hidden="1" customHeight="1" x14ac:dyDescent="0.2">
      <c r="A2173" s="8"/>
      <c r="B2173" s="8"/>
      <c r="C2173" s="9"/>
      <c r="D2173" s="10"/>
      <c r="E2173" s="11">
        <f t="shared" si="437"/>
        <v>0</v>
      </c>
      <c r="F2173" s="10"/>
      <c r="G2173" s="11">
        <f t="shared" si="438"/>
        <v>0</v>
      </c>
      <c r="H2173" s="10"/>
      <c r="I2173" s="11">
        <f t="shared" si="439"/>
        <v>0</v>
      </c>
      <c r="J2173" s="10"/>
      <c r="K2173" s="11">
        <f t="shared" si="440"/>
        <v>0</v>
      </c>
      <c r="L2173" s="6"/>
      <c r="M2173" s="11">
        <f t="shared" si="441"/>
        <v>0</v>
      </c>
      <c r="N2173" s="130"/>
      <c r="P2173" s="48" t="str">
        <f t="shared" si="435"/>
        <v>leeg</v>
      </c>
      <c r="Q2173" s="48"/>
      <c r="R2173" s="48"/>
      <c r="S2173" s="48"/>
      <c r="T2173" s="84"/>
      <c r="W2173" s="82" t="str" cm="1">
        <f t="array" ref="W2173">IF(V2173="h",_xlfn.XLOOKUP(X2173,X2174:$X$2963,V2174:$V$2963,""),IF(V2173="l",IF(X2172&lt;&gt;"","sub",""),""))</f>
        <v/>
      </c>
      <c r="X2173" s="82" t="str">
        <f t="shared" si="416"/>
        <v/>
      </c>
    </row>
    <row r="2174" spans="1:24" ht="13.5" hidden="1" customHeight="1" x14ac:dyDescent="0.2">
      <c r="A2174" s="8"/>
      <c r="B2174" s="8"/>
      <c r="C2174" s="9"/>
      <c r="D2174" s="10"/>
      <c r="E2174" s="11">
        <f t="shared" si="437"/>
        <v>0</v>
      </c>
      <c r="F2174" s="10"/>
      <c r="G2174" s="11">
        <f t="shared" si="438"/>
        <v>0</v>
      </c>
      <c r="H2174" s="10"/>
      <c r="I2174" s="11">
        <f t="shared" si="439"/>
        <v>0</v>
      </c>
      <c r="J2174" s="10"/>
      <c r="K2174" s="11">
        <f t="shared" si="440"/>
        <v>0</v>
      </c>
      <c r="L2174" s="6"/>
      <c r="M2174" s="11">
        <f t="shared" si="441"/>
        <v>0</v>
      </c>
      <c r="N2174" s="130"/>
      <c r="P2174" s="48" t="str">
        <f t="shared" si="435"/>
        <v>leeg</v>
      </c>
      <c r="Q2174" s="48"/>
      <c r="R2174" s="48"/>
      <c r="S2174" s="48"/>
      <c r="T2174" s="84"/>
      <c r="W2174" s="82" t="str" cm="1">
        <f t="array" ref="W2174">IF(V2174="h",_xlfn.XLOOKUP(X2174,X2175:$X$2963,V2175:$V$2963,""),IF(V2174="l",IF(X2173&lt;&gt;"","sub",""),""))</f>
        <v/>
      </c>
      <c r="X2174" s="82" t="str">
        <f t="shared" si="416"/>
        <v/>
      </c>
    </row>
    <row r="2175" spans="1:24" ht="13.5" hidden="1" customHeight="1" x14ac:dyDescent="0.2">
      <c r="A2175" s="8"/>
      <c r="B2175" s="8"/>
      <c r="C2175" s="9"/>
      <c r="D2175" s="10"/>
      <c r="E2175" s="11">
        <f t="shared" si="437"/>
        <v>0</v>
      </c>
      <c r="F2175" s="10"/>
      <c r="G2175" s="11">
        <f t="shared" si="438"/>
        <v>0</v>
      </c>
      <c r="H2175" s="10"/>
      <c r="I2175" s="11">
        <f t="shared" si="439"/>
        <v>0</v>
      </c>
      <c r="J2175" s="10"/>
      <c r="K2175" s="11">
        <f t="shared" si="440"/>
        <v>0</v>
      </c>
      <c r="L2175" s="6"/>
      <c r="M2175" s="11">
        <f t="shared" si="441"/>
        <v>0</v>
      </c>
      <c r="N2175" s="130"/>
      <c r="P2175" s="48" t="str">
        <f t="shared" si="435"/>
        <v>leeg</v>
      </c>
      <c r="Q2175" s="48"/>
      <c r="R2175" s="48"/>
      <c r="S2175" s="48"/>
      <c r="T2175" s="84"/>
      <c r="W2175" s="82" t="str" cm="1">
        <f t="array" ref="W2175">IF(V2175="h",_xlfn.XLOOKUP(X2175,X2176:$X$2963,V2176:$V$2963,""),IF(V2175="l",IF(X2174&lt;&gt;"","sub",""),""))</f>
        <v/>
      </c>
      <c r="X2175" s="82" t="str">
        <f t="shared" si="416"/>
        <v/>
      </c>
    </row>
    <row r="2176" spans="1:24" ht="13.5" hidden="1" customHeight="1" x14ac:dyDescent="0.2">
      <c r="A2176" s="8"/>
      <c r="B2176" s="8"/>
      <c r="C2176" s="9"/>
      <c r="D2176" s="10"/>
      <c r="E2176" s="11">
        <f t="shared" si="437"/>
        <v>0</v>
      </c>
      <c r="F2176" s="10"/>
      <c r="G2176" s="11">
        <f t="shared" si="438"/>
        <v>0</v>
      </c>
      <c r="H2176" s="10"/>
      <c r="I2176" s="11">
        <f t="shared" si="439"/>
        <v>0</v>
      </c>
      <c r="J2176" s="10"/>
      <c r="K2176" s="11">
        <f t="shared" si="440"/>
        <v>0</v>
      </c>
      <c r="L2176" s="6"/>
      <c r="M2176" s="11">
        <f t="shared" si="441"/>
        <v>0</v>
      </c>
      <c r="N2176" s="130"/>
      <c r="P2176" s="48" t="str">
        <f t="shared" si="435"/>
        <v>leeg</v>
      </c>
      <c r="Q2176" s="48"/>
      <c r="R2176" s="48"/>
      <c r="S2176" s="48"/>
      <c r="T2176" s="84"/>
      <c r="W2176" s="82" t="str" cm="1">
        <f t="array" ref="W2176">IF(V2176="h",_xlfn.XLOOKUP(X2176,X2177:$X$2963,V2177:$V$2963,""),IF(V2176="l",IF(X2175&lt;&gt;"","sub",""),""))</f>
        <v/>
      </c>
      <c r="X2176" s="82" t="str">
        <f t="shared" si="416"/>
        <v/>
      </c>
    </row>
    <row r="2177" spans="1:24" ht="13.5" hidden="1" customHeight="1" x14ac:dyDescent="0.2">
      <c r="A2177" s="8"/>
      <c r="B2177" s="8"/>
      <c r="C2177" s="9"/>
      <c r="D2177" s="10"/>
      <c r="E2177" s="11">
        <f t="shared" si="437"/>
        <v>0</v>
      </c>
      <c r="F2177" s="10"/>
      <c r="G2177" s="11">
        <f t="shared" si="438"/>
        <v>0</v>
      </c>
      <c r="H2177" s="10"/>
      <c r="I2177" s="11">
        <f t="shared" si="439"/>
        <v>0</v>
      </c>
      <c r="J2177" s="10"/>
      <c r="K2177" s="11">
        <f t="shared" si="440"/>
        <v>0</v>
      </c>
      <c r="L2177" s="6"/>
      <c r="M2177" s="11">
        <f t="shared" si="441"/>
        <v>0</v>
      </c>
      <c r="N2177" s="130"/>
      <c r="P2177" s="48" t="str">
        <f t="shared" si="435"/>
        <v>leeg</v>
      </c>
      <c r="Q2177" s="48"/>
      <c r="R2177" s="48"/>
      <c r="S2177" s="48"/>
      <c r="T2177" s="84"/>
      <c r="W2177" s="82" t="str" cm="1">
        <f t="array" ref="W2177">IF(V2177="h",_xlfn.XLOOKUP(X2177,X2178:$X$2963,V2178:$V$2963,""),IF(V2177="l",IF(X2176&lt;&gt;"","sub",""),""))</f>
        <v/>
      </c>
      <c r="X2177" s="82" t="str">
        <f t="shared" si="416"/>
        <v/>
      </c>
    </row>
    <row r="2178" spans="1:24" ht="13.5" hidden="1" customHeight="1" x14ac:dyDescent="0.2">
      <c r="A2178" s="8"/>
      <c r="B2178" s="8"/>
      <c r="C2178" s="9"/>
      <c r="D2178" s="10"/>
      <c r="E2178" s="11">
        <f t="shared" si="437"/>
        <v>0</v>
      </c>
      <c r="F2178" s="10"/>
      <c r="G2178" s="11">
        <f t="shared" si="438"/>
        <v>0</v>
      </c>
      <c r="H2178" s="10"/>
      <c r="I2178" s="11">
        <f t="shared" si="439"/>
        <v>0</v>
      </c>
      <c r="J2178" s="10"/>
      <c r="K2178" s="11">
        <f t="shared" si="440"/>
        <v>0</v>
      </c>
      <c r="L2178" s="6"/>
      <c r="M2178" s="11">
        <f t="shared" si="441"/>
        <v>0</v>
      </c>
      <c r="N2178" s="130"/>
      <c r="P2178" s="48" t="str">
        <f t="shared" si="435"/>
        <v>leeg</v>
      </c>
      <c r="Q2178" s="48"/>
      <c r="R2178" s="48"/>
      <c r="S2178" s="48"/>
      <c r="T2178" s="84"/>
      <c r="W2178" s="82" t="str" cm="1">
        <f t="array" ref="W2178">IF(V2178="h",_xlfn.XLOOKUP(X2178,X2179:$X$2963,V2179:$V$2963,""),IF(V2178="l",IF(X2177&lt;&gt;"","sub",""),""))</f>
        <v/>
      </c>
      <c r="X2178" s="82" t="str">
        <f t="shared" si="416"/>
        <v/>
      </c>
    </row>
    <row r="2179" spans="1:24" ht="13.5" hidden="1" customHeight="1" x14ac:dyDescent="0.2">
      <c r="A2179" s="8"/>
      <c r="B2179" s="8"/>
      <c r="C2179" s="9"/>
      <c r="D2179" s="10"/>
      <c r="E2179" s="11">
        <f t="shared" si="437"/>
        <v>0</v>
      </c>
      <c r="F2179" s="10"/>
      <c r="G2179" s="11">
        <f t="shared" si="438"/>
        <v>0</v>
      </c>
      <c r="H2179" s="10"/>
      <c r="I2179" s="11">
        <f t="shared" si="439"/>
        <v>0</v>
      </c>
      <c r="J2179" s="10"/>
      <c r="K2179" s="11">
        <f t="shared" si="440"/>
        <v>0</v>
      </c>
      <c r="L2179" s="6"/>
      <c r="M2179" s="11">
        <f t="shared" si="441"/>
        <v>0</v>
      </c>
      <c r="N2179" s="130"/>
      <c r="P2179" s="48" t="str">
        <f t="shared" si="435"/>
        <v>leeg</v>
      </c>
      <c r="Q2179" s="48"/>
      <c r="R2179" s="48"/>
      <c r="S2179" s="48"/>
      <c r="T2179" s="84"/>
      <c r="W2179" s="82" t="str" cm="1">
        <f t="array" ref="W2179">IF(V2179="h",_xlfn.XLOOKUP(X2179,X2180:$X$2963,V2180:$V$2963,""),IF(V2179="l",IF(X2178&lt;&gt;"","sub",""),""))</f>
        <v/>
      </c>
      <c r="X2179" s="82" t="str">
        <f t="shared" si="416"/>
        <v/>
      </c>
    </row>
    <row r="2180" spans="1:24" ht="13.5" hidden="1" customHeight="1" x14ac:dyDescent="0.2">
      <c r="A2180" s="8"/>
      <c r="B2180" s="8"/>
      <c r="C2180" s="9"/>
      <c r="D2180" s="10"/>
      <c r="E2180" s="11">
        <f t="shared" si="437"/>
        <v>0</v>
      </c>
      <c r="F2180" s="10"/>
      <c r="G2180" s="11">
        <f>B2180*F2180</f>
        <v>0</v>
      </c>
      <c r="H2180" s="10"/>
      <c r="I2180" s="11">
        <f>B2180*H2180</f>
        <v>0</v>
      </c>
      <c r="J2180" s="10"/>
      <c r="K2180" s="11">
        <f>(E2180*$J$6)+G2180+I2180+J2180</f>
        <v>0</v>
      </c>
      <c r="L2180" s="6"/>
      <c r="M2180" s="11">
        <f t="shared" si="441"/>
        <v>0</v>
      </c>
      <c r="N2180" s="130"/>
      <c r="P2180" s="48" t="str">
        <f t="shared" si="435"/>
        <v>leeg</v>
      </c>
      <c r="Q2180" s="48"/>
      <c r="R2180" s="48"/>
      <c r="S2180" s="48"/>
      <c r="T2180" s="84"/>
      <c r="W2180" s="82" t="str" cm="1">
        <f t="array" ref="W2180">IF(V2180="h",_xlfn.XLOOKUP(X2180,X2181:$X$2963,V2181:$V$2963,""),IF(V2180="l",IF(X2179&lt;&gt;"","sub",""),""))</f>
        <v/>
      </c>
      <c r="X2180" s="82" t="str">
        <f t="shared" si="416"/>
        <v/>
      </c>
    </row>
    <row r="2181" spans="1:24" ht="13.5" hidden="1" customHeight="1" x14ac:dyDescent="0.2">
      <c r="A2181" s="8"/>
      <c r="B2181" s="8"/>
      <c r="C2181" s="9"/>
      <c r="D2181" s="10"/>
      <c r="E2181" s="11">
        <f t="shared" si="437"/>
        <v>0</v>
      </c>
      <c r="F2181" s="10"/>
      <c r="G2181" s="11">
        <f>B2181*F2181</f>
        <v>0</v>
      </c>
      <c r="H2181" s="10"/>
      <c r="I2181" s="11">
        <f>B2181*H2181</f>
        <v>0</v>
      </c>
      <c r="J2181" s="10"/>
      <c r="K2181" s="11">
        <f>(E2181*$J$6)+G2181+I2181+J2181</f>
        <v>0</v>
      </c>
      <c r="L2181" s="6"/>
      <c r="M2181" s="11">
        <f t="shared" si="441"/>
        <v>0</v>
      </c>
      <c r="N2181" s="130"/>
      <c r="P2181" s="48" t="str">
        <f t="shared" si="435"/>
        <v>leeg</v>
      </c>
      <c r="Q2181" s="48"/>
      <c r="R2181" s="48"/>
      <c r="S2181" s="48"/>
      <c r="T2181" s="84"/>
      <c r="W2181" s="82" t="str" cm="1">
        <f t="array" ref="W2181">IF(V2181="h",_xlfn.XLOOKUP(X2181,X2182:$X$2963,V2182:$V$2963,""),IF(V2181="l",IF(X2180&lt;&gt;"","sub",""),""))</f>
        <v/>
      </c>
      <c r="X2181" s="82" t="str">
        <f t="shared" si="416"/>
        <v/>
      </c>
    </row>
    <row r="2182" spans="1:24" ht="13.5" hidden="1" customHeight="1" x14ac:dyDescent="0.2">
      <c r="A2182" s="8"/>
      <c r="B2182" s="8"/>
      <c r="C2182" s="9"/>
      <c r="D2182" s="10"/>
      <c r="E2182" s="11">
        <f t="shared" si="437"/>
        <v>0</v>
      </c>
      <c r="F2182" s="10"/>
      <c r="G2182" s="11">
        <f t="shared" si="438"/>
        <v>0</v>
      </c>
      <c r="H2182" s="10"/>
      <c r="I2182" s="11">
        <f t="shared" si="439"/>
        <v>0</v>
      </c>
      <c r="J2182" s="10"/>
      <c r="K2182" s="11">
        <f t="shared" si="440"/>
        <v>0</v>
      </c>
      <c r="L2182" s="6"/>
      <c r="M2182" s="11">
        <f t="shared" si="441"/>
        <v>0</v>
      </c>
      <c r="N2182" s="130"/>
      <c r="P2182" s="48" t="str">
        <f t="shared" si="435"/>
        <v>leeg</v>
      </c>
      <c r="Q2182" s="48"/>
      <c r="R2182" s="48"/>
      <c r="S2182" s="48"/>
      <c r="T2182" s="84"/>
      <c r="W2182" s="82" t="str" cm="1">
        <f t="array" ref="W2182">IF(V2182="h",_xlfn.XLOOKUP(X2182,X2183:$X$2963,V2183:$V$2963,""),IF(V2182="l",IF(X2181&lt;&gt;"","sub",""),""))</f>
        <v/>
      </c>
      <c r="X2182" s="82" t="str">
        <f t="shared" si="416"/>
        <v/>
      </c>
    </row>
    <row r="2183" spans="1:24" ht="13.5" hidden="1" customHeight="1" x14ac:dyDescent="0.2">
      <c r="A2183" s="8"/>
      <c r="B2183" s="8"/>
      <c r="C2183" s="9"/>
      <c r="D2183" s="10"/>
      <c r="E2183" s="11">
        <f t="shared" si="437"/>
        <v>0</v>
      </c>
      <c r="F2183" s="10"/>
      <c r="G2183" s="11">
        <f t="shared" si="438"/>
        <v>0</v>
      </c>
      <c r="H2183" s="10"/>
      <c r="I2183" s="11">
        <f t="shared" si="439"/>
        <v>0</v>
      </c>
      <c r="J2183" s="10"/>
      <c r="K2183" s="11">
        <f t="shared" si="440"/>
        <v>0</v>
      </c>
      <c r="L2183" s="6"/>
      <c r="M2183" s="11">
        <f t="shared" si="441"/>
        <v>0</v>
      </c>
      <c r="N2183" s="130"/>
      <c r="P2183" s="48" t="str">
        <f t="shared" si="435"/>
        <v>leeg</v>
      </c>
      <c r="Q2183" s="48"/>
      <c r="R2183" s="48"/>
      <c r="S2183" s="48"/>
      <c r="T2183" s="84"/>
      <c r="W2183" s="82" t="str" cm="1">
        <f t="array" ref="W2183">IF(V2183="h",_xlfn.XLOOKUP(X2183,X2184:$X$2963,V2184:$V$2963,""),IF(V2183="l",IF(X2182&lt;&gt;"","sub",""),""))</f>
        <v/>
      </c>
      <c r="X2183" s="82" t="str">
        <f t="shared" si="416"/>
        <v/>
      </c>
    </row>
    <row r="2184" spans="1:24" ht="13.5" hidden="1" customHeight="1" x14ac:dyDescent="0.2">
      <c r="A2184" s="8"/>
      <c r="B2184" s="8"/>
      <c r="C2184" s="9"/>
      <c r="D2184" s="10"/>
      <c r="E2184" s="11">
        <f t="shared" si="437"/>
        <v>0</v>
      </c>
      <c r="F2184" s="10"/>
      <c r="G2184" s="11">
        <f t="shared" si="438"/>
        <v>0</v>
      </c>
      <c r="H2184" s="10"/>
      <c r="I2184" s="11">
        <f t="shared" si="439"/>
        <v>0</v>
      </c>
      <c r="J2184" s="10"/>
      <c r="K2184" s="11">
        <f t="shared" si="440"/>
        <v>0</v>
      </c>
      <c r="L2184" s="6"/>
      <c r="M2184" s="11">
        <f t="shared" si="441"/>
        <v>0</v>
      </c>
      <c r="N2184" s="130"/>
      <c r="P2184" s="48" t="str">
        <f t="shared" si="435"/>
        <v>leeg</v>
      </c>
      <c r="Q2184" s="48"/>
      <c r="R2184" s="48"/>
      <c r="S2184" s="48"/>
      <c r="T2184" s="84"/>
      <c r="W2184" s="82" t="str" cm="1">
        <f t="array" ref="W2184">IF(V2184="h",_xlfn.XLOOKUP(X2184,X2185:$X$2963,V2185:$V$2963,""),IF(V2184="l",IF(X2183&lt;&gt;"","sub",""),""))</f>
        <v/>
      </c>
      <c r="X2184" s="82" t="str">
        <f t="shared" si="416"/>
        <v/>
      </c>
    </row>
    <row r="2185" spans="1:24" ht="13.5" hidden="1" customHeight="1" x14ac:dyDescent="0.2">
      <c r="A2185" s="8"/>
      <c r="B2185" s="8"/>
      <c r="C2185" s="9"/>
      <c r="D2185" s="10"/>
      <c r="E2185" s="11">
        <f t="shared" si="437"/>
        <v>0</v>
      </c>
      <c r="F2185" s="10"/>
      <c r="G2185" s="11">
        <f t="shared" si="438"/>
        <v>0</v>
      </c>
      <c r="H2185" s="10"/>
      <c r="I2185" s="11">
        <f t="shared" si="439"/>
        <v>0</v>
      </c>
      <c r="J2185" s="10"/>
      <c r="K2185" s="11">
        <f t="shared" si="440"/>
        <v>0</v>
      </c>
      <c r="L2185" s="6"/>
      <c r="M2185" s="11">
        <f t="shared" si="441"/>
        <v>0</v>
      </c>
      <c r="N2185" s="130"/>
      <c r="P2185" s="48" t="str">
        <f t="shared" si="435"/>
        <v>leeg</v>
      </c>
      <c r="Q2185" s="48"/>
      <c r="R2185" s="48"/>
      <c r="S2185" s="48"/>
      <c r="T2185" s="84"/>
      <c r="W2185" s="82" t="str" cm="1">
        <f t="array" ref="W2185">IF(V2185="h",_xlfn.XLOOKUP(X2185,X2186:$X$2963,V2186:$V$2963,""),IF(V2185="l",IF(X2184&lt;&gt;"","sub",""),""))</f>
        <v/>
      </c>
      <c r="X2185" s="82" t="str">
        <f t="shared" si="416"/>
        <v/>
      </c>
    </row>
    <row r="2186" spans="1:24" ht="13.5" hidden="1" customHeight="1" x14ac:dyDescent="0.2">
      <c r="A2186" s="8"/>
      <c r="B2186" s="8"/>
      <c r="C2186" s="9"/>
      <c r="D2186" s="10"/>
      <c r="E2186" s="11">
        <f t="shared" si="437"/>
        <v>0</v>
      </c>
      <c r="F2186" s="10"/>
      <c r="G2186" s="11">
        <f t="shared" si="438"/>
        <v>0</v>
      </c>
      <c r="H2186" s="10"/>
      <c r="I2186" s="11">
        <f t="shared" si="439"/>
        <v>0</v>
      </c>
      <c r="J2186" s="10"/>
      <c r="K2186" s="11">
        <f t="shared" si="440"/>
        <v>0</v>
      </c>
      <c r="L2186" s="6"/>
      <c r="M2186" s="11">
        <f t="shared" si="441"/>
        <v>0</v>
      </c>
      <c r="N2186" s="130"/>
      <c r="P2186" s="48" t="str">
        <f t="shared" si="435"/>
        <v>leeg</v>
      </c>
      <c r="Q2186" s="48"/>
      <c r="R2186" s="48"/>
      <c r="S2186" s="48"/>
      <c r="T2186" s="84"/>
      <c r="W2186" s="82" t="str" cm="1">
        <f t="array" ref="W2186">IF(V2186="h",_xlfn.XLOOKUP(X2186,X2187:$X$2963,V2187:$V$2963,""),IF(V2186="l",IF(X2185&lt;&gt;"","sub",""),""))</f>
        <v/>
      </c>
      <c r="X2186" s="82" t="str">
        <f t="shared" si="416"/>
        <v/>
      </c>
    </row>
    <row r="2187" spans="1:24" ht="13.5" hidden="1" customHeight="1" x14ac:dyDescent="0.2">
      <c r="A2187" s="8"/>
      <c r="B2187" s="8"/>
      <c r="C2187" s="9"/>
      <c r="D2187" s="10"/>
      <c r="E2187" s="11">
        <f t="shared" si="437"/>
        <v>0</v>
      </c>
      <c r="F2187" s="10"/>
      <c r="G2187" s="11">
        <f t="shared" si="438"/>
        <v>0</v>
      </c>
      <c r="H2187" s="10"/>
      <c r="I2187" s="11">
        <f t="shared" si="439"/>
        <v>0</v>
      </c>
      <c r="J2187" s="10"/>
      <c r="K2187" s="11">
        <f t="shared" si="440"/>
        <v>0</v>
      </c>
      <c r="L2187" s="6"/>
      <c r="M2187" s="11">
        <f t="shared" si="441"/>
        <v>0</v>
      </c>
      <c r="N2187" s="130"/>
      <c r="P2187" s="48" t="str">
        <f t="shared" si="435"/>
        <v>leeg</v>
      </c>
      <c r="Q2187" s="48"/>
      <c r="R2187" s="48"/>
      <c r="S2187" s="48"/>
      <c r="T2187" s="84"/>
      <c r="W2187" s="82" t="str" cm="1">
        <f t="array" ref="W2187">IF(V2187="h",_xlfn.XLOOKUP(X2187,X2188:$X$2963,V2188:$V$2963,""),IF(V2187="l",IF(X2186&lt;&gt;"","sub",""),""))</f>
        <v/>
      </c>
      <c r="X2187" s="82" t="str">
        <f t="shared" si="416"/>
        <v/>
      </c>
    </row>
    <row r="2188" spans="1:24" ht="13.5" hidden="1" customHeight="1" x14ac:dyDescent="0.2">
      <c r="A2188" s="8"/>
      <c r="B2188" s="8"/>
      <c r="C2188" s="9"/>
      <c r="D2188" s="10"/>
      <c r="E2188" s="11">
        <f t="shared" si="437"/>
        <v>0</v>
      </c>
      <c r="F2188" s="10"/>
      <c r="G2188" s="11">
        <f t="shared" si="438"/>
        <v>0</v>
      </c>
      <c r="H2188" s="10"/>
      <c r="I2188" s="11">
        <f t="shared" si="439"/>
        <v>0</v>
      </c>
      <c r="J2188" s="10"/>
      <c r="K2188" s="11">
        <f t="shared" si="440"/>
        <v>0</v>
      </c>
      <c r="L2188" s="6"/>
      <c r="M2188" s="11">
        <f t="shared" si="441"/>
        <v>0</v>
      </c>
      <c r="N2188" s="130"/>
      <c r="P2188" s="48" t="str">
        <f t="shared" si="435"/>
        <v>leeg</v>
      </c>
      <c r="Q2188" s="48"/>
      <c r="R2188" s="48"/>
      <c r="S2188" s="48"/>
      <c r="T2188" s="84"/>
      <c r="W2188" s="82" t="str" cm="1">
        <f t="array" ref="W2188">IF(V2188="h",_xlfn.XLOOKUP(X2188,X2189:$X$2963,V2189:$V$2963,""),IF(V2188="l",IF(X2187&lt;&gt;"","sub",""),""))</f>
        <v/>
      </c>
      <c r="X2188" s="82" t="str">
        <f t="shared" si="416"/>
        <v/>
      </c>
    </row>
    <row r="2189" spans="1:24" x14ac:dyDescent="0.2">
      <c r="A2189" s="16" t="s">
        <v>125</v>
      </c>
      <c r="B2189" s="138"/>
      <c r="C2189" s="138"/>
      <c r="D2189" s="17"/>
      <c r="E2189" s="172">
        <f>SUM(E2141:E2188)</f>
        <v>0</v>
      </c>
      <c r="F2189" s="17"/>
      <c r="G2189" s="172">
        <f>SUM(G2141:G2188)</f>
        <v>0</v>
      </c>
      <c r="H2189" s="17"/>
      <c r="I2189" s="172">
        <f>SUM(I2141:I2188)</f>
        <v>0</v>
      </c>
      <c r="J2189" s="17"/>
      <c r="K2189" s="172">
        <f>SUM(K2141:K2188)</f>
        <v>0</v>
      </c>
      <c r="L2189" s="6"/>
      <c r="M2189" s="172">
        <f t="shared" ref="M2189" si="442">SUM(M2141:M2188)</f>
        <v>0</v>
      </c>
      <c r="N2189" s="182"/>
      <c r="P2189" s="48" t="str">
        <f t="shared" si="435"/>
        <v>niet leeg</v>
      </c>
      <c r="Q2189" s="48"/>
      <c r="R2189" s="48"/>
      <c r="S2189" s="48"/>
      <c r="T2189" s="84"/>
      <c r="V2189" s="82" t="s">
        <v>169</v>
      </c>
      <c r="W2189" s="82" t="str" cm="1">
        <f t="array" ref="W2189">IF(V2189="h",_xlfn.XLOOKUP(X2189,X2190:$X$2963,V2190:$V$2963,""),IF(V2189="l",IF(X2188&lt;&gt;"","sub",""),""))</f>
        <v/>
      </c>
      <c r="X2189" s="82" t="str">
        <f t="shared" si="416"/>
        <v/>
      </c>
    </row>
    <row r="2190" spans="1:24" x14ac:dyDescent="0.2">
      <c r="A2190" s="8"/>
      <c r="B2190" s="18"/>
      <c r="C2190" s="8"/>
      <c r="D2190" s="10"/>
      <c r="E2190" s="170"/>
      <c r="F2190" s="10"/>
      <c r="G2190" s="171"/>
      <c r="H2190" s="10"/>
      <c r="I2190" s="171"/>
      <c r="J2190" s="10"/>
      <c r="K2190" s="171"/>
      <c r="L2190" s="6"/>
      <c r="M2190" s="171"/>
      <c r="N2190" s="211"/>
      <c r="P2190" s="48" t="str">
        <f t="shared" si="435"/>
        <v>leeg</v>
      </c>
      <c r="Q2190" s="48"/>
      <c r="R2190" s="48"/>
      <c r="S2190" s="48"/>
      <c r="T2190" s="84"/>
      <c r="V2190" s="82" t="s">
        <v>177</v>
      </c>
      <c r="W2190" s="82" t="str" cm="1">
        <f t="array" ref="W2190">IF(V2190="h",_xlfn.XLOOKUP(X2190,X2191:$X$2963,V2191:$V$2963,""),IF(V2190="l",IF(X2189&lt;&gt;"","sub",""),""))</f>
        <v/>
      </c>
      <c r="X2190" s="82" t="str">
        <f t="shared" si="416"/>
        <v/>
      </c>
    </row>
    <row r="2191" spans="1:24" x14ac:dyDescent="0.2">
      <c r="A2191" s="7" t="s">
        <v>62</v>
      </c>
      <c r="B2191" s="8"/>
      <c r="C2191" s="9"/>
      <c r="D2191" s="8"/>
      <c r="E2191" s="170"/>
      <c r="F2191" s="10"/>
      <c r="G2191" s="171"/>
      <c r="H2191" s="10"/>
      <c r="I2191" s="171"/>
      <c r="J2191" s="10"/>
      <c r="K2191" s="171"/>
      <c r="L2191" s="6"/>
      <c r="M2191" s="171"/>
      <c r="N2191" s="211"/>
      <c r="P2191" s="48" t="str">
        <f t="shared" si="435"/>
        <v>leeg</v>
      </c>
      <c r="Q2191" s="48"/>
      <c r="R2191" s="48"/>
      <c r="S2191" s="48"/>
      <c r="T2191" s="84"/>
      <c r="V2191" s="82" t="s">
        <v>170</v>
      </c>
      <c r="W2191" s="82" t="str" cm="1">
        <f t="array" ref="W2191">IF(V2191="h",_xlfn.XLOOKUP(X2191,X2192:$X$2963,V2192:$V$2963,""),IF(V2191="l",IF(X2190&lt;&gt;"","sub",""),""))</f>
        <v/>
      </c>
      <c r="X2191" s="82" t="str">
        <f t="shared" si="416"/>
        <v>54</v>
      </c>
    </row>
    <row r="2192" spans="1:24" x14ac:dyDescent="0.2">
      <c r="A2192" s="8"/>
      <c r="B2192" s="8"/>
      <c r="C2192" s="9"/>
      <c r="D2192" s="10"/>
      <c r="E2192" s="171">
        <f t="shared" ref="E2192:E2239" si="443">B2192*D2192</f>
        <v>0</v>
      </c>
      <c r="F2192" s="10"/>
      <c r="G2192" s="171">
        <f t="shared" ref="G2192:G2239" si="444">B2192*F2192</f>
        <v>0</v>
      </c>
      <c r="H2192" s="10"/>
      <c r="I2192" s="171">
        <f t="shared" ref="I2192:I2239" si="445">B2192*H2192</f>
        <v>0</v>
      </c>
      <c r="J2192" s="10"/>
      <c r="K2192" s="171">
        <f t="shared" ref="K2192:K2239" si="446">(E2192*$J$6)+G2192+I2192+J2192</f>
        <v>0</v>
      </c>
      <c r="L2192" s="6"/>
      <c r="M2192" s="171">
        <f t="shared" ref="M2192:M2239" si="447">K2192</f>
        <v>0</v>
      </c>
      <c r="N2192" s="211"/>
      <c r="P2192" s="48" t="str">
        <f t="shared" ref="P2192:P2255" si="448">IF(V2192="staart","niet leeg",IF(OR(V2192="h",V2192="l"),IF(W2192="sub","niet leeg","leeg"),IF(AND(AND(A2192="",M2192=0),SUM(B2192:M2192)=0),"leeg","niet leeg")))</f>
        <v>leeg</v>
      </c>
      <c r="Q2192" s="48"/>
      <c r="R2192" s="48"/>
      <c r="S2192" s="48"/>
      <c r="T2192" s="84"/>
      <c r="W2192" s="82" t="str" cm="1">
        <f t="array" ref="W2192">IF(V2192="h",_xlfn.XLOOKUP(X2192,X2193:$X$2963,V2193:$V$2963,""),IF(V2192="l",IF(X2191&lt;&gt;"","sub",""),""))</f>
        <v/>
      </c>
      <c r="X2192" s="82" t="str">
        <f t="shared" si="416"/>
        <v/>
      </c>
    </row>
    <row r="2193" spans="1:24" x14ac:dyDescent="0.2">
      <c r="A2193" s="8"/>
      <c r="B2193" s="8"/>
      <c r="C2193" s="9"/>
      <c r="D2193" s="10"/>
      <c r="E2193" s="171">
        <f t="shared" si="443"/>
        <v>0</v>
      </c>
      <c r="F2193" s="10"/>
      <c r="G2193" s="171">
        <f t="shared" si="444"/>
        <v>0</v>
      </c>
      <c r="H2193" s="10"/>
      <c r="I2193" s="171">
        <f t="shared" si="445"/>
        <v>0</v>
      </c>
      <c r="J2193" s="10"/>
      <c r="K2193" s="171">
        <f t="shared" si="446"/>
        <v>0</v>
      </c>
      <c r="L2193" s="6"/>
      <c r="M2193" s="171">
        <f t="shared" si="447"/>
        <v>0</v>
      </c>
      <c r="N2193" s="211"/>
      <c r="P2193" s="48" t="str">
        <f t="shared" si="448"/>
        <v>leeg</v>
      </c>
      <c r="Q2193" s="48"/>
      <c r="R2193" s="48"/>
      <c r="S2193" s="48"/>
      <c r="T2193" s="84"/>
      <c r="W2193" s="82" t="str" cm="1">
        <f t="array" ref="W2193">IF(V2193="h",_xlfn.XLOOKUP(X2193,X2194:$X$2963,V2194:$V$2963,""),IF(V2193="l",IF(X2192&lt;&gt;"","sub",""),""))</f>
        <v/>
      </c>
      <c r="X2193" s="82" t="str">
        <f t="shared" ref="X2193:X2232" si="449">IF(V2193="h",LEFT(A2193,2),IF(SUM(B2193:M2193)&gt;0,IF(V2193="sub",RIGHT(A2193,2),""),""))</f>
        <v/>
      </c>
    </row>
    <row r="2194" spans="1:24" x14ac:dyDescent="0.2">
      <c r="A2194" s="8"/>
      <c r="B2194" s="8"/>
      <c r="C2194" s="9"/>
      <c r="D2194" s="10"/>
      <c r="E2194" s="171">
        <f t="shared" si="443"/>
        <v>0</v>
      </c>
      <c r="F2194" s="10"/>
      <c r="G2194" s="171">
        <f t="shared" si="444"/>
        <v>0</v>
      </c>
      <c r="H2194" s="10"/>
      <c r="I2194" s="171">
        <f t="shared" si="445"/>
        <v>0</v>
      </c>
      <c r="J2194" s="10"/>
      <c r="K2194" s="171">
        <f t="shared" si="446"/>
        <v>0</v>
      </c>
      <c r="L2194" s="6"/>
      <c r="M2194" s="171">
        <f t="shared" si="447"/>
        <v>0</v>
      </c>
      <c r="N2194" s="211"/>
      <c r="P2194" s="48" t="str">
        <f t="shared" si="448"/>
        <v>leeg</v>
      </c>
      <c r="Q2194" s="48"/>
      <c r="R2194" s="48"/>
      <c r="S2194" s="48"/>
      <c r="T2194" s="84"/>
      <c r="W2194" s="82" t="str" cm="1">
        <f t="array" ref="W2194">IF(V2194="h",_xlfn.XLOOKUP(X2194,X2195:$X$2963,V2195:$V$2963,""),IF(V2194="l",IF(X2193&lt;&gt;"","sub",""),""))</f>
        <v/>
      </c>
      <c r="X2194" s="82" t="str">
        <f t="shared" si="449"/>
        <v/>
      </c>
    </row>
    <row r="2195" spans="1:24" x14ac:dyDescent="0.2">
      <c r="A2195" s="8"/>
      <c r="B2195" s="8"/>
      <c r="C2195" s="9"/>
      <c r="D2195" s="10"/>
      <c r="E2195" s="171">
        <f t="shared" si="443"/>
        <v>0</v>
      </c>
      <c r="F2195" s="10"/>
      <c r="G2195" s="171">
        <f t="shared" si="444"/>
        <v>0</v>
      </c>
      <c r="H2195" s="10"/>
      <c r="I2195" s="171">
        <f t="shared" si="445"/>
        <v>0</v>
      </c>
      <c r="J2195" s="10"/>
      <c r="K2195" s="171">
        <f t="shared" si="446"/>
        <v>0</v>
      </c>
      <c r="L2195" s="6"/>
      <c r="M2195" s="171">
        <f t="shared" si="447"/>
        <v>0</v>
      </c>
      <c r="N2195" s="211"/>
      <c r="P2195" s="48" t="str">
        <f t="shared" si="448"/>
        <v>leeg</v>
      </c>
      <c r="Q2195" s="48"/>
      <c r="R2195" s="48"/>
      <c r="S2195" s="48"/>
      <c r="T2195" s="84"/>
      <c r="W2195" s="82" t="str" cm="1">
        <f t="array" ref="W2195">IF(V2195="h",_xlfn.XLOOKUP(X2195,X2196:$X$2963,V2196:$V$2963,""),IF(V2195="l",IF(X2194&lt;&gt;"","sub",""),""))</f>
        <v/>
      </c>
      <c r="X2195" s="82" t="str">
        <f t="shared" si="449"/>
        <v/>
      </c>
    </row>
    <row r="2196" spans="1:24" x14ac:dyDescent="0.2">
      <c r="A2196" s="8"/>
      <c r="B2196" s="8"/>
      <c r="C2196" s="9"/>
      <c r="D2196" s="10"/>
      <c r="E2196" s="171">
        <f t="shared" si="443"/>
        <v>0</v>
      </c>
      <c r="F2196" s="10"/>
      <c r="G2196" s="171">
        <f t="shared" si="444"/>
        <v>0</v>
      </c>
      <c r="H2196" s="10"/>
      <c r="I2196" s="171">
        <f t="shared" si="445"/>
        <v>0</v>
      </c>
      <c r="J2196" s="10"/>
      <c r="K2196" s="171">
        <f t="shared" si="446"/>
        <v>0</v>
      </c>
      <c r="L2196" s="6"/>
      <c r="M2196" s="171">
        <f t="shared" si="447"/>
        <v>0</v>
      </c>
      <c r="N2196" s="211"/>
      <c r="P2196" s="48" t="str">
        <f t="shared" si="448"/>
        <v>leeg</v>
      </c>
      <c r="Q2196" s="48"/>
      <c r="R2196" s="48"/>
      <c r="S2196" s="48"/>
      <c r="T2196" s="84"/>
      <c r="W2196" s="82" t="str" cm="1">
        <f t="array" ref="W2196">IF(V2196="h",_xlfn.XLOOKUP(X2196,X2197:$X$2963,V2197:$V$2963,""),IF(V2196="l",IF(X2195&lt;&gt;"","sub",""),""))</f>
        <v/>
      </c>
      <c r="X2196" s="82" t="str">
        <f t="shared" si="449"/>
        <v/>
      </c>
    </row>
    <row r="2197" spans="1:24" x14ac:dyDescent="0.2">
      <c r="A2197" s="8"/>
      <c r="B2197" s="8"/>
      <c r="C2197" s="9"/>
      <c r="D2197" s="10"/>
      <c r="E2197" s="171">
        <f t="shared" si="443"/>
        <v>0</v>
      </c>
      <c r="F2197" s="10"/>
      <c r="G2197" s="171">
        <f t="shared" si="444"/>
        <v>0</v>
      </c>
      <c r="H2197" s="10"/>
      <c r="I2197" s="171">
        <f t="shared" si="445"/>
        <v>0</v>
      </c>
      <c r="J2197" s="10"/>
      <c r="K2197" s="171">
        <f t="shared" si="446"/>
        <v>0</v>
      </c>
      <c r="L2197" s="6"/>
      <c r="M2197" s="171">
        <f t="shared" si="447"/>
        <v>0</v>
      </c>
      <c r="N2197" s="211"/>
      <c r="P2197" s="48" t="str">
        <f t="shared" si="448"/>
        <v>leeg</v>
      </c>
      <c r="Q2197" s="48"/>
      <c r="R2197" s="48"/>
      <c r="S2197" s="48"/>
      <c r="T2197" s="84"/>
      <c r="W2197" s="82" t="str" cm="1">
        <f t="array" ref="W2197">IF(V2197="h",_xlfn.XLOOKUP(X2197,X2198:$X$2963,V2198:$V$2963,""),IF(V2197="l",IF(X2196&lt;&gt;"","sub",""),""))</f>
        <v/>
      </c>
      <c r="X2197" s="82" t="str">
        <f t="shared" si="449"/>
        <v/>
      </c>
    </row>
    <row r="2198" spans="1:24" x14ac:dyDescent="0.2">
      <c r="A2198" s="8"/>
      <c r="B2198" s="8"/>
      <c r="C2198" s="9"/>
      <c r="D2198" s="10"/>
      <c r="E2198" s="171">
        <f t="shared" si="443"/>
        <v>0</v>
      </c>
      <c r="F2198" s="10"/>
      <c r="G2198" s="171">
        <f t="shared" si="444"/>
        <v>0</v>
      </c>
      <c r="H2198" s="10"/>
      <c r="I2198" s="171">
        <f t="shared" si="445"/>
        <v>0</v>
      </c>
      <c r="J2198" s="10"/>
      <c r="K2198" s="171">
        <f t="shared" si="446"/>
        <v>0</v>
      </c>
      <c r="L2198" s="6"/>
      <c r="M2198" s="171">
        <f t="shared" si="447"/>
        <v>0</v>
      </c>
      <c r="N2198" s="211"/>
      <c r="P2198" s="48" t="str">
        <f t="shared" si="448"/>
        <v>leeg</v>
      </c>
      <c r="Q2198" s="48"/>
      <c r="R2198" s="48"/>
      <c r="S2198" s="48"/>
      <c r="T2198" s="84"/>
      <c r="W2198" s="82" t="str" cm="1">
        <f t="array" ref="W2198">IF(V2198="h",_xlfn.XLOOKUP(X2198,X2199:$X$2963,V2199:$V$2963,""),IF(V2198="l",IF(X2197&lt;&gt;"","sub",""),""))</f>
        <v/>
      </c>
      <c r="X2198" s="82" t="str">
        <f t="shared" si="449"/>
        <v/>
      </c>
    </row>
    <row r="2199" spans="1:24" x14ac:dyDescent="0.2">
      <c r="A2199" s="8"/>
      <c r="B2199" s="8"/>
      <c r="C2199" s="9"/>
      <c r="D2199" s="10"/>
      <c r="E2199" s="171">
        <f t="shared" si="443"/>
        <v>0</v>
      </c>
      <c r="F2199" s="10"/>
      <c r="G2199" s="171">
        <f t="shared" si="444"/>
        <v>0</v>
      </c>
      <c r="H2199" s="10"/>
      <c r="I2199" s="171">
        <f t="shared" si="445"/>
        <v>0</v>
      </c>
      <c r="J2199" s="10"/>
      <c r="K2199" s="171">
        <f t="shared" si="446"/>
        <v>0</v>
      </c>
      <c r="L2199" s="6"/>
      <c r="M2199" s="171">
        <f t="shared" si="447"/>
        <v>0</v>
      </c>
      <c r="N2199" s="211"/>
      <c r="P2199" s="48" t="str">
        <f t="shared" si="448"/>
        <v>leeg</v>
      </c>
      <c r="Q2199" s="48"/>
      <c r="R2199" s="48"/>
      <c r="S2199" s="48"/>
      <c r="T2199" s="84"/>
      <c r="W2199" s="82" t="str" cm="1">
        <f t="array" ref="W2199">IF(V2199="h",_xlfn.XLOOKUP(X2199,X2200:$X$2963,V2200:$V$2963,""),IF(V2199="l",IF(X2198&lt;&gt;"","sub",""),""))</f>
        <v/>
      </c>
      <c r="X2199" s="82" t="str">
        <f t="shared" si="449"/>
        <v/>
      </c>
    </row>
    <row r="2200" spans="1:24" x14ac:dyDescent="0.2">
      <c r="A2200" s="8"/>
      <c r="B2200" s="8"/>
      <c r="C2200" s="9"/>
      <c r="D2200" s="10"/>
      <c r="E2200" s="171">
        <f t="shared" si="443"/>
        <v>0</v>
      </c>
      <c r="F2200" s="10"/>
      <c r="G2200" s="171">
        <f t="shared" si="444"/>
        <v>0</v>
      </c>
      <c r="H2200" s="10"/>
      <c r="I2200" s="171">
        <f t="shared" si="445"/>
        <v>0</v>
      </c>
      <c r="J2200" s="10"/>
      <c r="K2200" s="171">
        <f t="shared" si="446"/>
        <v>0</v>
      </c>
      <c r="L2200" s="6"/>
      <c r="M2200" s="171">
        <f t="shared" si="447"/>
        <v>0</v>
      </c>
      <c r="N2200" s="211"/>
      <c r="P2200" s="48" t="str">
        <f t="shared" si="448"/>
        <v>leeg</v>
      </c>
      <c r="Q2200" s="48"/>
      <c r="R2200" s="48"/>
      <c r="S2200" s="48"/>
      <c r="T2200" s="84"/>
      <c r="W2200" s="82" t="str" cm="1">
        <f t="array" ref="W2200">IF(V2200="h",_xlfn.XLOOKUP(X2200,X2201:$X$2963,V2201:$V$2963,""),IF(V2200="l",IF(X2199&lt;&gt;"","sub",""),""))</f>
        <v/>
      </c>
      <c r="X2200" s="82" t="str">
        <f t="shared" si="449"/>
        <v/>
      </c>
    </row>
    <row r="2201" spans="1:24" x14ac:dyDescent="0.2">
      <c r="A2201" s="8"/>
      <c r="B2201" s="8"/>
      <c r="C2201" s="9"/>
      <c r="D2201" s="10"/>
      <c r="E2201" s="171">
        <f t="shared" si="443"/>
        <v>0</v>
      </c>
      <c r="F2201" s="10"/>
      <c r="G2201" s="171">
        <f t="shared" si="444"/>
        <v>0</v>
      </c>
      <c r="H2201" s="10"/>
      <c r="I2201" s="171">
        <f t="shared" si="445"/>
        <v>0</v>
      </c>
      <c r="J2201" s="10"/>
      <c r="K2201" s="171">
        <f t="shared" si="446"/>
        <v>0</v>
      </c>
      <c r="L2201" s="6"/>
      <c r="M2201" s="171">
        <f t="shared" si="447"/>
        <v>0</v>
      </c>
      <c r="N2201" s="211"/>
      <c r="P2201" s="48" t="str">
        <f t="shared" si="448"/>
        <v>leeg</v>
      </c>
      <c r="Q2201" s="48"/>
      <c r="R2201" s="48"/>
      <c r="S2201" s="48"/>
      <c r="T2201" s="84"/>
      <c r="W2201" s="82" t="str" cm="1">
        <f t="array" ref="W2201">IF(V2201="h",_xlfn.XLOOKUP(X2201,X2202:$X$2963,V2202:$V$2963,""),IF(V2201="l",IF(X2200&lt;&gt;"","sub",""),""))</f>
        <v/>
      </c>
      <c r="X2201" s="82" t="str">
        <f t="shared" si="449"/>
        <v/>
      </c>
    </row>
    <row r="2202" spans="1:24" ht="13.5" hidden="1" customHeight="1" x14ac:dyDescent="0.2">
      <c r="A2202" s="8"/>
      <c r="B2202" s="8"/>
      <c r="C2202" s="9"/>
      <c r="D2202" s="10"/>
      <c r="E2202" s="11">
        <f t="shared" si="443"/>
        <v>0</v>
      </c>
      <c r="F2202" s="10"/>
      <c r="G2202" s="11">
        <f t="shared" si="444"/>
        <v>0</v>
      </c>
      <c r="H2202" s="10"/>
      <c r="I2202" s="11">
        <f t="shared" si="445"/>
        <v>0</v>
      </c>
      <c r="J2202" s="10"/>
      <c r="K2202" s="11">
        <f t="shared" si="446"/>
        <v>0</v>
      </c>
      <c r="L2202" s="6"/>
      <c r="M2202" s="11">
        <f t="shared" si="447"/>
        <v>0</v>
      </c>
      <c r="N2202" s="130"/>
      <c r="P2202" s="48" t="str">
        <f t="shared" si="448"/>
        <v>leeg</v>
      </c>
      <c r="Q2202" s="48"/>
      <c r="R2202" s="48"/>
      <c r="S2202" s="48"/>
      <c r="T2202" s="84"/>
      <c r="W2202" s="82" t="str" cm="1">
        <f t="array" ref="W2202">IF(V2202="h",_xlfn.XLOOKUP(X2202,X2203:$X$2963,V2203:$V$2963,""),IF(V2202="l",IF(X2201&lt;&gt;"","sub",""),""))</f>
        <v/>
      </c>
      <c r="X2202" s="82" t="str">
        <f t="shared" si="449"/>
        <v/>
      </c>
    </row>
    <row r="2203" spans="1:24" ht="13.5" hidden="1" customHeight="1" x14ac:dyDescent="0.2">
      <c r="A2203" s="8"/>
      <c r="B2203" s="8"/>
      <c r="C2203" s="9"/>
      <c r="D2203" s="10"/>
      <c r="E2203" s="11">
        <f t="shared" si="443"/>
        <v>0</v>
      </c>
      <c r="F2203" s="10"/>
      <c r="G2203" s="11">
        <f t="shared" si="444"/>
        <v>0</v>
      </c>
      <c r="H2203" s="10"/>
      <c r="I2203" s="11">
        <f t="shared" si="445"/>
        <v>0</v>
      </c>
      <c r="J2203" s="10"/>
      <c r="K2203" s="11">
        <f t="shared" si="446"/>
        <v>0</v>
      </c>
      <c r="L2203" s="6"/>
      <c r="M2203" s="11">
        <f t="shared" si="447"/>
        <v>0</v>
      </c>
      <c r="N2203" s="130"/>
      <c r="P2203" s="48" t="str">
        <f t="shared" si="448"/>
        <v>leeg</v>
      </c>
      <c r="Q2203" s="48"/>
      <c r="R2203" s="48"/>
      <c r="S2203" s="48"/>
      <c r="T2203" s="84"/>
      <c r="W2203" s="82" t="str" cm="1">
        <f t="array" ref="W2203">IF(V2203="h",_xlfn.XLOOKUP(X2203,X2204:$X$2963,V2204:$V$2963,""),IF(V2203="l",IF(X2202&lt;&gt;"","sub",""),""))</f>
        <v/>
      </c>
      <c r="X2203" s="82" t="str">
        <f t="shared" si="449"/>
        <v/>
      </c>
    </row>
    <row r="2204" spans="1:24" ht="13.5" hidden="1" customHeight="1" x14ac:dyDescent="0.2">
      <c r="A2204" s="8"/>
      <c r="B2204" s="8"/>
      <c r="C2204" s="9"/>
      <c r="D2204" s="10"/>
      <c r="E2204" s="11">
        <f t="shared" si="443"/>
        <v>0</v>
      </c>
      <c r="F2204" s="10"/>
      <c r="G2204" s="11">
        <f t="shared" si="444"/>
        <v>0</v>
      </c>
      <c r="H2204" s="10"/>
      <c r="I2204" s="11">
        <f t="shared" si="445"/>
        <v>0</v>
      </c>
      <c r="J2204" s="10"/>
      <c r="K2204" s="11">
        <f t="shared" si="446"/>
        <v>0</v>
      </c>
      <c r="L2204" s="6"/>
      <c r="M2204" s="11">
        <f t="shared" si="447"/>
        <v>0</v>
      </c>
      <c r="N2204" s="130"/>
      <c r="P2204" s="48" t="str">
        <f t="shared" si="448"/>
        <v>leeg</v>
      </c>
      <c r="Q2204" s="48"/>
      <c r="R2204" s="48"/>
      <c r="S2204" s="48"/>
      <c r="T2204" s="84"/>
      <c r="W2204" s="82" t="str" cm="1">
        <f t="array" ref="W2204">IF(V2204="h",_xlfn.XLOOKUP(X2204,X2205:$X$2963,V2205:$V$2963,""),IF(V2204="l",IF(X2203&lt;&gt;"","sub",""),""))</f>
        <v/>
      </c>
      <c r="X2204" s="82" t="str">
        <f t="shared" si="449"/>
        <v/>
      </c>
    </row>
    <row r="2205" spans="1:24" ht="13.5" hidden="1" customHeight="1" x14ac:dyDescent="0.2">
      <c r="A2205" s="8"/>
      <c r="B2205" s="8"/>
      <c r="C2205" s="9"/>
      <c r="D2205" s="10"/>
      <c r="E2205" s="11">
        <f t="shared" si="443"/>
        <v>0</v>
      </c>
      <c r="F2205" s="10"/>
      <c r="G2205" s="11">
        <f t="shared" si="444"/>
        <v>0</v>
      </c>
      <c r="H2205" s="10"/>
      <c r="I2205" s="11">
        <f t="shared" si="445"/>
        <v>0</v>
      </c>
      <c r="J2205" s="10"/>
      <c r="K2205" s="11">
        <f t="shared" si="446"/>
        <v>0</v>
      </c>
      <c r="L2205" s="6"/>
      <c r="M2205" s="11">
        <f t="shared" si="447"/>
        <v>0</v>
      </c>
      <c r="N2205" s="130"/>
      <c r="P2205" s="48" t="str">
        <f t="shared" si="448"/>
        <v>leeg</v>
      </c>
      <c r="Q2205" s="48"/>
      <c r="R2205" s="48"/>
      <c r="S2205" s="48"/>
      <c r="T2205" s="84"/>
      <c r="W2205" s="82" t="str" cm="1">
        <f t="array" ref="W2205">IF(V2205="h",_xlfn.XLOOKUP(X2205,X2206:$X$2963,V2206:$V$2963,""),IF(V2205="l",IF(X2204&lt;&gt;"","sub",""),""))</f>
        <v/>
      </c>
      <c r="X2205" s="82" t="str">
        <f t="shared" si="449"/>
        <v/>
      </c>
    </row>
    <row r="2206" spans="1:24" ht="13.5" hidden="1" customHeight="1" x14ac:dyDescent="0.2">
      <c r="A2206" s="8"/>
      <c r="B2206" s="8"/>
      <c r="C2206" s="9"/>
      <c r="D2206" s="10"/>
      <c r="E2206" s="11">
        <f t="shared" si="443"/>
        <v>0</v>
      </c>
      <c r="F2206" s="10"/>
      <c r="G2206" s="11">
        <f t="shared" si="444"/>
        <v>0</v>
      </c>
      <c r="H2206" s="10"/>
      <c r="I2206" s="11">
        <f t="shared" si="445"/>
        <v>0</v>
      </c>
      <c r="J2206" s="10"/>
      <c r="K2206" s="11">
        <f t="shared" si="446"/>
        <v>0</v>
      </c>
      <c r="L2206" s="6"/>
      <c r="M2206" s="11">
        <f t="shared" si="447"/>
        <v>0</v>
      </c>
      <c r="N2206" s="130"/>
      <c r="P2206" s="48" t="str">
        <f t="shared" si="448"/>
        <v>leeg</v>
      </c>
      <c r="Q2206" s="48"/>
      <c r="R2206" s="48"/>
      <c r="S2206" s="48"/>
      <c r="T2206" s="84"/>
      <c r="W2206" s="82" t="str" cm="1">
        <f t="array" ref="W2206">IF(V2206="h",_xlfn.XLOOKUP(X2206,X2207:$X$2963,V2207:$V$2963,""),IF(V2206="l",IF(X2205&lt;&gt;"","sub",""),""))</f>
        <v/>
      </c>
      <c r="X2206" s="82" t="str">
        <f t="shared" si="449"/>
        <v/>
      </c>
    </row>
    <row r="2207" spans="1:24" ht="13.5" hidden="1" customHeight="1" x14ac:dyDescent="0.2">
      <c r="A2207" s="8"/>
      <c r="B2207" s="8"/>
      <c r="C2207" s="9"/>
      <c r="D2207" s="10"/>
      <c r="E2207" s="11">
        <f t="shared" si="443"/>
        <v>0</v>
      </c>
      <c r="F2207" s="10"/>
      <c r="G2207" s="11">
        <f t="shared" si="444"/>
        <v>0</v>
      </c>
      <c r="H2207" s="10"/>
      <c r="I2207" s="11">
        <f t="shared" si="445"/>
        <v>0</v>
      </c>
      <c r="J2207" s="10"/>
      <c r="K2207" s="11">
        <f t="shared" si="446"/>
        <v>0</v>
      </c>
      <c r="L2207" s="6"/>
      <c r="M2207" s="11">
        <f t="shared" si="447"/>
        <v>0</v>
      </c>
      <c r="N2207" s="130"/>
      <c r="P2207" s="48" t="str">
        <f t="shared" si="448"/>
        <v>leeg</v>
      </c>
      <c r="Q2207" s="48"/>
      <c r="R2207" s="48"/>
      <c r="S2207" s="48"/>
      <c r="T2207" s="84"/>
      <c r="W2207" s="82" t="str" cm="1">
        <f t="array" ref="W2207">IF(V2207="h",_xlfn.XLOOKUP(X2207,X2208:$X$2963,V2208:$V$2963,""),IF(V2207="l",IF(X2206&lt;&gt;"","sub",""),""))</f>
        <v/>
      </c>
      <c r="X2207" s="82" t="str">
        <f t="shared" si="449"/>
        <v/>
      </c>
    </row>
    <row r="2208" spans="1:24" ht="13.5" hidden="1" customHeight="1" x14ac:dyDescent="0.2">
      <c r="A2208" s="8"/>
      <c r="B2208" s="8"/>
      <c r="C2208" s="9"/>
      <c r="D2208" s="10"/>
      <c r="E2208" s="11">
        <f t="shared" si="443"/>
        <v>0</v>
      </c>
      <c r="F2208" s="10"/>
      <c r="G2208" s="11">
        <f t="shared" si="444"/>
        <v>0</v>
      </c>
      <c r="H2208" s="10"/>
      <c r="I2208" s="11">
        <f t="shared" si="445"/>
        <v>0</v>
      </c>
      <c r="J2208" s="10"/>
      <c r="K2208" s="11">
        <f t="shared" si="446"/>
        <v>0</v>
      </c>
      <c r="L2208" s="6"/>
      <c r="M2208" s="11">
        <f t="shared" si="447"/>
        <v>0</v>
      </c>
      <c r="N2208" s="130"/>
      <c r="P2208" s="48" t="str">
        <f t="shared" si="448"/>
        <v>leeg</v>
      </c>
      <c r="Q2208" s="48"/>
      <c r="R2208" s="48"/>
      <c r="S2208" s="48"/>
      <c r="T2208" s="84"/>
      <c r="W2208" s="82" t="str" cm="1">
        <f t="array" ref="W2208">IF(V2208="h",_xlfn.XLOOKUP(X2208,X2209:$X$2963,V2209:$V$2963,""),IF(V2208="l",IF(X2207&lt;&gt;"","sub",""),""))</f>
        <v/>
      </c>
      <c r="X2208" s="82" t="str">
        <f t="shared" si="449"/>
        <v/>
      </c>
    </row>
    <row r="2209" spans="1:24" ht="13.5" hidden="1" customHeight="1" x14ac:dyDescent="0.2">
      <c r="A2209" s="8"/>
      <c r="B2209" s="8"/>
      <c r="C2209" s="9"/>
      <c r="D2209" s="10"/>
      <c r="E2209" s="11">
        <f t="shared" si="443"/>
        <v>0</v>
      </c>
      <c r="F2209" s="10"/>
      <c r="G2209" s="11">
        <f t="shared" si="444"/>
        <v>0</v>
      </c>
      <c r="H2209" s="10"/>
      <c r="I2209" s="11">
        <f t="shared" si="445"/>
        <v>0</v>
      </c>
      <c r="J2209" s="10"/>
      <c r="K2209" s="11">
        <f t="shared" si="446"/>
        <v>0</v>
      </c>
      <c r="L2209" s="6"/>
      <c r="M2209" s="11">
        <f t="shared" si="447"/>
        <v>0</v>
      </c>
      <c r="N2209" s="130"/>
      <c r="P2209" s="48" t="str">
        <f t="shared" si="448"/>
        <v>leeg</v>
      </c>
      <c r="Q2209" s="48"/>
      <c r="R2209" s="48"/>
      <c r="S2209" s="48"/>
      <c r="T2209" s="84"/>
      <c r="W2209" s="82" t="str" cm="1">
        <f t="array" ref="W2209">IF(V2209="h",_xlfn.XLOOKUP(X2209,X2210:$X$2963,V2210:$V$2963,""),IF(V2209="l",IF(X2208&lt;&gt;"","sub",""),""))</f>
        <v/>
      </c>
      <c r="X2209" s="82" t="str">
        <f t="shared" si="449"/>
        <v/>
      </c>
    </row>
    <row r="2210" spans="1:24" ht="13.5" hidden="1" customHeight="1" x14ac:dyDescent="0.2">
      <c r="A2210" s="8"/>
      <c r="B2210" s="8"/>
      <c r="C2210" s="9"/>
      <c r="D2210" s="10"/>
      <c r="E2210" s="11">
        <f t="shared" si="443"/>
        <v>0</v>
      </c>
      <c r="F2210" s="10"/>
      <c r="G2210" s="11">
        <f t="shared" si="444"/>
        <v>0</v>
      </c>
      <c r="H2210" s="10"/>
      <c r="I2210" s="11">
        <f t="shared" si="445"/>
        <v>0</v>
      </c>
      <c r="J2210" s="10"/>
      <c r="K2210" s="11">
        <f t="shared" si="446"/>
        <v>0</v>
      </c>
      <c r="L2210" s="6"/>
      <c r="M2210" s="11">
        <f t="shared" si="447"/>
        <v>0</v>
      </c>
      <c r="N2210" s="130"/>
      <c r="P2210" s="48" t="str">
        <f t="shared" si="448"/>
        <v>leeg</v>
      </c>
      <c r="Q2210" s="48"/>
      <c r="R2210" s="48"/>
      <c r="S2210" s="48"/>
      <c r="T2210" s="84"/>
      <c r="W2210" s="82" t="str" cm="1">
        <f t="array" ref="W2210">IF(V2210="h",_xlfn.XLOOKUP(X2210,X2211:$X$2963,V2211:$V$2963,""),IF(V2210="l",IF(X2209&lt;&gt;"","sub",""),""))</f>
        <v/>
      </c>
      <c r="X2210" s="82" t="str">
        <f t="shared" si="449"/>
        <v/>
      </c>
    </row>
    <row r="2211" spans="1:24" ht="13.5" hidden="1" customHeight="1" x14ac:dyDescent="0.2">
      <c r="A2211" s="8"/>
      <c r="B2211" s="8"/>
      <c r="C2211" s="9"/>
      <c r="D2211" s="10"/>
      <c r="E2211" s="11">
        <f t="shared" si="443"/>
        <v>0</v>
      </c>
      <c r="F2211" s="10"/>
      <c r="G2211" s="11">
        <f t="shared" si="444"/>
        <v>0</v>
      </c>
      <c r="H2211" s="10"/>
      <c r="I2211" s="11">
        <f t="shared" si="445"/>
        <v>0</v>
      </c>
      <c r="J2211" s="10"/>
      <c r="K2211" s="11">
        <f t="shared" si="446"/>
        <v>0</v>
      </c>
      <c r="L2211" s="6"/>
      <c r="M2211" s="11">
        <f t="shared" si="447"/>
        <v>0</v>
      </c>
      <c r="N2211" s="130"/>
      <c r="P2211" s="48" t="str">
        <f t="shared" si="448"/>
        <v>leeg</v>
      </c>
      <c r="Q2211" s="48"/>
      <c r="R2211" s="48"/>
      <c r="S2211" s="48"/>
      <c r="T2211" s="84"/>
      <c r="W2211" s="82" t="str" cm="1">
        <f t="array" ref="W2211">IF(V2211="h",_xlfn.XLOOKUP(X2211,X2212:$X$2963,V2212:$V$2963,""),IF(V2211="l",IF(X2210&lt;&gt;"","sub",""),""))</f>
        <v/>
      </c>
      <c r="X2211" s="82" t="str">
        <f t="shared" si="449"/>
        <v/>
      </c>
    </row>
    <row r="2212" spans="1:24" ht="13.5" hidden="1" customHeight="1" x14ac:dyDescent="0.2">
      <c r="A2212" s="8"/>
      <c r="B2212" s="8"/>
      <c r="C2212" s="9"/>
      <c r="D2212" s="10"/>
      <c r="E2212" s="11">
        <f t="shared" si="443"/>
        <v>0</v>
      </c>
      <c r="F2212" s="10"/>
      <c r="G2212" s="11">
        <f t="shared" si="444"/>
        <v>0</v>
      </c>
      <c r="H2212" s="10"/>
      <c r="I2212" s="11">
        <f t="shared" si="445"/>
        <v>0</v>
      </c>
      <c r="J2212" s="10"/>
      <c r="K2212" s="11">
        <f t="shared" si="446"/>
        <v>0</v>
      </c>
      <c r="L2212" s="6"/>
      <c r="M2212" s="11">
        <f t="shared" si="447"/>
        <v>0</v>
      </c>
      <c r="N2212" s="130"/>
      <c r="P2212" s="48" t="str">
        <f t="shared" si="448"/>
        <v>leeg</v>
      </c>
      <c r="Q2212" s="48"/>
      <c r="R2212" s="48"/>
      <c r="S2212" s="48"/>
      <c r="T2212" s="84"/>
      <c r="W2212" s="82" t="str" cm="1">
        <f t="array" ref="W2212">IF(V2212="h",_xlfn.XLOOKUP(X2212,X2213:$X$2963,V2213:$V$2963,""),IF(V2212="l",IF(X2211&lt;&gt;"","sub",""),""))</f>
        <v/>
      </c>
      <c r="X2212" s="82" t="str">
        <f t="shared" si="449"/>
        <v/>
      </c>
    </row>
    <row r="2213" spans="1:24" ht="13.5" hidden="1" customHeight="1" x14ac:dyDescent="0.2">
      <c r="A2213" s="8"/>
      <c r="B2213" s="8"/>
      <c r="C2213" s="9"/>
      <c r="D2213" s="10"/>
      <c r="E2213" s="11">
        <f t="shared" si="443"/>
        <v>0</v>
      </c>
      <c r="F2213" s="10"/>
      <c r="G2213" s="11">
        <f t="shared" si="444"/>
        <v>0</v>
      </c>
      <c r="H2213" s="10"/>
      <c r="I2213" s="11">
        <f t="shared" si="445"/>
        <v>0</v>
      </c>
      <c r="J2213" s="10"/>
      <c r="K2213" s="11">
        <f t="shared" si="446"/>
        <v>0</v>
      </c>
      <c r="L2213" s="6"/>
      <c r="M2213" s="11">
        <f t="shared" si="447"/>
        <v>0</v>
      </c>
      <c r="N2213" s="130"/>
      <c r="P2213" s="48" t="str">
        <f t="shared" si="448"/>
        <v>leeg</v>
      </c>
      <c r="Q2213" s="48"/>
      <c r="R2213" s="48"/>
      <c r="S2213" s="48"/>
      <c r="T2213" s="84"/>
      <c r="W2213" s="82" t="str" cm="1">
        <f t="array" ref="W2213">IF(V2213="h",_xlfn.XLOOKUP(X2213,X2214:$X$2963,V2214:$V$2963,""),IF(V2213="l",IF(X2212&lt;&gt;"","sub",""),""))</f>
        <v/>
      </c>
      <c r="X2213" s="82" t="str">
        <f t="shared" si="449"/>
        <v/>
      </c>
    </row>
    <row r="2214" spans="1:24" ht="13.5" hidden="1" customHeight="1" x14ac:dyDescent="0.2">
      <c r="A2214" s="8"/>
      <c r="B2214" s="8"/>
      <c r="C2214" s="9"/>
      <c r="D2214" s="10"/>
      <c r="E2214" s="11">
        <f t="shared" si="443"/>
        <v>0</v>
      </c>
      <c r="F2214" s="10"/>
      <c r="G2214" s="11">
        <f t="shared" si="444"/>
        <v>0</v>
      </c>
      <c r="H2214" s="10"/>
      <c r="I2214" s="11">
        <f t="shared" si="445"/>
        <v>0</v>
      </c>
      <c r="J2214" s="10"/>
      <c r="K2214" s="11">
        <f t="shared" si="446"/>
        <v>0</v>
      </c>
      <c r="L2214" s="6"/>
      <c r="M2214" s="11">
        <f t="shared" si="447"/>
        <v>0</v>
      </c>
      <c r="N2214" s="130"/>
      <c r="P2214" s="48" t="str">
        <f t="shared" si="448"/>
        <v>leeg</v>
      </c>
      <c r="Q2214" s="48"/>
      <c r="R2214" s="48"/>
      <c r="S2214" s="48"/>
      <c r="T2214" s="84"/>
      <c r="W2214" s="82" t="str" cm="1">
        <f t="array" ref="W2214">IF(V2214="h",_xlfn.XLOOKUP(X2214,X2215:$X$2963,V2215:$V$2963,""),IF(V2214="l",IF(X2213&lt;&gt;"","sub",""),""))</f>
        <v/>
      </c>
      <c r="X2214" s="82" t="str">
        <f t="shared" si="449"/>
        <v/>
      </c>
    </row>
    <row r="2215" spans="1:24" ht="13.5" hidden="1" customHeight="1" x14ac:dyDescent="0.2">
      <c r="A2215" s="8"/>
      <c r="B2215" s="8"/>
      <c r="C2215" s="9"/>
      <c r="D2215" s="10"/>
      <c r="E2215" s="11">
        <f t="shared" si="443"/>
        <v>0</v>
      </c>
      <c r="F2215" s="10"/>
      <c r="G2215" s="11">
        <f t="shared" si="444"/>
        <v>0</v>
      </c>
      <c r="H2215" s="10"/>
      <c r="I2215" s="11">
        <f t="shared" si="445"/>
        <v>0</v>
      </c>
      <c r="J2215" s="10"/>
      <c r="K2215" s="11">
        <f t="shared" si="446"/>
        <v>0</v>
      </c>
      <c r="L2215" s="6"/>
      <c r="M2215" s="11">
        <f t="shared" si="447"/>
        <v>0</v>
      </c>
      <c r="N2215" s="130"/>
      <c r="P2215" s="48" t="str">
        <f t="shared" si="448"/>
        <v>leeg</v>
      </c>
      <c r="Q2215" s="48"/>
      <c r="R2215" s="48"/>
      <c r="S2215" s="48"/>
      <c r="T2215" s="84"/>
      <c r="W2215" s="82" t="str" cm="1">
        <f t="array" ref="W2215">IF(V2215="h",_xlfn.XLOOKUP(X2215,X2216:$X$2963,V2216:$V$2963,""),IF(V2215="l",IF(X2214&lt;&gt;"","sub",""),""))</f>
        <v/>
      </c>
      <c r="X2215" s="82" t="str">
        <f t="shared" si="449"/>
        <v/>
      </c>
    </row>
    <row r="2216" spans="1:24" ht="13.5" hidden="1" customHeight="1" x14ac:dyDescent="0.2">
      <c r="A2216" s="8"/>
      <c r="B2216" s="8"/>
      <c r="C2216" s="9"/>
      <c r="D2216" s="10"/>
      <c r="E2216" s="11">
        <f t="shared" si="443"/>
        <v>0</v>
      </c>
      <c r="F2216" s="10"/>
      <c r="G2216" s="11">
        <f t="shared" si="444"/>
        <v>0</v>
      </c>
      <c r="H2216" s="10"/>
      <c r="I2216" s="11">
        <f t="shared" si="445"/>
        <v>0</v>
      </c>
      <c r="J2216" s="10"/>
      <c r="K2216" s="11">
        <f t="shared" si="446"/>
        <v>0</v>
      </c>
      <c r="L2216" s="6"/>
      <c r="M2216" s="11">
        <f t="shared" si="447"/>
        <v>0</v>
      </c>
      <c r="N2216" s="130"/>
      <c r="P2216" s="48" t="str">
        <f t="shared" si="448"/>
        <v>leeg</v>
      </c>
      <c r="Q2216" s="48"/>
      <c r="R2216" s="48"/>
      <c r="S2216" s="48"/>
      <c r="T2216" s="84"/>
      <c r="W2216" s="82" t="str" cm="1">
        <f t="array" ref="W2216">IF(V2216="h",_xlfn.XLOOKUP(X2216,X2217:$X$2963,V2217:$V$2963,""),IF(V2216="l",IF(X2215&lt;&gt;"","sub",""),""))</f>
        <v/>
      </c>
      <c r="X2216" s="82" t="str">
        <f t="shared" si="449"/>
        <v/>
      </c>
    </row>
    <row r="2217" spans="1:24" ht="13.5" hidden="1" customHeight="1" x14ac:dyDescent="0.2">
      <c r="A2217" s="8"/>
      <c r="B2217" s="8"/>
      <c r="C2217" s="9"/>
      <c r="D2217" s="10"/>
      <c r="E2217" s="11">
        <f t="shared" si="443"/>
        <v>0</v>
      </c>
      <c r="F2217" s="10"/>
      <c r="G2217" s="11">
        <f t="shared" si="444"/>
        <v>0</v>
      </c>
      <c r="H2217" s="10"/>
      <c r="I2217" s="11">
        <f t="shared" si="445"/>
        <v>0</v>
      </c>
      <c r="J2217" s="10"/>
      <c r="K2217" s="11">
        <f t="shared" si="446"/>
        <v>0</v>
      </c>
      <c r="L2217" s="6"/>
      <c r="M2217" s="11">
        <f t="shared" si="447"/>
        <v>0</v>
      </c>
      <c r="N2217" s="130"/>
      <c r="P2217" s="48" t="str">
        <f t="shared" si="448"/>
        <v>leeg</v>
      </c>
      <c r="Q2217" s="48"/>
      <c r="R2217" s="48"/>
      <c r="S2217" s="48"/>
      <c r="T2217" s="84"/>
      <c r="W2217" s="82" t="str" cm="1">
        <f t="array" ref="W2217">IF(V2217="h",_xlfn.XLOOKUP(X2217,X2218:$X$2963,V2218:$V$2963,""),IF(V2217="l",IF(X2216&lt;&gt;"","sub",""),""))</f>
        <v/>
      </c>
      <c r="X2217" s="82" t="str">
        <f t="shared" si="449"/>
        <v/>
      </c>
    </row>
    <row r="2218" spans="1:24" ht="13.5" hidden="1" customHeight="1" x14ac:dyDescent="0.2">
      <c r="A2218" s="8"/>
      <c r="B2218" s="8"/>
      <c r="C2218" s="9"/>
      <c r="D2218" s="10"/>
      <c r="E2218" s="11">
        <f t="shared" si="443"/>
        <v>0</v>
      </c>
      <c r="F2218" s="10"/>
      <c r="G2218" s="11">
        <f t="shared" si="444"/>
        <v>0</v>
      </c>
      <c r="H2218" s="10"/>
      <c r="I2218" s="11">
        <f t="shared" si="445"/>
        <v>0</v>
      </c>
      <c r="J2218" s="10"/>
      <c r="K2218" s="11">
        <f t="shared" si="446"/>
        <v>0</v>
      </c>
      <c r="L2218" s="6"/>
      <c r="M2218" s="11">
        <f t="shared" si="447"/>
        <v>0</v>
      </c>
      <c r="N2218" s="130"/>
      <c r="P2218" s="48" t="str">
        <f t="shared" si="448"/>
        <v>leeg</v>
      </c>
      <c r="Q2218" s="48"/>
      <c r="R2218" s="48"/>
      <c r="S2218" s="48"/>
      <c r="T2218" s="84"/>
      <c r="W2218" s="82" t="str" cm="1">
        <f t="array" ref="W2218">IF(V2218="h",_xlfn.XLOOKUP(X2218,X2219:$X$2963,V2219:$V$2963,""),IF(V2218="l",IF(X2217&lt;&gt;"","sub",""),""))</f>
        <v/>
      </c>
      <c r="X2218" s="82" t="str">
        <f t="shared" si="449"/>
        <v/>
      </c>
    </row>
    <row r="2219" spans="1:24" ht="13.5" hidden="1" customHeight="1" x14ac:dyDescent="0.2">
      <c r="A2219" s="8"/>
      <c r="B2219" s="8"/>
      <c r="C2219" s="9"/>
      <c r="D2219" s="10"/>
      <c r="E2219" s="11">
        <f t="shared" si="443"/>
        <v>0</v>
      </c>
      <c r="F2219" s="10"/>
      <c r="G2219" s="11">
        <f t="shared" si="444"/>
        <v>0</v>
      </c>
      <c r="H2219" s="10"/>
      <c r="I2219" s="11">
        <f t="shared" si="445"/>
        <v>0</v>
      </c>
      <c r="J2219" s="10"/>
      <c r="K2219" s="11">
        <f t="shared" si="446"/>
        <v>0</v>
      </c>
      <c r="L2219" s="6"/>
      <c r="M2219" s="11">
        <f t="shared" si="447"/>
        <v>0</v>
      </c>
      <c r="N2219" s="130"/>
      <c r="P2219" s="48" t="str">
        <f t="shared" si="448"/>
        <v>leeg</v>
      </c>
      <c r="Q2219" s="48"/>
      <c r="R2219" s="48"/>
      <c r="S2219" s="48"/>
      <c r="T2219" s="84"/>
      <c r="W2219" s="82" t="str" cm="1">
        <f t="array" ref="W2219">IF(V2219="h",_xlfn.XLOOKUP(X2219,X2220:$X$2963,V2220:$V$2963,""),IF(V2219="l",IF(X2218&lt;&gt;"","sub",""),""))</f>
        <v/>
      </c>
      <c r="X2219" s="82" t="str">
        <f t="shared" si="449"/>
        <v/>
      </c>
    </row>
    <row r="2220" spans="1:24" ht="13.5" hidden="1" customHeight="1" x14ac:dyDescent="0.2">
      <c r="A2220" s="8"/>
      <c r="B2220" s="8"/>
      <c r="C2220" s="9"/>
      <c r="D2220" s="10"/>
      <c r="E2220" s="11">
        <f t="shared" si="443"/>
        <v>0</v>
      </c>
      <c r="F2220" s="10"/>
      <c r="G2220" s="11">
        <f t="shared" si="444"/>
        <v>0</v>
      </c>
      <c r="H2220" s="10"/>
      <c r="I2220" s="11">
        <f t="shared" si="445"/>
        <v>0</v>
      </c>
      <c r="J2220" s="10"/>
      <c r="K2220" s="11">
        <f t="shared" si="446"/>
        <v>0</v>
      </c>
      <c r="L2220" s="6"/>
      <c r="M2220" s="11">
        <f t="shared" si="447"/>
        <v>0</v>
      </c>
      <c r="N2220" s="130"/>
      <c r="P2220" s="48" t="str">
        <f t="shared" si="448"/>
        <v>leeg</v>
      </c>
      <c r="Q2220" s="48"/>
      <c r="R2220" s="48"/>
      <c r="S2220" s="48"/>
      <c r="T2220" s="84"/>
      <c r="W2220" s="82" t="str" cm="1">
        <f t="array" ref="W2220">IF(V2220="h",_xlfn.XLOOKUP(X2220,X2221:$X$2963,V2221:$V$2963,""),IF(V2220="l",IF(X2219&lt;&gt;"","sub",""),""))</f>
        <v/>
      </c>
      <c r="X2220" s="82" t="str">
        <f t="shared" si="449"/>
        <v/>
      </c>
    </row>
    <row r="2221" spans="1:24" ht="13.5" hidden="1" customHeight="1" x14ac:dyDescent="0.2">
      <c r="A2221" s="8"/>
      <c r="B2221" s="8"/>
      <c r="C2221" s="9"/>
      <c r="D2221" s="10"/>
      <c r="E2221" s="11">
        <f t="shared" si="443"/>
        <v>0</v>
      </c>
      <c r="F2221" s="10"/>
      <c r="G2221" s="11">
        <f t="shared" si="444"/>
        <v>0</v>
      </c>
      <c r="H2221" s="10"/>
      <c r="I2221" s="11">
        <f t="shared" si="445"/>
        <v>0</v>
      </c>
      <c r="J2221" s="10"/>
      <c r="K2221" s="11">
        <f t="shared" si="446"/>
        <v>0</v>
      </c>
      <c r="L2221" s="6"/>
      <c r="M2221" s="11">
        <f t="shared" si="447"/>
        <v>0</v>
      </c>
      <c r="N2221" s="130"/>
      <c r="P2221" s="48" t="str">
        <f t="shared" si="448"/>
        <v>leeg</v>
      </c>
      <c r="Q2221" s="48"/>
      <c r="R2221" s="48"/>
      <c r="S2221" s="48"/>
      <c r="T2221" s="84"/>
      <c r="W2221" s="82" t="str" cm="1">
        <f t="array" ref="W2221">IF(V2221="h",_xlfn.XLOOKUP(X2221,X2222:$X$2963,V2222:$V$2963,""),IF(V2221="l",IF(X2220&lt;&gt;"","sub",""),""))</f>
        <v/>
      </c>
      <c r="X2221" s="82" t="str">
        <f t="shared" si="449"/>
        <v/>
      </c>
    </row>
    <row r="2222" spans="1:24" ht="13.5" hidden="1" customHeight="1" x14ac:dyDescent="0.2">
      <c r="A2222" s="8"/>
      <c r="B2222" s="8"/>
      <c r="C2222" s="9"/>
      <c r="D2222" s="10"/>
      <c r="E2222" s="11">
        <f t="shared" si="443"/>
        <v>0</v>
      </c>
      <c r="F2222" s="10"/>
      <c r="G2222" s="11">
        <f t="shared" si="444"/>
        <v>0</v>
      </c>
      <c r="H2222" s="10"/>
      <c r="I2222" s="11">
        <f t="shared" si="445"/>
        <v>0</v>
      </c>
      <c r="J2222" s="10"/>
      <c r="K2222" s="11">
        <f t="shared" si="446"/>
        <v>0</v>
      </c>
      <c r="L2222" s="6"/>
      <c r="M2222" s="11">
        <f t="shared" si="447"/>
        <v>0</v>
      </c>
      <c r="N2222" s="130"/>
      <c r="P2222" s="48" t="str">
        <f t="shared" si="448"/>
        <v>leeg</v>
      </c>
      <c r="Q2222" s="48"/>
      <c r="R2222" s="48"/>
      <c r="S2222" s="48"/>
      <c r="T2222" s="84"/>
      <c r="W2222" s="82" t="str" cm="1">
        <f t="array" ref="W2222">IF(V2222="h",_xlfn.XLOOKUP(X2222,X2223:$X$2963,V2223:$V$2963,""),IF(V2222="l",IF(X2221&lt;&gt;"","sub",""),""))</f>
        <v/>
      </c>
      <c r="X2222" s="82" t="str">
        <f t="shared" si="449"/>
        <v/>
      </c>
    </row>
    <row r="2223" spans="1:24" ht="13.5" hidden="1" customHeight="1" x14ac:dyDescent="0.2">
      <c r="A2223" s="8"/>
      <c r="B2223" s="8"/>
      <c r="C2223" s="9"/>
      <c r="D2223" s="10"/>
      <c r="E2223" s="11">
        <f t="shared" si="443"/>
        <v>0</v>
      </c>
      <c r="F2223" s="10"/>
      <c r="G2223" s="11">
        <f t="shared" si="444"/>
        <v>0</v>
      </c>
      <c r="H2223" s="10"/>
      <c r="I2223" s="11">
        <f t="shared" si="445"/>
        <v>0</v>
      </c>
      <c r="J2223" s="10"/>
      <c r="K2223" s="11">
        <f t="shared" si="446"/>
        <v>0</v>
      </c>
      <c r="L2223" s="6"/>
      <c r="M2223" s="11">
        <f t="shared" si="447"/>
        <v>0</v>
      </c>
      <c r="N2223" s="130"/>
      <c r="P2223" s="48" t="str">
        <f t="shared" si="448"/>
        <v>leeg</v>
      </c>
      <c r="Q2223" s="48"/>
      <c r="R2223" s="48"/>
      <c r="S2223" s="48"/>
      <c r="T2223" s="84"/>
      <c r="W2223" s="82" t="str" cm="1">
        <f t="array" ref="W2223">IF(V2223="h",_xlfn.XLOOKUP(X2223,X2224:$X$2963,V2224:$V$2963,""),IF(V2223="l",IF(X2222&lt;&gt;"","sub",""),""))</f>
        <v/>
      </c>
      <c r="X2223" s="82" t="str">
        <f t="shared" si="449"/>
        <v/>
      </c>
    </row>
    <row r="2224" spans="1:24" ht="13.5" hidden="1" customHeight="1" x14ac:dyDescent="0.2">
      <c r="A2224" s="8"/>
      <c r="B2224" s="8"/>
      <c r="C2224" s="9"/>
      <c r="D2224" s="10"/>
      <c r="E2224" s="11">
        <f t="shared" si="443"/>
        <v>0</v>
      </c>
      <c r="F2224" s="10"/>
      <c r="G2224" s="11">
        <f t="shared" si="444"/>
        <v>0</v>
      </c>
      <c r="H2224" s="10"/>
      <c r="I2224" s="11">
        <f t="shared" si="445"/>
        <v>0</v>
      </c>
      <c r="J2224" s="10"/>
      <c r="K2224" s="11">
        <f t="shared" si="446"/>
        <v>0</v>
      </c>
      <c r="L2224" s="6"/>
      <c r="M2224" s="11">
        <f t="shared" si="447"/>
        <v>0</v>
      </c>
      <c r="N2224" s="130"/>
      <c r="P2224" s="48" t="str">
        <f t="shared" si="448"/>
        <v>leeg</v>
      </c>
      <c r="Q2224" s="48"/>
      <c r="R2224" s="48"/>
      <c r="S2224" s="48"/>
      <c r="T2224" s="84"/>
      <c r="W2224" s="82" t="str" cm="1">
        <f t="array" ref="W2224">IF(V2224="h",_xlfn.XLOOKUP(X2224,X2225:$X$2963,V2225:$V$2963,""),IF(V2224="l",IF(X2223&lt;&gt;"","sub",""),""))</f>
        <v/>
      </c>
      <c r="X2224" s="82" t="str">
        <f t="shared" si="449"/>
        <v/>
      </c>
    </row>
    <row r="2225" spans="1:24" ht="13.5" hidden="1" customHeight="1" x14ac:dyDescent="0.2">
      <c r="A2225" s="8"/>
      <c r="B2225" s="8"/>
      <c r="C2225" s="9"/>
      <c r="D2225" s="10"/>
      <c r="E2225" s="11">
        <f t="shared" si="443"/>
        <v>0</v>
      </c>
      <c r="F2225" s="10"/>
      <c r="G2225" s="11">
        <f t="shared" si="444"/>
        <v>0</v>
      </c>
      <c r="H2225" s="10"/>
      <c r="I2225" s="11">
        <f t="shared" si="445"/>
        <v>0</v>
      </c>
      <c r="J2225" s="10"/>
      <c r="K2225" s="11">
        <f t="shared" si="446"/>
        <v>0</v>
      </c>
      <c r="L2225" s="6"/>
      <c r="M2225" s="11">
        <f t="shared" si="447"/>
        <v>0</v>
      </c>
      <c r="N2225" s="130"/>
      <c r="P2225" s="48" t="str">
        <f t="shared" si="448"/>
        <v>leeg</v>
      </c>
      <c r="Q2225" s="48"/>
      <c r="R2225" s="48"/>
      <c r="S2225" s="48"/>
      <c r="T2225" s="84"/>
      <c r="W2225" s="82" t="str" cm="1">
        <f t="array" ref="W2225">IF(V2225="h",_xlfn.XLOOKUP(X2225,X2226:$X$2963,V2226:$V$2963,""),IF(V2225="l",IF(X2224&lt;&gt;"","sub",""),""))</f>
        <v/>
      </c>
      <c r="X2225" s="82" t="str">
        <f t="shared" si="449"/>
        <v/>
      </c>
    </row>
    <row r="2226" spans="1:24" ht="13.5" hidden="1" customHeight="1" x14ac:dyDescent="0.2">
      <c r="A2226" s="8"/>
      <c r="B2226" s="8"/>
      <c r="C2226" s="9"/>
      <c r="D2226" s="10"/>
      <c r="E2226" s="11">
        <f t="shared" si="443"/>
        <v>0</v>
      </c>
      <c r="F2226" s="10"/>
      <c r="G2226" s="11">
        <f t="shared" si="444"/>
        <v>0</v>
      </c>
      <c r="H2226" s="10"/>
      <c r="I2226" s="11">
        <f t="shared" si="445"/>
        <v>0</v>
      </c>
      <c r="J2226" s="10"/>
      <c r="K2226" s="11">
        <f t="shared" si="446"/>
        <v>0</v>
      </c>
      <c r="L2226" s="6"/>
      <c r="M2226" s="11">
        <f t="shared" si="447"/>
        <v>0</v>
      </c>
      <c r="N2226" s="130"/>
      <c r="P2226" s="48" t="str">
        <f t="shared" si="448"/>
        <v>leeg</v>
      </c>
      <c r="Q2226" s="48"/>
      <c r="R2226" s="48"/>
      <c r="S2226" s="48"/>
      <c r="T2226" s="84"/>
      <c r="W2226" s="82" t="str" cm="1">
        <f t="array" ref="W2226">IF(V2226="h",_xlfn.XLOOKUP(X2226,X2227:$X$2963,V2227:$V$2963,""),IF(V2226="l",IF(X2225&lt;&gt;"","sub",""),""))</f>
        <v/>
      </c>
      <c r="X2226" s="82" t="str">
        <f t="shared" si="449"/>
        <v/>
      </c>
    </row>
    <row r="2227" spans="1:24" ht="13.5" hidden="1" customHeight="1" x14ac:dyDescent="0.2">
      <c r="A2227" s="8"/>
      <c r="B2227" s="8"/>
      <c r="C2227" s="9"/>
      <c r="D2227" s="10"/>
      <c r="E2227" s="11">
        <f t="shared" si="443"/>
        <v>0</v>
      </c>
      <c r="F2227" s="10"/>
      <c r="G2227" s="11">
        <f t="shared" si="444"/>
        <v>0</v>
      </c>
      <c r="H2227" s="10"/>
      <c r="I2227" s="11">
        <f t="shared" si="445"/>
        <v>0</v>
      </c>
      <c r="J2227" s="10"/>
      <c r="K2227" s="11">
        <f t="shared" si="446"/>
        <v>0</v>
      </c>
      <c r="L2227" s="6"/>
      <c r="M2227" s="11">
        <f t="shared" si="447"/>
        <v>0</v>
      </c>
      <c r="N2227" s="130"/>
      <c r="P2227" s="48" t="str">
        <f t="shared" si="448"/>
        <v>leeg</v>
      </c>
      <c r="Q2227" s="48"/>
      <c r="R2227" s="48"/>
      <c r="S2227" s="48"/>
      <c r="T2227" s="84"/>
      <c r="W2227" s="82" t="str" cm="1">
        <f t="array" ref="W2227">IF(V2227="h",_xlfn.XLOOKUP(X2227,X2228:$X$2963,V2228:$V$2963,""),IF(V2227="l",IF(X2226&lt;&gt;"","sub",""),""))</f>
        <v/>
      </c>
      <c r="X2227" s="82" t="str">
        <f t="shared" si="449"/>
        <v/>
      </c>
    </row>
    <row r="2228" spans="1:24" ht="13.5" hidden="1" customHeight="1" x14ac:dyDescent="0.2">
      <c r="A2228" s="8"/>
      <c r="B2228" s="8"/>
      <c r="C2228" s="9"/>
      <c r="D2228" s="10"/>
      <c r="E2228" s="11">
        <f t="shared" si="443"/>
        <v>0</v>
      </c>
      <c r="F2228" s="10"/>
      <c r="G2228" s="11">
        <f t="shared" si="444"/>
        <v>0</v>
      </c>
      <c r="H2228" s="10"/>
      <c r="I2228" s="11">
        <f t="shared" si="445"/>
        <v>0</v>
      </c>
      <c r="J2228" s="10"/>
      <c r="K2228" s="11">
        <f t="shared" si="446"/>
        <v>0</v>
      </c>
      <c r="L2228" s="6"/>
      <c r="M2228" s="11">
        <f t="shared" si="447"/>
        <v>0</v>
      </c>
      <c r="N2228" s="130"/>
      <c r="P2228" s="48" t="str">
        <f t="shared" si="448"/>
        <v>leeg</v>
      </c>
      <c r="Q2228" s="48"/>
      <c r="R2228" s="48"/>
      <c r="S2228" s="48"/>
      <c r="T2228" s="84"/>
      <c r="W2228" s="82" t="str" cm="1">
        <f t="array" ref="W2228">IF(V2228="h",_xlfn.XLOOKUP(X2228,X2229:$X$2963,V2229:$V$2963,""),IF(V2228="l",IF(X2227&lt;&gt;"","sub",""),""))</f>
        <v/>
      </c>
      <c r="X2228" s="82" t="str">
        <f t="shared" si="449"/>
        <v/>
      </c>
    </row>
    <row r="2229" spans="1:24" ht="13.5" hidden="1" customHeight="1" x14ac:dyDescent="0.2">
      <c r="A2229" s="8"/>
      <c r="B2229" s="8"/>
      <c r="C2229" s="9"/>
      <c r="D2229" s="10"/>
      <c r="E2229" s="11">
        <f t="shared" si="443"/>
        <v>0</v>
      </c>
      <c r="F2229" s="10"/>
      <c r="G2229" s="11">
        <f t="shared" si="444"/>
        <v>0</v>
      </c>
      <c r="H2229" s="10"/>
      <c r="I2229" s="11">
        <f t="shared" si="445"/>
        <v>0</v>
      </c>
      <c r="J2229" s="10"/>
      <c r="K2229" s="11">
        <f t="shared" si="446"/>
        <v>0</v>
      </c>
      <c r="L2229" s="6"/>
      <c r="M2229" s="11">
        <f t="shared" si="447"/>
        <v>0</v>
      </c>
      <c r="N2229" s="130"/>
      <c r="P2229" s="48" t="str">
        <f t="shared" si="448"/>
        <v>leeg</v>
      </c>
      <c r="Q2229" s="48"/>
      <c r="R2229" s="48"/>
      <c r="S2229" s="48"/>
      <c r="T2229" s="84"/>
      <c r="W2229" s="82" t="str" cm="1">
        <f t="array" ref="W2229">IF(V2229="h",_xlfn.XLOOKUP(X2229,X2230:$X$2963,V2230:$V$2963,""),IF(V2229="l",IF(X2228&lt;&gt;"","sub",""),""))</f>
        <v/>
      </c>
      <c r="X2229" s="82" t="str">
        <f t="shared" si="449"/>
        <v/>
      </c>
    </row>
    <row r="2230" spans="1:24" ht="13.5" hidden="1" customHeight="1" x14ac:dyDescent="0.2">
      <c r="A2230" s="8"/>
      <c r="B2230" s="8"/>
      <c r="C2230" s="9"/>
      <c r="D2230" s="10"/>
      <c r="E2230" s="11">
        <f t="shared" si="443"/>
        <v>0</v>
      </c>
      <c r="F2230" s="10"/>
      <c r="G2230" s="11">
        <f t="shared" si="444"/>
        <v>0</v>
      </c>
      <c r="H2230" s="10"/>
      <c r="I2230" s="11">
        <f t="shared" si="445"/>
        <v>0</v>
      </c>
      <c r="J2230" s="10"/>
      <c r="K2230" s="11">
        <f t="shared" si="446"/>
        <v>0</v>
      </c>
      <c r="L2230" s="6"/>
      <c r="M2230" s="11">
        <f t="shared" si="447"/>
        <v>0</v>
      </c>
      <c r="N2230" s="130"/>
      <c r="P2230" s="48" t="str">
        <f t="shared" si="448"/>
        <v>leeg</v>
      </c>
      <c r="Q2230" s="48"/>
      <c r="R2230" s="48"/>
      <c r="S2230" s="48"/>
      <c r="T2230" s="84"/>
      <c r="W2230" s="82" t="str" cm="1">
        <f t="array" ref="W2230">IF(V2230="h",_xlfn.XLOOKUP(X2230,X2231:$X$2963,V2231:$V$2963,""),IF(V2230="l",IF(X2229&lt;&gt;"","sub",""),""))</f>
        <v/>
      </c>
      <c r="X2230" s="82" t="str">
        <f t="shared" si="449"/>
        <v/>
      </c>
    </row>
    <row r="2231" spans="1:24" ht="13.5" hidden="1" customHeight="1" x14ac:dyDescent="0.2">
      <c r="A2231" s="8"/>
      <c r="B2231" s="8"/>
      <c r="C2231" s="9"/>
      <c r="D2231" s="10"/>
      <c r="E2231" s="11">
        <f t="shared" si="443"/>
        <v>0</v>
      </c>
      <c r="F2231" s="10"/>
      <c r="G2231" s="11">
        <f>B2231*F2231</f>
        <v>0</v>
      </c>
      <c r="H2231" s="10"/>
      <c r="I2231" s="11">
        <f>B2231*H2231</f>
        <v>0</v>
      </c>
      <c r="J2231" s="10"/>
      <c r="K2231" s="11">
        <f>(E2231*$J$6)+G2231+I2231+J2231</f>
        <v>0</v>
      </c>
      <c r="L2231" s="6"/>
      <c r="M2231" s="11">
        <f t="shared" si="447"/>
        <v>0</v>
      </c>
      <c r="N2231" s="130"/>
      <c r="P2231" s="48" t="str">
        <f t="shared" si="448"/>
        <v>leeg</v>
      </c>
      <c r="Q2231" s="48"/>
      <c r="R2231" s="48"/>
      <c r="S2231" s="48"/>
      <c r="T2231" s="84"/>
      <c r="W2231" s="82" t="str" cm="1">
        <f t="array" ref="W2231">IF(V2231="h",_xlfn.XLOOKUP(X2231,X2232:$X$2963,V2232:$V$2963,""),IF(V2231="l",IF(X2230&lt;&gt;"","sub",""),""))</f>
        <v/>
      </c>
      <c r="X2231" s="82" t="str">
        <f t="shared" si="449"/>
        <v/>
      </c>
    </row>
    <row r="2232" spans="1:24" ht="13.5" hidden="1" customHeight="1" x14ac:dyDescent="0.2">
      <c r="A2232" s="8"/>
      <c r="B2232" s="8"/>
      <c r="C2232" s="9"/>
      <c r="D2232" s="10"/>
      <c r="E2232" s="11">
        <f t="shared" si="443"/>
        <v>0</v>
      </c>
      <c r="F2232" s="10"/>
      <c r="G2232" s="11">
        <f>B2232*F2232</f>
        <v>0</v>
      </c>
      <c r="H2232" s="10"/>
      <c r="I2232" s="11">
        <f>B2232*H2232</f>
        <v>0</v>
      </c>
      <c r="J2232" s="10"/>
      <c r="K2232" s="11">
        <f>(E2232*$J$6)+G2232+I2232+J2232</f>
        <v>0</v>
      </c>
      <c r="L2232" s="6"/>
      <c r="M2232" s="11">
        <f t="shared" si="447"/>
        <v>0</v>
      </c>
      <c r="N2232" s="130"/>
      <c r="P2232" s="48" t="str">
        <f t="shared" si="448"/>
        <v>leeg</v>
      </c>
      <c r="Q2232" s="48"/>
      <c r="R2232" s="48"/>
      <c r="S2232" s="48"/>
      <c r="T2232" s="84"/>
      <c r="W2232" s="82" t="str" cm="1">
        <f t="array" ref="W2232">IF(V2232="h",_xlfn.XLOOKUP(X2232,X2233:$X$2963,V2233:$V$2963,""),IF(V2232="l",IF(X2231&lt;&gt;"","sub",""),""))</f>
        <v/>
      </c>
      <c r="X2232" s="82" t="str">
        <f t="shared" si="449"/>
        <v/>
      </c>
    </row>
    <row r="2233" spans="1:24" ht="13.5" hidden="1" customHeight="1" x14ac:dyDescent="0.2">
      <c r="A2233" s="8"/>
      <c r="B2233" s="8"/>
      <c r="C2233" s="9"/>
      <c r="D2233" s="10"/>
      <c r="E2233" s="11">
        <f t="shared" si="443"/>
        <v>0</v>
      </c>
      <c r="F2233" s="10"/>
      <c r="G2233" s="11">
        <f t="shared" si="444"/>
        <v>0</v>
      </c>
      <c r="H2233" s="10"/>
      <c r="I2233" s="11">
        <f t="shared" si="445"/>
        <v>0</v>
      </c>
      <c r="J2233" s="10"/>
      <c r="K2233" s="11">
        <f t="shared" si="446"/>
        <v>0</v>
      </c>
      <c r="L2233" s="6"/>
      <c r="M2233" s="11">
        <f t="shared" si="447"/>
        <v>0</v>
      </c>
      <c r="N2233" s="130"/>
      <c r="P2233" s="48" t="str">
        <f t="shared" si="448"/>
        <v>leeg</v>
      </c>
      <c r="Q2233" s="48"/>
      <c r="R2233" s="48"/>
      <c r="S2233" s="48"/>
      <c r="T2233" s="84"/>
      <c r="W2233" s="82" t="str" cm="1">
        <f t="array" ref="W2233">IF(V2233="h",_xlfn.XLOOKUP(X2233,X2234:$X$2963,V2234:$V$2963,""),IF(V2233="l",IF(X2232&lt;&gt;"","sub",""),""))</f>
        <v/>
      </c>
      <c r="X2233" s="82" t="str">
        <f t="shared" si="416"/>
        <v/>
      </c>
    </row>
    <row r="2234" spans="1:24" ht="13.5" hidden="1" customHeight="1" x14ac:dyDescent="0.2">
      <c r="A2234" s="8"/>
      <c r="B2234" s="8"/>
      <c r="C2234" s="9"/>
      <c r="D2234" s="10"/>
      <c r="E2234" s="11">
        <f t="shared" si="443"/>
        <v>0</v>
      </c>
      <c r="F2234" s="10"/>
      <c r="G2234" s="11">
        <f t="shared" si="444"/>
        <v>0</v>
      </c>
      <c r="H2234" s="10"/>
      <c r="I2234" s="11">
        <f t="shared" si="445"/>
        <v>0</v>
      </c>
      <c r="J2234" s="10"/>
      <c r="K2234" s="11">
        <f t="shared" si="446"/>
        <v>0</v>
      </c>
      <c r="L2234" s="6"/>
      <c r="M2234" s="11">
        <f t="shared" si="447"/>
        <v>0</v>
      </c>
      <c r="N2234" s="130"/>
      <c r="P2234" s="48" t="str">
        <f t="shared" si="448"/>
        <v>leeg</v>
      </c>
      <c r="Q2234" s="48"/>
      <c r="R2234" s="48"/>
      <c r="S2234" s="48"/>
      <c r="T2234" s="84"/>
      <c r="W2234" s="82" t="str" cm="1">
        <f t="array" ref="W2234">IF(V2234="h",_xlfn.XLOOKUP(X2234,X2235:$X$2963,V2235:$V$2963,""),IF(V2234="l",IF(X2233&lt;&gt;"","sub",""),""))</f>
        <v/>
      </c>
      <c r="X2234" s="82" t="str">
        <f t="shared" si="416"/>
        <v/>
      </c>
    </row>
    <row r="2235" spans="1:24" ht="13.5" hidden="1" customHeight="1" x14ac:dyDescent="0.2">
      <c r="A2235" s="8"/>
      <c r="B2235" s="8"/>
      <c r="C2235" s="9"/>
      <c r="D2235" s="10"/>
      <c r="E2235" s="11">
        <f t="shared" si="443"/>
        <v>0</v>
      </c>
      <c r="F2235" s="10"/>
      <c r="G2235" s="11">
        <f t="shared" si="444"/>
        <v>0</v>
      </c>
      <c r="H2235" s="10"/>
      <c r="I2235" s="11">
        <f t="shared" si="445"/>
        <v>0</v>
      </c>
      <c r="J2235" s="10"/>
      <c r="K2235" s="11">
        <f t="shared" si="446"/>
        <v>0</v>
      </c>
      <c r="L2235" s="6"/>
      <c r="M2235" s="11">
        <f t="shared" si="447"/>
        <v>0</v>
      </c>
      <c r="N2235" s="130"/>
      <c r="P2235" s="48" t="str">
        <f t="shared" si="448"/>
        <v>leeg</v>
      </c>
      <c r="Q2235" s="48"/>
      <c r="R2235" s="48"/>
      <c r="S2235" s="48"/>
      <c r="T2235" s="84"/>
      <c r="W2235" s="82" t="str" cm="1">
        <f t="array" ref="W2235">IF(V2235="h",_xlfn.XLOOKUP(X2235,X2236:$X$2963,V2236:$V$2963,""),IF(V2235="l",IF(X2234&lt;&gt;"","sub",""),""))</f>
        <v/>
      </c>
      <c r="X2235" s="82" t="str">
        <f t="shared" si="416"/>
        <v/>
      </c>
    </row>
    <row r="2236" spans="1:24" ht="13.5" hidden="1" customHeight="1" x14ac:dyDescent="0.2">
      <c r="A2236" s="8"/>
      <c r="B2236" s="8"/>
      <c r="C2236" s="9"/>
      <c r="D2236" s="10"/>
      <c r="E2236" s="11">
        <f t="shared" si="443"/>
        <v>0</v>
      </c>
      <c r="F2236" s="10"/>
      <c r="G2236" s="11">
        <f t="shared" si="444"/>
        <v>0</v>
      </c>
      <c r="H2236" s="10"/>
      <c r="I2236" s="11">
        <f t="shared" si="445"/>
        <v>0</v>
      </c>
      <c r="J2236" s="10"/>
      <c r="K2236" s="11">
        <f t="shared" si="446"/>
        <v>0</v>
      </c>
      <c r="L2236" s="6"/>
      <c r="M2236" s="11">
        <f t="shared" si="447"/>
        <v>0</v>
      </c>
      <c r="N2236" s="130"/>
      <c r="P2236" s="48" t="str">
        <f t="shared" si="448"/>
        <v>leeg</v>
      </c>
      <c r="Q2236" s="48"/>
      <c r="R2236" s="48"/>
      <c r="S2236" s="48"/>
      <c r="T2236" s="84"/>
      <c r="W2236" s="82" t="str" cm="1">
        <f t="array" ref="W2236">IF(V2236="h",_xlfn.XLOOKUP(X2236,X2237:$X$2963,V2237:$V$2963,""),IF(V2236="l",IF(X2235&lt;&gt;"","sub",""),""))</f>
        <v/>
      </c>
      <c r="X2236" s="82" t="str">
        <f t="shared" si="416"/>
        <v/>
      </c>
    </row>
    <row r="2237" spans="1:24" ht="13.5" hidden="1" customHeight="1" x14ac:dyDescent="0.2">
      <c r="A2237" s="8"/>
      <c r="B2237" s="8"/>
      <c r="C2237" s="9"/>
      <c r="D2237" s="10"/>
      <c r="E2237" s="11">
        <f t="shared" si="443"/>
        <v>0</v>
      </c>
      <c r="F2237" s="10"/>
      <c r="G2237" s="11">
        <f t="shared" si="444"/>
        <v>0</v>
      </c>
      <c r="H2237" s="10"/>
      <c r="I2237" s="11">
        <f t="shared" si="445"/>
        <v>0</v>
      </c>
      <c r="J2237" s="10"/>
      <c r="K2237" s="11">
        <f t="shared" si="446"/>
        <v>0</v>
      </c>
      <c r="L2237" s="6"/>
      <c r="M2237" s="11">
        <f t="shared" si="447"/>
        <v>0</v>
      </c>
      <c r="N2237" s="130"/>
      <c r="P2237" s="48" t="str">
        <f t="shared" si="448"/>
        <v>leeg</v>
      </c>
      <c r="Q2237" s="48"/>
      <c r="R2237" s="48"/>
      <c r="S2237" s="48"/>
      <c r="T2237" s="84"/>
      <c r="W2237" s="82" t="str" cm="1">
        <f t="array" ref="W2237">IF(V2237="h",_xlfn.XLOOKUP(X2237,X2238:$X$2963,V2238:$V$2963,""),IF(V2237="l",IF(X2236&lt;&gt;"","sub",""),""))</f>
        <v/>
      </c>
      <c r="X2237" s="82" t="str">
        <f t="shared" si="416"/>
        <v/>
      </c>
    </row>
    <row r="2238" spans="1:24" ht="13.5" hidden="1" customHeight="1" x14ac:dyDescent="0.2">
      <c r="A2238" s="8"/>
      <c r="B2238" s="8"/>
      <c r="C2238" s="9"/>
      <c r="D2238" s="10"/>
      <c r="E2238" s="11">
        <f t="shared" si="443"/>
        <v>0</v>
      </c>
      <c r="F2238" s="10"/>
      <c r="G2238" s="11">
        <f t="shared" si="444"/>
        <v>0</v>
      </c>
      <c r="H2238" s="10"/>
      <c r="I2238" s="11">
        <f t="shared" si="445"/>
        <v>0</v>
      </c>
      <c r="J2238" s="10"/>
      <c r="K2238" s="11">
        <f t="shared" si="446"/>
        <v>0</v>
      </c>
      <c r="L2238" s="6"/>
      <c r="M2238" s="11">
        <f t="shared" si="447"/>
        <v>0</v>
      </c>
      <c r="N2238" s="130"/>
      <c r="P2238" s="48" t="str">
        <f t="shared" si="448"/>
        <v>leeg</v>
      </c>
      <c r="Q2238" s="48"/>
      <c r="R2238" s="48"/>
      <c r="S2238" s="48"/>
      <c r="T2238" s="84"/>
      <c r="W2238" s="82" t="str" cm="1">
        <f t="array" ref="W2238">IF(V2238="h",_xlfn.XLOOKUP(X2238,X2239:$X$2963,V2239:$V$2963,""),IF(V2238="l",IF(X2237&lt;&gt;"","sub",""),""))</f>
        <v/>
      </c>
      <c r="X2238" s="82" t="str">
        <f t="shared" si="416"/>
        <v/>
      </c>
    </row>
    <row r="2239" spans="1:24" ht="13.5" hidden="1" customHeight="1" x14ac:dyDescent="0.2">
      <c r="A2239" s="8"/>
      <c r="B2239" s="8"/>
      <c r="C2239" s="9"/>
      <c r="D2239" s="10"/>
      <c r="E2239" s="11">
        <f t="shared" si="443"/>
        <v>0</v>
      </c>
      <c r="F2239" s="10"/>
      <c r="G2239" s="11">
        <f t="shared" si="444"/>
        <v>0</v>
      </c>
      <c r="H2239" s="10"/>
      <c r="I2239" s="11">
        <f t="shared" si="445"/>
        <v>0</v>
      </c>
      <c r="J2239" s="10"/>
      <c r="K2239" s="11">
        <f t="shared" si="446"/>
        <v>0</v>
      </c>
      <c r="L2239" s="6"/>
      <c r="M2239" s="11">
        <f t="shared" si="447"/>
        <v>0</v>
      </c>
      <c r="N2239" s="130"/>
      <c r="P2239" s="48" t="str">
        <f t="shared" si="448"/>
        <v>leeg</v>
      </c>
      <c r="Q2239" s="48"/>
      <c r="R2239" s="48"/>
      <c r="S2239" s="48"/>
      <c r="T2239" s="84"/>
      <c r="W2239" s="82" t="str" cm="1">
        <f t="array" ref="W2239">IF(V2239="h",_xlfn.XLOOKUP(X2239,X2240:$X$2963,V2240:$V$2963,""),IF(V2239="l",IF(X2238&lt;&gt;"","sub",""),""))</f>
        <v/>
      </c>
      <c r="X2239" s="82" t="str">
        <f t="shared" si="416"/>
        <v/>
      </c>
    </row>
    <row r="2240" spans="1:24" x14ac:dyDescent="0.2">
      <c r="A2240" s="16" t="s">
        <v>126</v>
      </c>
      <c r="B2240" s="138"/>
      <c r="C2240" s="138"/>
      <c r="D2240" s="17"/>
      <c r="E2240" s="172">
        <f>SUM(E2192:E2239)</f>
        <v>0</v>
      </c>
      <c r="F2240" s="17"/>
      <c r="G2240" s="172">
        <f>SUM(G2192:G2239)</f>
        <v>0</v>
      </c>
      <c r="H2240" s="17"/>
      <c r="I2240" s="172">
        <f>SUM(I2192:I2239)</f>
        <v>0</v>
      </c>
      <c r="J2240" s="17"/>
      <c r="K2240" s="172">
        <f>SUM(K2192:K2235)</f>
        <v>0</v>
      </c>
      <c r="L2240" s="6"/>
      <c r="M2240" s="172">
        <f t="shared" ref="M2240" si="450">SUM(M2192:M2239)</f>
        <v>0</v>
      </c>
      <c r="N2240" s="182"/>
      <c r="P2240" s="48" t="str">
        <f t="shared" si="448"/>
        <v>niet leeg</v>
      </c>
      <c r="Q2240" s="48"/>
      <c r="R2240" s="48"/>
      <c r="S2240" s="48"/>
      <c r="T2240" s="84"/>
      <c r="V2240" s="82" t="s">
        <v>169</v>
      </c>
      <c r="W2240" s="82" t="str" cm="1">
        <f t="array" ref="W2240">IF(V2240="h",_xlfn.XLOOKUP(X2240,X2241:$X$2963,V2241:$V$2963,""),IF(V2240="l",IF(X2239&lt;&gt;"","sub",""),""))</f>
        <v/>
      </c>
      <c r="X2240" s="82" t="str">
        <f t="shared" si="416"/>
        <v/>
      </c>
    </row>
    <row r="2241" spans="1:24" x14ac:dyDescent="0.2">
      <c r="A2241" s="8"/>
      <c r="B2241" s="18"/>
      <c r="C2241" s="8"/>
      <c r="D2241" s="10"/>
      <c r="E2241" s="170"/>
      <c r="F2241" s="10"/>
      <c r="G2241" s="171"/>
      <c r="H2241" s="10"/>
      <c r="I2241" s="171"/>
      <c r="J2241" s="10"/>
      <c r="K2241" s="171"/>
      <c r="L2241" s="6"/>
      <c r="M2241" s="171"/>
      <c r="N2241" s="211"/>
      <c r="P2241" s="48" t="str">
        <f t="shared" si="448"/>
        <v>leeg</v>
      </c>
      <c r="Q2241" s="48"/>
      <c r="R2241" s="48"/>
      <c r="S2241" s="48"/>
      <c r="T2241" s="84"/>
      <c r="V2241" s="82" t="s">
        <v>177</v>
      </c>
      <c r="W2241" s="82" t="str" cm="1">
        <f t="array" ref="W2241">IF(V2241="h",_xlfn.XLOOKUP(X2241,X2242:$X$2963,V2242:$V$2963,""),IF(V2241="l",IF(X2240&lt;&gt;"","sub",""),""))</f>
        <v/>
      </c>
      <c r="X2241" s="82" t="str">
        <f t="shared" si="416"/>
        <v/>
      </c>
    </row>
    <row r="2242" spans="1:24" x14ac:dyDescent="0.2">
      <c r="A2242" s="7" t="s">
        <v>63</v>
      </c>
      <c r="B2242" s="8"/>
      <c r="C2242" s="9"/>
      <c r="D2242" s="8"/>
      <c r="E2242" s="170"/>
      <c r="F2242" s="10"/>
      <c r="G2242" s="171"/>
      <c r="H2242" s="10"/>
      <c r="I2242" s="171"/>
      <c r="J2242" s="10"/>
      <c r="K2242" s="171"/>
      <c r="L2242" s="6"/>
      <c r="M2242" s="171"/>
      <c r="N2242" s="211"/>
      <c r="P2242" s="48" t="str">
        <f t="shared" si="448"/>
        <v>leeg</v>
      </c>
      <c r="Q2242" s="48"/>
      <c r="R2242" s="48"/>
      <c r="S2242" s="48"/>
      <c r="T2242" s="84"/>
      <c r="V2242" s="82" t="s">
        <v>170</v>
      </c>
      <c r="W2242" s="82" t="str" cm="1">
        <f t="array" ref="W2242">IF(V2242="h",_xlfn.XLOOKUP(X2242,X2243:$X$2963,V2243:$V$2963,""),IF(V2242="l",IF(X2241&lt;&gt;"","sub",""),""))</f>
        <v/>
      </c>
      <c r="X2242" s="82" t="str">
        <f t="shared" si="416"/>
        <v>55</v>
      </c>
    </row>
    <row r="2243" spans="1:24" x14ac:dyDescent="0.2">
      <c r="A2243" s="8"/>
      <c r="B2243" s="8"/>
      <c r="C2243" s="9"/>
      <c r="D2243" s="10"/>
      <c r="E2243" s="171">
        <f t="shared" ref="E2243:E2290" si="451">B2243*D2243</f>
        <v>0</v>
      </c>
      <c r="F2243" s="10"/>
      <c r="G2243" s="171">
        <f t="shared" ref="G2243:G2290" si="452">B2243*F2243</f>
        <v>0</v>
      </c>
      <c r="H2243" s="10"/>
      <c r="I2243" s="171">
        <f t="shared" ref="I2243:I2290" si="453">B2243*H2243</f>
        <v>0</v>
      </c>
      <c r="J2243" s="10"/>
      <c r="K2243" s="171">
        <f t="shared" ref="K2243:K2290" si="454">(E2243*$J$6)+G2243+I2243+J2243</f>
        <v>0</v>
      </c>
      <c r="L2243" s="6"/>
      <c r="M2243" s="171">
        <f t="shared" ref="M2243:M2290" si="455">K2243</f>
        <v>0</v>
      </c>
      <c r="N2243" s="211"/>
      <c r="P2243" s="48" t="str">
        <f t="shared" si="448"/>
        <v>leeg</v>
      </c>
      <c r="Q2243" s="48"/>
      <c r="R2243" s="48"/>
      <c r="S2243" s="48"/>
      <c r="T2243" s="84"/>
      <c r="W2243" s="82" t="str" cm="1">
        <f t="array" ref="W2243">IF(V2243="h",_xlfn.XLOOKUP(X2243,X2244:$X$2963,V2244:$V$2963,""),IF(V2243="l",IF(X2242&lt;&gt;"","sub",""),""))</f>
        <v/>
      </c>
      <c r="X2243" s="82" t="str">
        <f t="shared" si="416"/>
        <v/>
      </c>
    </row>
    <row r="2244" spans="1:24" x14ac:dyDescent="0.2">
      <c r="A2244" s="8"/>
      <c r="B2244" s="8"/>
      <c r="C2244" s="9"/>
      <c r="D2244" s="10"/>
      <c r="E2244" s="171">
        <f t="shared" si="451"/>
        <v>0</v>
      </c>
      <c r="F2244" s="10"/>
      <c r="G2244" s="171">
        <f t="shared" si="452"/>
        <v>0</v>
      </c>
      <c r="H2244" s="10"/>
      <c r="I2244" s="171">
        <f t="shared" si="453"/>
        <v>0</v>
      </c>
      <c r="J2244" s="10"/>
      <c r="K2244" s="171">
        <f t="shared" si="454"/>
        <v>0</v>
      </c>
      <c r="L2244" s="6"/>
      <c r="M2244" s="171">
        <f t="shared" si="455"/>
        <v>0</v>
      </c>
      <c r="N2244" s="211"/>
      <c r="P2244" s="48" t="str">
        <f t="shared" si="448"/>
        <v>leeg</v>
      </c>
      <c r="Q2244" s="48"/>
      <c r="R2244" s="48"/>
      <c r="S2244" s="48"/>
      <c r="T2244" s="84"/>
      <c r="W2244" s="82" t="str" cm="1">
        <f t="array" ref="W2244">IF(V2244="h",_xlfn.XLOOKUP(X2244,X2245:$X$2963,V2245:$V$2963,""),IF(V2244="l",IF(X2243&lt;&gt;"","sub",""),""))</f>
        <v/>
      </c>
      <c r="X2244" s="82" t="str">
        <f t="shared" si="416"/>
        <v/>
      </c>
    </row>
    <row r="2245" spans="1:24" x14ac:dyDescent="0.2">
      <c r="A2245" s="8"/>
      <c r="B2245" s="8"/>
      <c r="C2245" s="9"/>
      <c r="D2245" s="10"/>
      <c r="E2245" s="171">
        <f t="shared" si="451"/>
        <v>0</v>
      </c>
      <c r="F2245" s="10"/>
      <c r="G2245" s="171">
        <f t="shared" si="452"/>
        <v>0</v>
      </c>
      <c r="H2245" s="10"/>
      <c r="I2245" s="171">
        <f t="shared" si="453"/>
        <v>0</v>
      </c>
      <c r="J2245" s="10"/>
      <c r="K2245" s="171">
        <f t="shared" si="454"/>
        <v>0</v>
      </c>
      <c r="L2245" s="6"/>
      <c r="M2245" s="171">
        <f t="shared" si="455"/>
        <v>0</v>
      </c>
      <c r="N2245" s="211"/>
      <c r="P2245" s="48" t="str">
        <f t="shared" si="448"/>
        <v>leeg</v>
      </c>
      <c r="Q2245" s="48"/>
      <c r="R2245" s="48"/>
      <c r="S2245" s="48"/>
      <c r="T2245" s="84"/>
      <c r="W2245" s="82" t="str" cm="1">
        <f t="array" ref="W2245">IF(V2245="h",_xlfn.XLOOKUP(X2245,X2246:$X$2963,V2246:$V$2963,""),IF(V2245="l",IF(X2244&lt;&gt;"","sub",""),""))</f>
        <v/>
      </c>
      <c r="X2245" s="82" t="str">
        <f t="shared" si="416"/>
        <v/>
      </c>
    </row>
    <row r="2246" spans="1:24" x14ac:dyDescent="0.2">
      <c r="A2246" s="8"/>
      <c r="B2246" s="8"/>
      <c r="C2246" s="9"/>
      <c r="D2246" s="10"/>
      <c r="E2246" s="171">
        <f t="shared" si="451"/>
        <v>0</v>
      </c>
      <c r="F2246" s="10"/>
      <c r="G2246" s="171">
        <f t="shared" si="452"/>
        <v>0</v>
      </c>
      <c r="H2246" s="10"/>
      <c r="I2246" s="171">
        <f t="shared" si="453"/>
        <v>0</v>
      </c>
      <c r="J2246" s="10"/>
      <c r="K2246" s="171">
        <f t="shared" si="454"/>
        <v>0</v>
      </c>
      <c r="L2246" s="6"/>
      <c r="M2246" s="171">
        <f t="shared" si="455"/>
        <v>0</v>
      </c>
      <c r="N2246" s="211"/>
      <c r="P2246" s="48" t="str">
        <f t="shared" si="448"/>
        <v>leeg</v>
      </c>
      <c r="Q2246" s="48"/>
      <c r="R2246" s="48"/>
      <c r="S2246" s="48"/>
      <c r="T2246" s="84"/>
      <c r="W2246" s="82" t="str" cm="1">
        <f t="array" ref="W2246">IF(V2246="h",_xlfn.XLOOKUP(X2246,X2247:$X$2963,V2247:$V$2963,""),IF(V2246="l",IF(X2245&lt;&gt;"","sub",""),""))</f>
        <v/>
      </c>
      <c r="X2246" s="82" t="str">
        <f t="shared" si="416"/>
        <v/>
      </c>
    </row>
    <row r="2247" spans="1:24" x14ac:dyDescent="0.2">
      <c r="A2247" s="8"/>
      <c r="B2247" s="8"/>
      <c r="C2247" s="9"/>
      <c r="D2247" s="10"/>
      <c r="E2247" s="171">
        <f t="shared" si="451"/>
        <v>0</v>
      </c>
      <c r="F2247" s="10"/>
      <c r="G2247" s="171">
        <f t="shared" si="452"/>
        <v>0</v>
      </c>
      <c r="H2247" s="10"/>
      <c r="I2247" s="171">
        <f t="shared" si="453"/>
        <v>0</v>
      </c>
      <c r="J2247" s="10"/>
      <c r="K2247" s="171">
        <f t="shared" si="454"/>
        <v>0</v>
      </c>
      <c r="L2247" s="6"/>
      <c r="M2247" s="171">
        <f t="shared" si="455"/>
        <v>0</v>
      </c>
      <c r="N2247" s="211"/>
      <c r="P2247" s="48" t="str">
        <f t="shared" si="448"/>
        <v>leeg</v>
      </c>
      <c r="Q2247" s="48"/>
      <c r="R2247" s="48"/>
      <c r="S2247" s="48"/>
      <c r="T2247" s="84"/>
      <c r="W2247" s="82" t="str" cm="1">
        <f t="array" ref="W2247">IF(V2247="h",_xlfn.XLOOKUP(X2247,X2248:$X$2963,V2248:$V$2963,""),IF(V2247="l",IF(X2246&lt;&gt;"","sub",""),""))</f>
        <v/>
      </c>
      <c r="X2247" s="82" t="str">
        <f t="shared" si="416"/>
        <v/>
      </c>
    </row>
    <row r="2248" spans="1:24" x14ac:dyDescent="0.2">
      <c r="A2248" s="8"/>
      <c r="B2248" s="8"/>
      <c r="C2248" s="9"/>
      <c r="D2248" s="10"/>
      <c r="E2248" s="171">
        <f t="shared" si="451"/>
        <v>0</v>
      </c>
      <c r="F2248" s="10"/>
      <c r="G2248" s="171">
        <f t="shared" si="452"/>
        <v>0</v>
      </c>
      <c r="H2248" s="10"/>
      <c r="I2248" s="171">
        <f t="shared" si="453"/>
        <v>0</v>
      </c>
      <c r="J2248" s="10"/>
      <c r="K2248" s="171">
        <f t="shared" si="454"/>
        <v>0</v>
      </c>
      <c r="L2248" s="6"/>
      <c r="M2248" s="171">
        <f t="shared" si="455"/>
        <v>0</v>
      </c>
      <c r="N2248" s="211"/>
      <c r="P2248" s="48" t="str">
        <f t="shared" si="448"/>
        <v>leeg</v>
      </c>
      <c r="Q2248" s="48"/>
      <c r="R2248" s="48"/>
      <c r="S2248" s="48"/>
      <c r="T2248" s="84"/>
      <c r="W2248" s="82" t="str" cm="1">
        <f t="array" ref="W2248">IF(V2248="h",_xlfn.XLOOKUP(X2248,X2249:$X$2963,V2249:$V$2963,""),IF(V2248="l",IF(X2247&lt;&gt;"","sub",""),""))</f>
        <v/>
      </c>
      <c r="X2248" s="82" t="str">
        <f t="shared" si="416"/>
        <v/>
      </c>
    </row>
    <row r="2249" spans="1:24" x14ac:dyDescent="0.2">
      <c r="A2249" s="8"/>
      <c r="B2249" s="8"/>
      <c r="C2249" s="9"/>
      <c r="D2249" s="10"/>
      <c r="E2249" s="171">
        <f t="shared" si="451"/>
        <v>0</v>
      </c>
      <c r="F2249" s="10"/>
      <c r="G2249" s="171">
        <f t="shared" si="452"/>
        <v>0</v>
      </c>
      <c r="H2249" s="10"/>
      <c r="I2249" s="171">
        <f t="shared" si="453"/>
        <v>0</v>
      </c>
      <c r="J2249" s="10"/>
      <c r="K2249" s="171">
        <f t="shared" si="454"/>
        <v>0</v>
      </c>
      <c r="L2249" s="6"/>
      <c r="M2249" s="171">
        <f t="shared" si="455"/>
        <v>0</v>
      </c>
      <c r="N2249" s="211"/>
      <c r="P2249" s="48" t="str">
        <f t="shared" si="448"/>
        <v>leeg</v>
      </c>
      <c r="Q2249" s="48"/>
      <c r="R2249" s="48"/>
      <c r="S2249" s="48"/>
      <c r="T2249" s="84"/>
      <c r="W2249" s="82" t="str" cm="1">
        <f t="array" ref="W2249">IF(V2249="h",_xlfn.XLOOKUP(X2249,X2250:$X$2963,V2250:$V$2963,""),IF(V2249="l",IF(X2248&lt;&gt;"","sub",""),""))</f>
        <v/>
      </c>
      <c r="X2249" s="82" t="str">
        <f t="shared" si="416"/>
        <v/>
      </c>
    </row>
    <row r="2250" spans="1:24" x14ac:dyDescent="0.2">
      <c r="A2250" s="8"/>
      <c r="B2250" s="8"/>
      <c r="C2250" s="9"/>
      <c r="D2250" s="10"/>
      <c r="E2250" s="171">
        <f t="shared" si="451"/>
        <v>0</v>
      </c>
      <c r="F2250" s="10"/>
      <c r="G2250" s="171">
        <f t="shared" si="452"/>
        <v>0</v>
      </c>
      <c r="H2250" s="10"/>
      <c r="I2250" s="171">
        <f t="shared" si="453"/>
        <v>0</v>
      </c>
      <c r="J2250" s="10"/>
      <c r="K2250" s="171">
        <f t="shared" si="454"/>
        <v>0</v>
      </c>
      <c r="L2250" s="6"/>
      <c r="M2250" s="171">
        <f t="shared" si="455"/>
        <v>0</v>
      </c>
      <c r="N2250" s="211"/>
      <c r="P2250" s="48" t="str">
        <f t="shared" si="448"/>
        <v>leeg</v>
      </c>
      <c r="Q2250" s="48"/>
      <c r="R2250" s="48"/>
      <c r="S2250" s="48"/>
      <c r="T2250" s="84"/>
      <c r="W2250" s="82" t="str" cm="1">
        <f t="array" ref="W2250">IF(V2250="h",_xlfn.XLOOKUP(X2250,X2251:$X$2963,V2251:$V$2963,""),IF(V2250="l",IF(X2249&lt;&gt;"","sub",""),""))</f>
        <v/>
      </c>
      <c r="X2250" s="82" t="str">
        <f t="shared" si="416"/>
        <v/>
      </c>
    </row>
    <row r="2251" spans="1:24" x14ac:dyDescent="0.2">
      <c r="A2251" s="8"/>
      <c r="B2251" s="8"/>
      <c r="C2251" s="9"/>
      <c r="D2251" s="10"/>
      <c r="E2251" s="171">
        <f t="shared" si="451"/>
        <v>0</v>
      </c>
      <c r="F2251" s="10"/>
      <c r="G2251" s="171">
        <f t="shared" si="452"/>
        <v>0</v>
      </c>
      <c r="H2251" s="10"/>
      <c r="I2251" s="171">
        <f t="shared" si="453"/>
        <v>0</v>
      </c>
      <c r="J2251" s="10"/>
      <c r="K2251" s="171">
        <f t="shared" si="454"/>
        <v>0</v>
      </c>
      <c r="L2251" s="6"/>
      <c r="M2251" s="171">
        <f t="shared" si="455"/>
        <v>0</v>
      </c>
      <c r="N2251" s="211"/>
      <c r="P2251" s="48" t="str">
        <f t="shared" si="448"/>
        <v>leeg</v>
      </c>
      <c r="Q2251" s="48"/>
      <c r="R2251" s="48"/>
      <c r="S2251" s="48"/>
      <c r="T2251" s="84"/>
      <c r="W2251" s="82" t="str" cm="1">
        <f t="array" ref="W2251">IF(V2251="h",_xlfn.XLOOKUP(X2251,X2252:$X$2963,V2252:$V$2963,""),IF(V2251="l",IF(X2250&lt;&gt;"","sub",""),""))</f>
        <v/>
      </c>
      <c r="X2251" s="82" t="str">
        <f t="shared" si="416"/>
        <v/>
      </c>
    </row>
    <row r="2252" spans="1:24" x14ac:dyDescent="0.2">
      <c r="A2252" s="8"/>
      <c r="B2252" s="8"/>
      <c r="C2252" s="9"/>
      <c r="D2252" s="10"/>
      <c r="E2252" s="171">
        <f t="shared" si="451"/>
        <v>0</v>
      </c>
      <c r="F2252" s="10"/>
      <c r="G2252" s="171">
        <f t="shared" si="452"/>
        <v>0</v>
      </c>
      <c r="H2252" s="10"/>
      <c r="I2252" s="171">
        <f t="shared" si="453"/>
        <v>0</v>
      </c>
      <c r="J2252" s="10"/>
      <c r="K2252" s="171">
        <f t="shared" si="454"/>
        <v>0</v>
      </c>
      <c r="L2252" s="6"/>
      <c r="M2252" s="171">
        <f t="shared" si="455"/>
        <v>0</v>
      </c>
      <c r="N2252" s="211"/>
      <c r="P2252" s="48" t="str">
        <f t="shared" si="448"/>
        <v>leeg</v>
      </c>
      <c r="Q2252" s="48"/>
      <c r="R2252" s="48"/>
      <c r="S2252" s="48"/>
      <c r="T2252" s="84"/>
      <c r="W2252" s="82" t="str" cm="1">
        <f t="array" ref="W2252">IF(V2252="h",_xlfn.XLOOKUP(X2252,X2253:$X$2963,V2253:$V$2963,""),IF(V2252="l",IF(X2251&lt;&gt;"","sub",""),""))</f>
        <v/>
      </c>
      <c r="X2252" s="82" t="str">
        <f t="shared" si="416"/>
        <v/>
      </c>
    </row>
    <row r="2253" spans="1:24" ht="13.5" hidden="1" customHeight="1" x14ac:dyDescent="0.2">
      <c r="A2253" s="8"/>
      <c r="B2253" s="8"/>
      <c r="C2253" s="9"/>
      <c r="D2253" s="10"/>
      <c r="E2253" s="11">
        <f t="shared" si="451"/>
        <v>0</v>
      </c>
      <c r="F2253" s="10"/>
      <c r="G2253" s="11">
        <f t="shared" si="452"/>
        <v>0</v>
      </c>
      <c r="H2253" s="10"/>
      <c r="I2253" s="11">
        <f t="shared" si="453"/>
        <v>0</v>
      </c>
      <c r="J2253" s="10"/>
      <c r="K2253" s="11">
        <f t="shared" si="454"/>
        <v>0</v>
      </c>
      <c r="L2253" s="6"/>
      <c r="M2253" s="11">
        <f t="shared" si="455"/>
        <v>0</v>
      </c>
      <c r="N2253" s="130"/>
      <c r="P2253" s="48" t="str">
        <f t="shared" si="448"/>
        <v>leeg</v>
      </c>
      <c r="Q2253" s="48"/>
      <c r="R2253" s="48"/>
      <c r="S2253" s="48"/>
      <c r="T2253" s="84"/>
      <c r="W2253" s="82" t="str" cm="1">
        <f t="array" ref="W2253">IF(V2253="h",_xlfn.XLOOKUP(X2253,X2254:$X$2963,V2254:$V$2963,""),IF(V2253="l",IF(X2252&lt;&gt;"","sub",""),""))</f>
        <v/>
      </c>
      <c r="X2253" s="82" t="str">
        <f t="shared" si="416"/>
        <v/>
      </c>
    </row>
    <row r="2254" spans="1:24" ht="13.5" hidden="1" customHeight="1" x14ac:dyDescent="0.2">
      <c r="A2254" s="8"/>
      <c r="B2254" s="8"/>
      <c r="C2254" s="9"/>
      <c r="D2254" s="10"/>
      <c r="E2254" s="11">
        <f t="shared" si="451"/>
        <v>0</v>
      </c>
      <c r="F2254" s="10"/>
      <c r="G2254" s="11">
        <f t="shared" si="452"/>
        <v>0</v>
      </c>
      <c r="H2254" s="10"/>
      <c r="I2254" s="11">
        <f t="shared" si="453"/>
        <v>0</v>
      </c>
      <c r="J2254" s="10"/>
      <c r="K2254" s="11">
        <f t="shared" si="454"/>
        <v>0</v>
      </c>
      <c r="L2254" s="6"/>
      <c r="M2254" s="11">
        <f t="shared" si="455"/>
        <v>0</v>
      </c>
      <c r="N2254" s="130"/>
      <c r="P2254" s="48" t="str">
        <f t="shared" si="448"/>
        <v>leeg</v>
      </c>
      <c r="Q2254" s="48"/>
      <c r="R2254" s="48"/>
      <c r="S2254" s="48"/>
      <c r="T2254" s="84"/>
      <c r="W2254" s="82" t="str" cm="1">
        <f t="array" ref="W2254">IF(V2254="h",_xlfn.XLOOKUP(X2254,X2255:$X$2963,V2255:$V$2963,""),IF(V2254="l",IF(X2253&lt;&gt;"","sub",""),""))</f>
        <v/>
      </c>
      <c r="X2254" s="82" t="str">
        <f t="shared" si="416"/>
        <v/>
      </c>
    </row>
    <row r="2255" spans="1:24" ht="13.5" hidden="1" customHeight="1" x14ac:dyDescent="0.2">
      <c r="A2255" s="8"/>
      <c r="B2255" s="8"/>
      <c r="C2255" s="9"/>
      <c r="D2255" s="10"/>
      <c r="E2255" s="11">
        <f t="shared" si="451"/>
        <v>0</v>
      </c>
      <c r="F2255" s="10"/>
      <c r="G2255" s="11">
        <f t="shared" si="452"/>
        <v>0</v>
      </c>
      <c r="H2255" s="10"/>
      <c r="I2255" s="11">
        <f t="shared" si="453"/>
        <v>0</v>
      </c>
      <c r="J2255" s="10"/>
      <c r="K2255" s="11">
        <f t="shared" si="454"/>
        <v>0</v>
      </c>
      <c r="L2255" s="6"/>
      <c r="M2255" s="11">
        <f t="shared" si="455"/>
        <v>0</v>
      </c>
      <c r="N2255" s="130"/>
      <c r="P2255" s="48" t="str">
        <f t="shared" si="448"/>
        <v>leeg</v>
      </c>
      <c r="Q2255" s="48"/>
      <c r="R2255" s="48"/>
      <c r="S2255" s="48"/>
      <c r="T2255" s="84"/>
      <c r="W2255" s="82" t="str" cm="1">
        <f t="array" ref="W2255">IF(V2255="h",_xlfn.XLOOKUP(X2255,X2256:$X$2963,V2256:$V$2963,""),IF(V2255="l",IF(X2254&lt;&gt;"","sub",""),""))</f>
        <v/>
      </c>
      <c r="X2255" s="82" t="str">
        <f t="shared" si="416"/>
        <v/>
      </c>
    </row>
    <row r="2256" spans="1:24" ht="13.5" hidden="1" customHeight="1" x14ac:dyDescent="0.2">
      <c r="A2256" s="8"/>
      <c r="B2256" s="8"/>
      <c r="C2256" s="9"/>
      <c r="D2256" s="10"/>
      <c r="E2256" s="11">
        <f t="shared" si="451"/>
        <v>0</v>
      </c>
      <c r="F2256" s="10"/>
      <c r="G2256" s="11">
        <f t="shared" si="452"/>
        <v>0</v>
      </c>
      <c r="H2256" s="10"/>
      <c r="I2256" s="11">
        <f t="shared" si="453"/>
        <v>0</v>
      </c>
      <c r="J2256" s="10"/>
      <c r="K2256" s="11">
        <f t="shared" si="454"/>
        <v>0</v>
      </c>
      <c r="L2256" s="6"/>
      <c r="M2256" s="11">
        <f t="shared" si="455"/>
        <v>0</v>
      </c>
      <c r="N2256" s="130"/>
      <c r="P2256" s="48" t="str">
        <f t="shared" ref="P2256:P2319" si="456">IF(V2256="staart","niet leeg",IF(OR(V2256="h",V2256="l"),IF(W2256="sub","niet leeg","leeg"),IF(AND(AND(A2256="",M2256=0),SUM(B2256:M2256)=0),"leeg","niet leeg")))</f>
        <v>leeg</v>
      </c>
      <c r="Q2256" s="48"/>
      <c r="R2256" s="48"/>
      <c r="S2256" s="48"/>
      <c r="T2256" s="84"/>
      <c r="W2256" s="82" t="str" cm="1">
        <f t="array" ref="W2256">IF(V2256="h",_xlfn.XLOOKUP(X2256,X2257:$X$2963,V2257:$V$2963,""),IF(V2256="l",IF(X2255&lt;&gt;"","sub",""),""))</f>
        <v/>
      </c>
      <c r="X2256" s="82" t="str">
        <f t="shared" si="416"/>
        <v/>
      </c>
    </row>
    <row r="2257" spans="1:24" ht="13.5" hidden="1" customHeight="1" x14ac:dyDescent="0.2">
      <c r="A2257" s="8"/>
      <c r="B2257" s="8"/>
      <c r="C2257" s="9"/>
      <c r="D2257" s="10"/>
      <c r="E2257" s="11">
        <f t="shared" si="451"/>
        <v>0</v>
      </c>
      <c r="F2257" s="10"/>
      <c r="G2257" s="11">
        <f t="shared" si="452"/>
        <v>0</v>
      </c>
      <c r="H2257" s="10"/>
      <c r="I2257" s="11">
        <f t="shared" si="453"/>
        <v>0</v>
      </c>
      <c r="J2257" s="10"/>
      <c r="K2257" s="11">
        <f t="shared" si="454"/>
        <v>0</v>
      </c>
      <c r="L2257" s="6"/>
      <c r="M2257" s="11">
        <f t="shared" si="455"/>
        <v>0</v>
      </c>
      <c r="N2257" s="130"/>
      <c r="P2257" s="48" t="str">
        <f t="shared" si="456"/>
        <v>leeg</v>
      </c>
      <c r="Q2257" s="48"/>
      <c r="R2257" s="48"/>
      <c r="S2257" s="48"/>
      <c r="T2257" s="84"/>
      <c r="W2257" s="82" t="str" cm="1">
        <f t="array" ref="W2257">IF(V2257="h",_xlfn.XLOOKUP(X2257,X2258:$X$2963,V2258:$V$2963,""),IF(V2257="l",IF(X2256&lt;&gt;"","sub",""),""))</f>
        <v/>
      </c>
      <c r="X2257" s="82" t="str">
        <f t="shared" si="416"/>
        <v/>
      </c>
    </row>
    <row r="2258" spans="1:24" ht="13.5" hidden="1" customHeight="1" x14ac:dyDescent="0.2">
      <c r="A2258" s="8"/>
      <c r="B2258" s="8"/>
      <c r="C2258" s="9"/>
      <c r="D2258" s="10"/>
      <c r="E2258" s="11">
        <f t="shared" si="451"/>
        <v>0</v>
      </c>
      <c r="F2258" s="10"/>
      <c r="G2258" s="11">
        <f t="shared" si="452"/>
        <v>0</v>
      </c>
      <c r="H2258" s="10"/>
      <c r="I2258" s="11">
        <f t="shared" si="453"/>
        <v>0</v>
      </c>
      <c r="J2258" s="10"/>
      <c r="K2258" s="11">
        <f t="shared" si="454"/>
        <v>0</v>
      </c>
      <c r="L2258" s="6"/>
      <c r="M2258" s="11">
        <f t="shared" si="455"/>
        <v>0</v>
      </c>
      <c r="N2258" s="130"/>
      <c r="P2258" s="48" t="str">
        <f t="shared" si="456"/>
        <v>leeg</v>
      </c>
      <c r="Q2258" s="48"/>
      <c r="R2258" s="48"/>
      <c r="S2258" s="48"/>
      <c r="T2258" s="84"/>
      <c r="W2258" s="82" t="str" cm="1">
        <f t="array" ref="W2258">IF(V2258="h",_xlfn.XLOOKUP(X2258,X2259:$X$2963,V2259:$V$2963,""),IF(V2258="l",IF(X2257&lt;&gt;"","sub",""),""))</f>
        <v/>
      </c>
      <c r="X2258" s="82" t="str">
        <f t="shared" si="416"/>
        <v/>
      </c>
    </row>
    <row r="2259" spans="1:24" ht="13.5" hidden="1" customHeight="1" x14ac:dyDescent="0.2">
      <c r="A2259" s="8"/>
      <c r="B2259" s="8"/>
      <c r="C2259" s="9"/>
      <c r="D2259" s="10"/>
      <c r="E2259" s="11">
        <f t="shared" si="451"/>
        <v>0</v>
      </c>
      <c r="F2259" s="10"/>
      <c r="G2259" s="11">
        <f t="shared" si="452"/>
        <v>0</v>
      </c>
      <c r="H2259" s="10"/>
      <c r="I2259" s="11">
        <f t="shared" si="453"/>
        <v>0</v>
      </c>
      <c r="J2259" s="10"/>
      <c r="K2259" s="11">
        <f t="shared" si="454"/>
        <v>0</v>
      </c>
      <c r="L2259" s="6"/>
      <c r="M2259" s="11">
        <f t="shared" si="455"/>
        <v>0</v>
      </c>
      <c r="N2259" s="130"/>
      <c r="P2259" s="48" t="str">
        <f t="shared" si="456"/>
        <v>leeg</v>
      </c>
      <c r="Q2259" s="48"/>
      <c r="R2259" s="48"/>
      <c r="S2259" s="48"/>
      <c r="T2259" s="84"/>
      <c r="W2259" s="82" t="str" cm="1">
        <f t="array" ref="W2259">IF(V2259="h",_xlfn.XLOOKUP(X2259,X2260:$X$2963,V2260:$V$2963,""),IF(V2259="l",IF(X2258&lt;&gt;"","sub",""),""))</f>
        <v/>
      </c>
      <c r="X2259" s="82" t="str">
        <f t="shared" si="416"/>
        <v/>
      </c>
    </row>
    <row r="2260" spans="1:24" ht="13.5" hidden="1" customHeight="1" x14ac:dyDescent="0.2">
      <c r="A2260" s="8"/>
      <c r="B2260" s="8"/>
      <c r="C2260" s="9"/>
      <c r="D2260" s="10"/>
      <c r="E2260" s="11">
        <f t="shared" si="451"/>
        <v>0</v>
      </c>
      <c r="F2260" s="10"/>
      <c r="G2260" s="11">
        <f t="shared" si="452"/>
        <v>0</v>
      </c>
      <c r="H2260" s="10"/>
      <c r="I2260" s="11">
        <f t="shared" si="453"/>
        <v>0</v>
      </c>
      <c r="J2260" s="10"/>
      <c r="K2260" s="11">
        <f t="shared" si="454"/>
        <v>0</v>
      </c>
      <c r="L2260" s="6"/>
      <c r="M2260" s="11">
        <f t="shared" si="455"/>
        <v>0</v>
      </c>
      <c r="N2260" s="130"/>
      <c r="P2260" s="48" t="str">
        <f t="shared" si="456"/>
        <v>leeg</v>
      </c>
      <c r="Q2260" s="48"/>
      <c r="R2260" s="48"/>
      <c r="S2260" s="48"/>
      <c r="T2260" s="84"/>
      <c r="W2260" s="82" t="str" cm="1">
        <f t="array" ref="W2260">IF(V2260="h",_xlfn.XLOOKUP(X2260,X2261:$X$2963,V2261:$V$2963,""),IF(V2260="l",IF(X2259&lt;&gt;"","sub",""),""))</f>
        <v/>
      </c>
      <c r="X2260" s="82" t="str">
        <f t="shared" si="416"/>
        <v/>
      </c>
    </row>
    <row r="2261" spans="1:24" ht="13.5" hidden="1" customHeight="1" x14ac:dyDescent="0.2">
      <c r="A2261" s="8"/>
      <c r="B2261" s="8"/>
      <c r="C2261" s="9"/>
      <c r="D2261" s="10"/>
      <c r="E2261" s="11">
        <f t="shared" si="451"/>
        <v>0</v>
      </c>
      <c r="F2261" s="10"/>
      <c r="G2261" s="11">
        <f t="shared" si="452"/>
        <v>0</v>
      </c>
      <c r="H2261" s="10"/>
      <c r="I2261" s="11">
        <f t="shared" si="453"/>
        <v>0</v>
      </c>
      <c r="J2261" s="10"/>
      <c r="K2261" s="11">
        <f t="shared" si="454"/>
        <v>0</v>
      </c>
      <c r="L2261" s="6"/>
      <c r="M2261" s="11">
        <f t="shared" si="455"/>
        <v>0</v>
      </c>
      <c r="N2261" s="130"/>
      <c r="P2261" s="48" t="str">
        <f t="shared" si="456"/>
        <v>leeg</v>
      </c>
      <c r="Q2261" s="48"/>
      <c r="R2261" s="48"/>
      <c r="S2261" s="48"/>
      <c r="T2261" s="84"/>
      <c r="W2261" s="82" t="str" cm="1">
        <f t="array" ref="W2261">IF(V2261="h",_xlfn.XLOOKUP(X2261,X2262:$X$2963,V2262:$V$2963,""),IF(V2261="l",IF(X2260&lt;&gt;"","sub",""),""))</f>
        <v/>
      </c>
      <c r="X2261" s="82" t="str">
        <f t="shared" si="416"/>
        <v/>
      </c>
    </row>
    <row r="2262" spans="1:24" ht="13.5" hidden="1" customHeight="1" x14ac:dyDescent="0.2">
      <c r="A2262" s="8"/>
      <c r="B2262" s="8"/>
      <c r="C2262" s="9"/>
      <c r="D2262" s="10"/>
      <c r="E2262" s="11">
        <f t="shared" si="451"/>
        <v>0</v>
      </c>
      <c r="F2262" s="10"/>
      <c r="G2262" s="11">
        <f t="shared" si="452"/>
        <v>0</v>
      </c>
      <c r="H2262" s="10"/>
      <c r="I2262" s="11">
        <f t="shared" si="453"/>
        <v>0</v>
      </c>
      <c r="J2262" s="10"/>
      <c r="K2262" s="11">
        <f t="shared" si="454"/>
        <v>0</v>
      </c>
      <c r="L2262" s="6"/>
      <c r="M2262" s="11">
        <f t="shared" si="455"/>
        <v>0</v>
      </c>
      <c r="N2262" s="130"/>
      <c r="P2262" s="48" t="str">
        <f t="shared" si="456"/>
        <v>leeg</v>
      </c>
      <c r="Q2262" s="48"/>
      <c r="R2262" s="48"/>
      <c r="S2262" s="48"/>
      <c r="T2262" s="84"/>
      <c r="W2262" s="82" t="str" cm="1">
        <f t="array" ref="W2262">IF(V2262="h",_xlfn.XLOOKUP(X2262,X2263:$X$2963,V2263:$V$2963,""),IF(V2262="l",IF(X2261&lt;&gt;"","sub",""),""))</f>
        <v/>
      </c>
      <c r="X2262" s="82" t="str">
        <f t="shared" si="416"/>
        <v/>
      </c>
    </row>
    <row r="2263" spans="1:24" ht="13.5" hidden="1" customHeight="1" x14ac:dyDescent="0.2">
      <c r="A2263" s="8"/>
      <c r="B2263" s="8"/>
      <c r="C2263" s="9"/>
      <c r="D2263" s="10"/>
      <c r="E2263" s="11">
        <f t="shared" si="451"/>
        <v>0</v>
      </c>
      <c r="F2263" s="10"/>
      <c r="G2263" s="11">
        <f t="shared" si="452"/>
        <v>0</v>
      </c>
      <c r="H2263" s="10"/>
      <c r="I2263" s="11">
        <f t="shared" si="453"/>
        <v>0</v>
      </c>
      <c r="J2263" s="10"/>
      <c r="K2263" s="11">
        <f t="shared" si="454"/>
        <v>0</v>
      </c>
      <c r="L2263" s="6"/>
      <c r="M2263" s="11">
        <f t="shared" si="455"/>
        <v>0</v>
      </c>
      <c r="N2263" s="130"/>
      <c r="P2263" s="48" t="str">
        <f t="shared" si="456"/>
        <v>leeg</v>
      </c>
      <c r="Q2263" s="48"/>
      <c r="R2263" s="48"/>
      <c r="S2263" s="48"/>
      <c r="T2263" s="84"/>
      <c r="W2263" s="82" t="str" cm="1">
        <f t="array" ref="W2263">IF(V2263="h",_xlfn.XLOOKUP(X2263,X2264:$X$2963,V2264:$V$2963,""),IF(V2263="l",IF(X2262&lt;&gt;"","sub",""),""))</f>
        <v/>
      </c>
      <c r="X2263" s="82" t="str">
        <f t="shared" si="416"/>
        <v/>
      </c>
    </row>
    <row r="2264" spans="1:24" ht="13.5" hidden="1" customHeight="1" x14ac:dyDescent="0.2">
      <c r="A2264" s="8"/>
      <c r="B2264" s="8"/>
      <c r="C2264" s="9"/>
      <c r="D2264" s="10"/>
      <c r="E2264" s="11">
        <f t="shared" si="451"/>
        <v>0</v>
      </c>
      <c r="F2264" s="10"/>
      <c r="G2264" s="11">
        <f t="shared" si="452"/>
        <v>0</v>
      </c>
      <c r="H2264" s="10"/>
      <c r="I2264" s="11">
        <f t="shared" si="453"/>
        <v>0</v>
      </c>
      <c r="J2264" s="10"/>
      <c r="K2264" s="11">
        <f t="shared" si="454"/>
        <v>0</v>
      </c>
      <c r="L2264" s="6"/>
      <c r="M2264" s="11">
        <f t="shared" si="455"/>
        <v>0</v>
      </c>
      <c r="N2264" s="130"/>
      <c r="P2264" s="48" t="str">
        <f t="shared" si="456"/>
        <v>leeg</v>
      </c>
      <c r="Q2264" s="48"/>
      <c r="R2264" s="48"/>
      <c r="S2264" s="48"/>
      <c r="T2264" s="84"/>
      <c r="W2264" s="82" t="str" cm="1">
        <f t="array" ref="W2264">IF(V2264="h",_xlfn.XLOOKUP(X2264,X2265:$X$2963,V2265:$V$2963,""),IF(V2264="l",IF(X2263&lt;&gt;"","sub",""),""))</f>
        <v/>
      </c>
      <c r="X2264" s="82" t="str">
        <f t="shared" si="416"/>
        <v/>
      </c>
    </row>
    <row r="2265" spans="1:24" ht="13.5" hidden="1" customHeight="1" x14ac:dyDescent="0.2">
      <c r="A2265" s="8"/>
      <c r="B2265" s="8"/>
      <c r="C2265" s="9"/>
      <c r="D2265" s="10"/>
      <c r="E2265" s="11">
        <f t="shared" si="451"/>
        <v>0</v>
      </c>
      <c r="F2265" s="10"/>
      <c r="G2265" s="11">
        <f t="shared" si="452"/>
        <v>0</v>
      </c>
      <c r="H2265" s="10"/>
      <c r="I2265" s="11">
        <f t="shared" si="453"/>
        <v>0</v>
      </c>
      <c r="J2265" s="10"/>
      <c r="K2265" s="11">
        <f t="shared" si="454"/>
        <v>0</v>
      </c>
      <c r="L2265" s="6"/>
      <c r="M2265" s="11">
        <f t="shared" si="455"/>
        <v>0</v>
      </c>
      <c r="N2265" s="130"/>
      <c r="P2265" s="48" t="str">
        <f t="shared" si="456"/>
        <v>leeg</v>
      </c>
      <c r="Q2265" s="48"/>
      <c r="R2265" s="48"/>
      <c r="S2265" s="48"/>
      <c r="T2265" s="84"/>
      <c r="W2265" s="82" t="str" cm="1">
        <f t="array" ref="W2265">IF(V2265="h",_xlfn.XLOOKUP(X2265,X2266:$X$2963,V2266:$V$2963,""),IF(V2265="l",IF(X2264&lt;&gt;"","sub",""),""))</f>
        <v/>
      </c>
      <c r="X2265" s="82" t="str">
        <f t="shared" si="416"/>
        <v/>
      </c>
    </row>
    <row r="2266" spans="1:24" ht="13.5" hidden="1" customHeight="1" x14ac:dyDescent="0.2">
      <c r="A2266" s="8"/>
      <c r="B2266" s="8"/>
      <c r="C2266" s="9"/>
      <c r="D2266" s="10"/>
      <c r="E2266" s="11">
        <f t="shared" si="451"/>
        <v>0</v>
      </c>
      <c r="F2266" s="10"/>
      <c r="G2266" s="11">
        <f t="shared" si="452"/>
        <v>0</v>
      </c>
      <c r="H2266" s="10"/>
      <c r="I2266" s="11">
        <f t="shared" si="453"/>
        <v>0</v>
      </c>
      <c r="J2266" s="10"/>
      <c r="K2266" s="11">
        <f t="shared" si="454"/>
        <v>0</v>
      </c>
      <c r="L2266" s="6"/>
      <c r="M2266" s="11">
        <f t="shared" si="455"/>
        <v>0</v>
      </c>
      <c r="N2266" s="130"/>
      <c r="P2266" s="48" t="str">
        <f t="shared" si="456"/>
        <v>leeg</v>
      </c>
      <c r="Q2266" s="48"/>
      <c r="R2266" s="48"/>
      <c r="S2266" s="48"/>
      <c r="T2266" s="84"/>
      <c r="W2266" s="82" t="str" cm="1">
        <f t="array" ref="W2266">IF(V2266="h",_xlfn.XLOOKUP(X2266,X2267:$X$2963,V2267:$V$2963,""),IF(V2266="l",IF(X2265&lt;&gt;"","sub",""),""))</f>
        <v/>
      </c>
      <c r="X2266" s="82" t="str">
        <f t="shared" si="416"/>
        <v/>
      </c>
    </row>
    <row r="2267" spans="1:24" ht="13.5" hidden="1" customHeight="1" x14ac:dyDescent="0.2">
      <c r="A2267" s="8"/>
      <c r="B2267" s="8"/>
      <c r="C2267" s="9"/>
      <c r="D2267" s="10"/>
      <c r="E2267" s="11">
        <f t="shared" si="451"/>
        <v>0</v>
      </c>
      <c r="F2267" s="10"/>
      <c r="G2267" s="11">
        <f t="shared" si="452"/>
        <v>0</v>
      </c>
      <c r="H2267" s="10"/>
      <c r="I2267" s="11">
        <f t="shared" si="453"/>
        <v>0</v>
      </c>
      <c r="J2267" s="10"/>
      <c r="K2267" s="11">
        <f t="shared" si="454"/>
        <v>0</v>
      </c>
      <c r="L2267" s="6"/>
      <c r="M2267" s="11">
        <f t="shared" si="455"/>
        <v>0</v>
      </c>
      <c r="N2267" s="130"/>
      <c r="P2267" s="48" t="str">
        <f t="shared" si="456"/>
        <v>leeg</v>
      </c>
      <c r="Q2267" s="48"/>
      <c r="R2267" s="48"/>
      <c r="S2267" s="48"/>
      <c r="T2267" s="84"/>
      <c r="W2267" s="82" t="str" cm="1">
        <f t="array" ref="W2267">IF(V2267="h",_xlfn.XLOOKUP(X2267,X2268:$X$2963,V2268:$V$2963,""),IF(V2267="l",IF(X2266&lt;&gt;"","sub",""),""))</f>
        <v/>
      </c>
      <c r="X2267" s="82" t="str">
        <f t="shared" si="416"/>
        <v/>
      </c>
    </row>
    <row r="2268" spans="1:24" ht="13.5" hidden="1" customHeight="1" x14ac:dyDescent="0.2">
      <c r="A2268" s="8"/>
      <c r="B2268" s="8"/>
      <c r="C2268" s="9"/>
      <c r="D2268" s="10"/>
      <c r="E2268" s="11">
        <f t="shared" si="451"/>
        <v>0</v>
      </c>
      <c r="F2268" s="10"/>
      <c r="G2268" s="11">
        <f t="shared" si="452"/>
        <v>0</v>
      </c>
      <c r="H2268" s="10"/>
      <c r="I2268" s="11">
        <f t="shared" si="453"/>
        <v>0</v>
      </c>
      <c r="J2268" s="10"/>
      <c r="K2268" s="11">
        <f t="shared" si="454"/>
        <v>0</v>
      </c>
      <c r="L2268" s="6"/>
      <c r="M2268" s="11">
        <f t="shared" si="455"/>
        <v>0</v>
      </c>
      <c r="N2268" s="130"/>
      <c r="P2268" s="48" t="str">
        <f t="shared" si="456"/>
        <v>leeg</v>
      </c>
      <c r="Q2268" s="48"/>
      <c r="R2268" s="48"/>
      <c r="S2268" s="48"/>
      <c r="T2268" s="84"/>
      <c r="W2268" s="82" t="str" cm="1">
        <f t="array" ref="W2268">IF(V2268="h",_xlfn.XLOOKUP(X2268,X2269:$X$2963,V2269:$V$2963,""),IF(V2268="l",IF(X2267&lt;&gt;"","sub",""),""))</f>
        <v/>
      </c>
      <c r="X2268" s="82" t="str">
        <f t="shared" si="416"/>
        <v/>
      </c>
    </row>
    <row r="2269" spans="1:24" ht="13.5" hidden="1" customHeight="1" x14ac:dyDescent="0.2">
      <c r="A2269" s="8"/>
      <c r="B2269" s="8"/>
      <c r="C2269" s="9"/>
      <c r="D2269" s="10"/>
      <c r="E2269" s="11">
        <f t="shared" si="451"/>
        <v>0</v>
      </c>
      <c r="F2269" s="10"/>
      <c r="G2269" s="11">
        <f t="shared" si="452"/>
        <v>0</v>
      </c>
      <c r="H2269" s="10"/>
      <c r="I2269" s="11">
        <f t="shared" si="453"/>
        <v>0</v>
      </c>
      <c r="J2269" s="10"/>
      <c r="K2269" s="11">
        <f t="shared" si="454"/>
        <v>0</v>
      </c>
      <c r="L2269" s="6"/>
      <c r="M2269" s="11">
        <f t="shared" si="455"/>
        <v>0</v>
      </c>
      <c r="N2269" s="130"/>
      <c r="P2269" s="48" t="str">
        <f t="shared" si="456"/>
        <v>leeg</v>
      </c>
      <c r="Q2269" s="48"/>
      <c r="R2269" s="48"/>
      <c r="S2269" s="48"/>
      <c r="T2269" s="84"/>
      <c r="W2269" s="82" t="str" cm="1">
        <f t="array" ref="W2269">IF(V2269="h",_xlfn.XLOOKUP(X2269,X2270:$X$2963,V2270:$V$2963,""),IF(V2269="l",IF(X2268&lt;&gt;"","sub",""),""))</f>
        <v/>
      </c>
      <c r="X2269" s="82" t="str">
        <f t="shared" si="416"/>
        <v/>
      </c>
    </row>
    <row r="2270" spans="1:24" ht="13.5" hidden="1" customHeight="1" x14ac:dyDescent="0.2">
      <c r="A2270" s="8"/>
      <c r="B2270" s="8"/>
      <c r="C2270" s="9"/>
      <c r="D2270" s="10"/>
      <c r="E2270" s="11">
        <f t="shared" si="451"/>
        <v>0</v>
      </c>
      <c r="F2270" s="10"/>
      <c r="G2270" s="11">
        <f t="shared" si="452"/>
        <v>0</v>
      </c>
      <c r="H2270" s="10"/>
      <c r="I2270" s="11">
        <f t="shared" si="453"/>
        <v>0</v>
      </c>
      <c r="J2270" s="10"/>
      <c r="K2270" s="11">
        <f t="shared" si="454"/>
        <v>0</v>
      </c>
      <c r="L2270" s="6"/>
      <c r="M2270" s="11">
        <f t="shared" si="455"/>
        <v>0</v>
      </c>
      <c r="N2270" s="130"/>
      <c r="P2270" s="48" t="str">
        <f t="shared" si="456"/>
        <v>leeg</v>
      </c>
      <c r="Q2270" s="48"/>
      <c r="R2270" s="48"/>
      <c r="S2270" s="48"/>
      <c r="T2270" s="84"/>
      <c r="W2270" s="82" t="str" cm="1">
        <f t="array" ref="W2270">IF(V2270="h",_xlfn.XLOOKUP(X2270,X2271:$X$2963,V2271:$V$2963,""),IF(V2270="l",IF(X2269&lt;&gt;"","sub",""),""))</f>
        <v/>
      </c>
      <c r="X2270" s="82" t="str">
        <f t="shared" si="416"/>
        <v/>
      </c>
    </row>
    <row r="2271" spans="1:24" ht="13.5" hidden="1" customHeight="1" x14ac:dyDescent="0.2">
      <c r="A2271" s="8"/>
      <c r="B2271" s="8"/>
      <c r="C2271" s="9"/>
      <c r="D2271" s="10"/>
      <c r="E2271" s="11">
        <f t="shared" si="451"/>
        <v>0</v>
      </c>
      <c r="F2271" s="10"/>
      <c r="G2271" s="11">
        <f t="shared" si="452"/>
        <v>0</v>
      </c>
      <c r="H2271" s="10"/>
      <c r="I2271" s="11">
        <f t="shared" si="453"/>
        <v>0</v>
      </c>
      <c r="J2271" s="10"/>
      <c r="K2271" s="11">
        <f t="shared" si="454"/>
        <v>0</v>
      </c>
      <c r="L2271" s="6"/>
      <c r="M2271" s="11">
        <f t="shared" si="455"/>
        <v>0</v>
      </c>
      <c r="N2271" s="130"/>
      <c r="P2271" s="48" t="str">
        <f t="shared" si="456"/>
        <v>leeg</v>
      </c>
      <c r="Q2271" s="48"/>
      <c r="R2271" s="48"/>
      <c r="S2271" s="48"/>
      <c r="T2271" s="84"/>
      <c r="W2271" s="82" t="str" cm="1">
        <f t="array" ref="W2271">IF(V2271="h",_xlfn.XLOOKUP(X2271,X2272:$X$2963,V2272:$V$2963,""),IF(V2271="l",IF(X2270&lt;&gt;"","sub",""),""))</f>
        <v/>
      </c>
      <c r="X2271" s="82" t="str">
        <f t="shared" si="416"/>
        <v/>
      </c>
    </row>
    <row r="2272" spans="1:24" ht="13.5" hidden="1" customHeight="1" x14ac:dyDescent="0.2">
      <c r="A2272" s="8"/>
      <c r="B2272" s="8"/>
      <c r="C2272" s="9"/>
      <c r="D2272" s="10"/>
      <c r="E2272" s="11">
        <f t="shared" si="451"/>
        <v>0</v>
      </c>
      <c r="F2272" s="10"/>
      <c r="G2272" s="11">
        <f t="shared" si="452"/>
        <v>0</v>
      </c>
      <c r="H2272" s="10"/>
      <c r="I2272" s="11">
        <f t="shared" si="453"/>
        <v>0</v>
      </c>
      <c r="J2272" s="10"/>
      <c r="K2272" s="11">
        <f t="shared" si="454"/>
        <v>0</v>
      </c>
      <c r="L2272" s="6"/>
      <c r="M2272" s="11">
        <f t="shared" si="455"/>
        <v>0</v>
      </c>
      <c r="N2272" s="130"/>
      <c r="P2272" s="48" t="str">
        <f t="shared" si="456"/>
        <v>leeg</v>
      </c>
      <c r="Q2272" s="48"/>
      <c r="R2272" s="48"/>
      <c r="S2272" s="48"/>
      <c r="T2272" s="84"/>
      <c r="W2272" s="82" t="str" cm="1">
        <f t="array" ref="W2272">IF(V2272="h",_xlfn.XLOOKUP(X2272,X2273:$X$2963,V2273:$V$2963,""),IF(V2272="l",IF(X2271&lt;&gt;"","sub",""),""))</f>
        <v/>
      </c>
      <c r="X2272" s="82" t="str">
        <f t="shared" si="416"/>
        <v/>
      </c>
    </row>
    <row r="2273" spans="1:24" ht="13.5" hidden="1" customHeight="1" x14ac:dyDescent="0.2">
      <c r="A2273" s="8"/>
      <c r="B2273" s="8"/>
      <c r="C2273" s="9"/>
      <c r="D2273" s="10"/>
      <c r="E2273" s="11">
        <f t="shared" si="451"/>
        <v>0</v>
      </c>
      <c r="F2273" s="10"/>
      <c r="G2273" s="11">
        <f t="shared" si="452"/>
        <v>0</v>
      </c>
      <c r="H2273" s="10"/>
      <c r="I2273" s="11">
        <f t="shared" si="453"/>
        <v>0</v>
      </c>
      <c r="J2273" s="10"/>
      <c r="K2273" s="11">
        <f t="shared" si="454"/>
        <v>0</v>
      </c>
      <c r="L2273" s="6"/>
      <c r="M2273" s="11">
        <f t="shared" si="455"/>
        <v>0</v>
      </c>
      <c r="N2273" s="130"/>
      <c r="P2273" s="48" t="str">
        <f t="shared" si="456"/>
        <v>leeg</v>
      </c>
      <c r="Q2273" s="48"/>
      <c r="R2273" s="48"/>
      <c r="S2273" s="48"/>
      <c r="T2273" s="84"/>
      <c r="W2273" s="82" t="str" cm="1">
        <f t="array" ref="W2273">IF(V2273="h",_xlfn.XLOOKUP(X2273,X2274:$X$2963,V2274:$V$2963,""),IF(V2273="l",IF(X2272&lt;&gt;"","sub",""),""))</f>
        <v/>
      </c>
      <c r="X2273" s="82" t="str">
        <f t="shared" si="416"/>
        <v/>
      </c>
    </row>
    <row r="2274" spans="1:24" ht="13.5" hidden="1" customHeight="1" x14ac:dyDescent="0.2">
      <c r="A2274" s="8"/>
      <c r="B2274" s="8"/>
      <c r="C2274" s="9"/>
      <c r="D2274" s="10"/>
      <c r="E2274" s="11">
        <f t="shared" si="451"/>
        <v>0</v>
      </c>
      <c r="F2274" s="10"/>
      <c r="G2274" s="11">
        <f t="shared" si="452"/>
        <v>0</v>
      </c>
      <c r="H2274" s="10"/>
      <c r="I2274" s="11">
        <f t="shared" si="453"/>
        <v>0</v>
      </c>
      <c r="J2274" s="10"/>
      <c r="K2274" s="11">
        <f t="shared" si="454"/>
        <v>0</v>
      </c>
      <c r="L2274" s="6"/>
      <c r="M2274" s="11">
        <f t="shared" si="455"/>
        <v>0</v>
      </c>
      <c r="N2274" s="130"/>
      <c r="P2274" s="48" t="str">
        <f t="shared" si="456"/>
        <v>leeg</v>
      </c>
      <c r="Q2274" s="48"/>
      <c r="R2274" s="48"/>
      <c r="S2274" s="48"/>
      <c r="T2274" s="84"/>
      <c r="W2274" s="82" t="str" cm="1">
        <f t="array" ref="W2274">IF(V2274="h",_xlfn.XLOOKUP(X2274,X2275:$X$2963,V2275:$V$2963,""),IF(V2274="l",IF(X2273&lt;&gt;"","sub",""),""))</f>
        <v/>
      </c>
      <c r="X2274" s="82" t="str">
        <f t="shared" si="416"/>
        <v/>
      </c>
    </row>
    <row r="2275" spans="1:24" ht="13.5" hidden="1" customHeight="1" x14ac:dyDescent="0.2">
      <c r="A2275" s="8"/>
      <c r="B2275" s="8"/>
      <c r="C2275" s="9"/>
      <c r="D2275" s="10"/>
      <c r="E2275" s="11">
        <f t="shared" si="451"/>
        <v>0</v>
      </c>
      <c r="F2275" s="10"/>
      <c r="G2275" s="11">
        <f t="shared" si="452"/>
        <v>0</v>
      </c>
      <c r="H2275" s="10"/>
      <c r="I2275" s="11">
        <f t="shared" si="453"/>
        <v>0</v>
      </c>
      <c r="J2275" s="10"/>
      <c r="K2275" s="11">
        <f t="shared" si="454"/>
        <v>0</v>
      </c>
      <c r="L2275" s="6"/>
      <c r="M2275" s="11">
        <f t="shared" si="455"/>
        <v>0</v>
      </c>
      <c r="N2275" s="130"/>
      <c r="P2275" s="48" t="str">
        <f t="shared" si="456"/>
        <v>leeg</v>
      </c>
      <c r="Q2275" s="48"/>
      <c r="R2275" s="48"/>
      <c r="S2275" s="48"/>
      <c r="T2275" s="84"/>
      <c r="W2275" s="82" t="str" cm="1">
        <f t="array" ref="W2275">IF(V2275="h",_xlfn.XLOOKUP(X2275,X2276:$X$2963,V2276:$V$2963,""),IF(V2275="l",IF(X2274&lt;&gt;"","sub",""),""))</f>
        <v/>
      </c>
      <c r="X2275" s="82" t="str">
        <f t="shared" si="416"/>
        <v/>
      </c>
    </row>
    <row r="2276" spans="1:24" ht="13.5" hidden="1" customHeight="1" x14ac:dyDescent="0.2">
      <c r="A2276" s="8"/>
      <c r="B2276" s="8"/>
      <c r="C2276" s="9"/>
      <c r="D2276" s="10"/>
      <c r="E2276" s="11">
        <f t="shared" si="451"/>
        <v>0</v>
      </c>
      <c r="F2276" s="10"/>
      <c r="G2276" s="11">
        <f t="shared" si="452"/>
        <v>0</v>
      </c>
      <c r="H2276" s="10"/>
      <c r="I2276" s="11">
        <f t="shared" si="453"/>
        <v>0</v>
      </c>
      <c r="J2276" s="10"/>
      <c r="K2276" s="11">
        <f t="shared" si="454"/>
        <v>0</v>
      </c>
      <c r="L2276" s="6"/>
      <c r="M2276" s="11">
        <f t="shared" si="455"/>
        <v>0</v>
      </c>
      <c r="N2276" s="130"/>
      <c r="P2276" s="48" t="str">
        <f t="shared" si="456"/>
        <v>leeg</v>
      </c>
      <c r="Q2276" s="48"/>
      <c r="R2276" s="48"/>
      <c r="S2276" s="48"/>
      <c r="T2276" s="84"/>
      <c r="W2276" s="82" t="str" cm="1">
        <f t="array" ref="W2276">IF(V2276="h",_xlfn.XLOOKUP(X2276,X2277:$X$2963,V2277:$V$2963,""),IF(V2276="l",IF(X2275&lt;&gt;"","sub",""),""))</f>
        <v/>
      </c>
      <c r="X2276" s="82" t="str">
        <f t="shared" si="416"/>
        <v/>
      </c>
    </row>
    <row r="2277" spans="1:24" ht="13.5" hidden="1" customHeight="1" x14ac:dyDescent="0.2">
      <c r="A2277" s="8"/>
      <c r="B2277" s="8"/>
      <c r="C2277" s="9"/>
      <c r="D2277" s="10"/>
      <c r="E2277" s="11">
        <f t="shared" si="451"/>
        <v>0</v>
      </c>
      <c r="F2277" s="10"/>
      <c r="G2277" s="11">
        <f t="shared" si="452"/>
        <v>0</v>
      </c>
      <c r="H2277" s="10"/>
      <c r="I2277" s="11">
        <f t="shared" si="453"/>
        <v>0</v>
      </c>
      <c r="J2277" s="10"/>
      <c r="K2277" s="11">
        <f t="shared" si="454"/>
        <v>0</v>
      </c>
      <c r="L2277" s="6"/>
      <c r="M2277" s="11">
        <f t="shared" si="455"/>
        <v>0</v>
      </c>
      <c r="N2277" s="130"/>
      <c r="P2277" s="48" t="str">
        <f t="shared" si="456"/>
        <v>leeg</v>
      </c>
      <c r="Q2277" s="48"/>
      <c r="R2277" s="48"/>
      <c r="S2277" s="48"/>
      <c r="T2277" s="84"/>
      <c r="W2277" s="82" t="str" cm="1">
        <f t="array" ref="W2277">IF(V2277="h",_xlfn.XLOOKUP(X2277,X2278:$X$2963,V2278:$V$2963,""),IF(V2277="l",IF(X2276&lt;&gt;"","sub",""),""))</f>
        <v/>
      </c>
      <c r="X2277" s="82" t="str">
        <f t="shared" si="416"/>
        <v/>
      </c>
    </row>
    <row r="2278" spans="1:24" ht="13.5" hidden="1" customHeight="1" x14ac:dyDescent="0.2">
      <c r="A2278" s="8"/>
      <c r="B2278" s="8"/>
      <c r="C2278" s="9"/>
      <c r="D2278" s="10"/>
      <c r="E2278" s="11">
        <f t="shared" si="451"/>
        <v>0</v>
      </c>
      <c r="F2278" s="10"/>
      <c r="G2278" s="11">
        <f t="shared" si="452"/>
        <v>0</v>
      </c>
      <c r="H2278" s="10"/>
      <c r="I2278" s="11">
        <f t="shared" si="453"/>
        <v>0</v>
      </c>
      <c r="J2278" s="10"/>
      <c r="K2278" s="11">
        <f t="shared" si="454"/>
        <v>0</v>
      </c>
      <c r="L2278" s="6"/>
      <c r="M2278" s="11">
        <f t="shared" si="455"/>
        <v>0</v>
      </c>
      <c r="N2278" s="130"/>
      <c r="P2278" s="48" t="str">
        <f t="shared" si="456"/>
        <v>leeg</v>
      </c>
      <c r="Q2278" s="48"/>
      <c r="R2278" s="48"/>
      <c r="S2278" s="48"/>
      <c r="T2278" s="84"/>
      <c r="W2278" s="82" t="str" cm="1">
        <f t="array" ref="W2278">IF(V2278="h",_xlfn.XLOOKUP(X2278,X2279:$X$2963,V2279:$V$2963,""),IF(V2278="l",IF(X2277&lt;&gt;"","sub",""),""))</f>
        <v/>
      </c>
      <c r="X2278" s="82" t="str">
        <f t="shared" si="416"/>
        <v/>
      </c>
    </row>
    <row r="2279" spans="1:24" ht="13.5" hidden="1" customHeight="1" x14ac:dyDescent="0.2">
      <c r="A2279" s="8"/>
      <c r="B2279" s="8"/>
      <c r="C2279" s="9"/>
      <c r="D2279" s="10"/>
      <c r="E2279" s="11">
        <f t="shared" si="451"/>
        <v>0</v>
      </c>
      <c r="F2279" s="10"/>
      <c r="G2279" s="11">
        <f t="shared" si="452"/>
        <v>0</v>
      </c>
      <c r="H2279" s="10"/>
      <c r="I2279" s="11">
        <f t="shared" si="453"/>
        <v>0</v>
      </c>
      <c r="J2279" s="10"/>
      <c r="K2279" s="11">
        <f t="shared" si="454"/>
        <v>0</v>
      </c>
      <c r="L2279" s="6"/>
      <c r="M2279" s="11">
        <f t="shared" si="455"/>
        <v>0</v>
      </c>
      <c r="N2279" s="130"/>
      <c r="P2279" s="48" t="str">
        <f t="shared" si="456"/>
        <v>leeg</v>
      </c>
      <c r="Q2279" s="48"/>
      <c r="R2279" s="48"/>
      <c r="S2279" s="48"/>
      <c r="T2279" s="84"/>
      <c r="W2279" s="82" t="str" cm="1">
        <f t="array" ref="W2279">IF(V2279="h",_xlfn.XLOOKUP(X2279,X2280:$X$2963,V2280:$V$2963,""),IF(V2279="l",IF(X2278&lt;&gt;"","sub",""),""))</f>
        <v/>
      </c>
      <c r="X2279" s="82" t="str">
        <f t="shared" si="416"/>
        <v/>
      </c>
    </row>
    <row r="2280" spans="1:24" ht="13.5" hidden="1" customHeight="1" x14ac:dyDescent="0.2">
      <c r="A2280" s="8"/>
      <c r="B2280" s="8"/>
      <c r="C2280" s="9"/>
      <c r="D2280" s="10"/>
      <c r="E2280" s="11">
        <f t="shared" si="451"/>
        <v>0</v>
      </c>
      <c r="F2280" s="10"/>
      <c r="G2280" s="11">
        <f t="shared" si="452"/>
        <v>0</v>
      </c>
      <c r="H2280" s="10"/>
      <c r="I2280" s="11">
        <f t="shared" si="453"/>
        <v>0</v>
      </c>
      <c r="J2280" s="10"/>
      <c r="K2280" s="11">
        <f t="shared" si="454"/>
        <v>0</v>
      </c>
      <c r="L2280" s="6"/>
      <c r="M2280" s="11">
        <f t="shared" si="455"/>
        <v>0</v>
      </c>
      <c r="N2280" s="130"/>
      <c r="P2280" s="48" t="str">
        <f t="shared" si="456"/>
        <v>leeg</v>
      </c>
      <c r="Q2280" s="48"/>
      <c r="R2280" s="48"/>
      <c r="S2280" s="48"/>
      <c r="T2280" s="84"/>
      <c r="W2280" s="82" t="str" cm="1">
        <f t="array" ref="W2280">IF(V2280="h",_xlfn.XLOOKUP(X2280,X2281:$X$2963,V2281:$V$2963,""),IF(V2280="l",IF(X2279&lt;&gt;"","sub",""),""))</f>
        <v/>
      </c>
      <c r="X2280" s="82" t="str">
        <f t="shared" si="416"/>
        <v/>
      </c>
    </row>
    <row r="2281" spans="1:24" ht="13.5" hidden="1" customHeight="1" x14ac:dyDescent="0.2">
      <c r="A2281" s="8"/>
      <c r="B2281" s="8"/>
      <c r="C2281" s="9"/>
      <c r="D2281" s="10"/>
      <c r="E2281" s="11">
        <f t="shared" si="451"/>
        <v>0</v>
      </c>
      <c r="F2281" s="10"/>
      <c r="G2281" s="11">
        <f t="shared" si="452"/>
        <v>0</v>
      </c>
      <c r="H2281" s="10"/>
      <c r="I2281" s="11">
        <f t="shared" si="453"/>
        <v>0</v>
      </c>
      <c r="J2281" s="10"/>
      <c r="K2281" s="11">
        <f t="shared" si="454"/>
        <v>0</v>
      </c>
      <c r="L2281" s="6"/>
      <c r="M2281" s="11">
        <f t="shared" si="455"/>
        <v>0</v>
      </c>
      <c r="N2281" s="130"/>
      <c r="P2281" s="48" t="str">
        <f t="shared" si="456"/>
        <v>leeg</v>
      </c>
      <c r="Q2281" s="48"/>
      <c r="R2281" s="48"/>
      <c r="S2281" s="48"/>
      <c r="T2281" s="84"/>
      <c r="W2281" s="82" t="str" cm="1">
        <f t="array" ref="W2281">IF(V2281="h",_xlfn.XLOOKUP(X2281,X2282:$X$2963,V2282:$V$2963,""),IF(V2281="l",IF(X2280&lt;&gt;"","sub",""),""))</f>
        <v/>
      </c>
      <c r="X2281" s="82" t="str">
        <f t="shared" si="416"/>
        <v/>
      </c>
    </row>
    <row r="2282" spans="1:24" ht="13.5" hidden="1" customHeight="1" x14ac:dyDescent="0.2">
      <c r="A2282" s="8"/>
      <c r="B2282" s="8"/>
      <c r="C2282" s="9"/>
      <c r="D2282" s="10"/>
      <c r="E2282" s="11">
        <f t="shared" si="451"/>
        <v>0</v>
      </c>
      <c r="F2282" s="10"/>
      <c r="G2282" s="11">
        <f t="shared" si="452"/>
        <v>0</v>
      </c>
      <c r="H2282" s="10"/>
      <c r="I2282" s="11">
        <f t="shared" si="453"/>
        <v>0</v>
      </c>
      <c r="J2282" s="10"/>
      <c r="K2282" s="11">
        <f t="shared" si="454"/>
        <v>0</v>
      </c>
      <c r="L2282" s="6"/>
      <c r="M2282" s="11">
        <f t="shared" si="455"/>
        <v>0</v>
      </c>
      <c r="N2282" s="130"/>
      <c r="P2282" s="48" t="str">
        <f t="shared" si="456"/>
        <v>leeg</v>
      </c>
      <c r="Q2282" s="48"/>
      <c r="R2282" s="48"/>
      <c r="S2282" s="48"/>
      <c r="T2282" s="84"/>
      <c r="W2282" s="82" t="str" cm="1">
        <f t="array" ref="W2282">IF(V2282="h",_xlfn.XLOOKUP(X2282,X2283:$X$2963,V2283:$V$2963,""),IF(V2282="l",IF(X2281&lt;&gt;"","sub",""),""))</f>
        <v/>
      </c>
      <c r="X2282" s="82" t="str">
        <f t="shared" si="416"/>
        <v/>
      </c>
    </row>
    <row r="2283" spans="1:24" ht="13.5" hidden="1" customHeight="1" x14ac:dyDescent="0.2">
      <c r="A2283" s="8"/>
      <c r="B2283" s="8"/>
      <c r="C2283" s="9"/>
      <c r="D2283" s="10"/>
      <c r="E2283" s="11">
        <f t="shared" si="451"/>
        <v>0</v>
      </c>
      <c r="F2283" s="10"/>
      <c r="G2283" s="11">
        <f>B2283*F2283</f>
        <v>0</v>
      </c>
      <c r="H2283" s="10"/>
      <c r="I2283" s="11">
        <f>B2283*H2283</f>
        <v>0</v>
      </c>
      <c r="J2283" s="10"/>
      <c r="K2283" s="11">
        <f>(E2283*$J$6)+G2283+I2283+J2283</f>
        <v>0</v>
      </c>
      <c r="L2283" s="6"/>
      <c r="M2283" s="11">
        <f t="shared" si="455"/>
        <v>0</v>
      </c>
      <c r="N2283" s="130"/>
      <c r="P2283" s="48" t="str">
        <f t="shared" si="456"/>
        <v>leeg</v>
      </c>
      <c r="Q2283" s="48"/>
      <c r="R2283" s="48"/>
      <c r="S2283" s="48"/>
      <c r="T2283" s="84"/>
      <c r="W2283" s="82" t="str" cm="1">
        <f t="array" ref="W2283">IF(V2283="h",_xlfn.XLOOKUP(X2283,X2284:$X$2963,V2284:$V$2963,""),IF(V2283="l",IF(X2282&lt;&gt;"","sub",""),""))</f>
        <v/>
      </c>
      <c r="X2283" s="82" t="str">
        <f t="shared" si="416"/>
        <v/>
      </c>
    </row>
    <row r="2284" spans="1:24" ht="13.5" hidden="1" customHeight="1" x14ac:dyDescent="0.2">
      <c r="A2284" s="8"/>
      <c r="B2284" s="8"/>
      <c r="C2284" s="9"/>
      <c r="D2284" s="10"/>
      <c r="E2284" s="11">
        <f t="shared" si="451"/>
        <v>0</v>
      </c>
      <c r="F2284" s="10"/>
      <c r="G2284" s="11">
        <f>B2284*F2284</f>
        <v>0</v>
      </c>
      <c r="H2284" s="10"/>
      <c r="I2284" s="11">
        <f>B2284*H2284</f>
        <v>0</v>
      </c>
      <c r="J2284" s="10"/>
      <c r="K2284" s="11">
        <f>(E2284*$J$6)+G2284+I2284+J2284</f>
        <v>0</v>
      </c>
      <c r="L2284" s="6"/>
      <c r="M2284" s="11">
        <f t="shared" si="455"/>
        <v>0</v>
      </c>
      <c r="N2284" s="130"/>
      <c r="P2284" s="48" t="str">
        <f t="shared" si="456"/>
        <v>leeg</v>
      </c>
      <c r="Q2284" s="48"/>
      <c r="R2284" s="48"/>
      <c r="S2284" s="48"/>
      <c r="T2284" s="84"/>
      <c r="W2284" s="82" t="str" cm="1">
        <f t="array" ref="W2284">IF(V2284="h",_xlfn.XLOOKUP(X2284,X2285:$X$2963,V2285:$V$2963,""),IF(V2284="l",IF(X2283&lt;&gt;"","sub",""),""))</f>
        <v/>
      </c>
      <c r="X2284" s="82" t="str">
        <f t="shared" si="416"/>
        <v/>
      </c>
    </row>
    <row r="2285" spans="1:24" ht="13.5" hidden="1" customHeight="1" x14ac:dyDescent="0.2">
      <c r="A2285" s="8"/>
      <c r="B2285" s="8"/>
      <c r="C2285" s="9"/>
      <c r="D2285" s="10"/>
      <c r="E2285" s="11">
        <f t="shared" si="451"/>
        <v>0</v>
      </c>
      <c r="F2285" s="10"/>
      <c r="G2285" s="11">
        <f t="shared" si="452"/>
        <v>0</v>
      </c>
      <c r="H2285" s="10"/>
      <c r="I2285" s="11">
        <f t="shared" si="453"/>
        <v>0</v>
      </c>
      <c r="J2285" s="10"/>
      <c r="K2285" s="11">
        <f t="shared" si="454"/>
        <v>0</v>
      </c>
      <c r="L2285" s="6"/>
      <c r="M2285" s="11">
        <f t="shared" si="455"/>
        <v>0</v>
      </c>
      <c r="N2285" s="130"/>
      <c r="P2285" s="48" t="str">
        <f t="shared" si="456"/>
        <v>leeg</v>
      </c>
      <c r="Q2285" s="48"/>
      <c r="R2285" s="48"/>
      <c r="S2285" s="48"/>
      <c r="T2285" s="84"/>
      <c r="W2285" s="82" t="str" cm="1">
        <f t="array" ref="W2285">IF(V2285="h",_xlfn.XLOOKUP(X2285,X2286:$X$2963,V2286:$V$2963,""),IF(V2285="l",IF(X2284&lt;&gt;"","sub",""),""))</f>
        <v/>
      </c>
      <c r="X2285" s="82" t="str">
        <f t="shared" si="416"/>
        <v/>
      </c>
    </row>
    <row r="2286" spans="1:24" ht="13.5" hidden="1" customHeight="1" x14ac:dyDescent="0.2">
      <c r="A2286" s="8"/>
      <c r="B2286" s="8"/>
      <c r="C2286" s="9"/>
      <c r="D2286" s="10"/>
      <c r="E2286" s="11">
        <f t="shared" si="451"/>
        <v>0</v>
      </c>
      <c r="F2286" s="10"/>
      <c r="G2286" s="11">
        <f t="shared" si="452"/>
        <v>0</v>
      </c>
      <c r="H2286" s="10"/>
      <c r="I2286" s="11">
        <f t="shared" si="453"/>
        <v>0</v>
      </c>
      <c r="J2286" s="10"/>
      <c r="K2286" s="11">
        <f t="shared" si="454"/>
        <v>0</v>
      </c>
      <c r="L2286" s="6"/>
      <c r="M2286" s="11">
        <f t="shared" si="455"/>
        <v>0</v>
      </c>
      <c r="N2286" s="130"/>
      <c r="P2286" s="48" t="str">
        <f t="shared" si="456"/>
        <v>leeg</v>
      </c>
      <c r="Q2286" s="48"/>
      <c r="R2286" s="48"/>
      <c r="S2286" s="48"/>
      <c r="T2286" s="84"/>
      <c r="W2286" s="82" t="str" cm="1">
        <f t="array" ref="W2286">IF(V2286="h",_xlfn.XLOOKUP(X2286,X2287:$X$2963,V2287:$V$2963,""),IF(V2286="l",IF(X2285&lt;&gt;"","sub",""),""))</f>
        <v/>
      </c>
      <c r="X2286" s="82" t="str">
        <f t="shared" si="416"/>
        <v/>
      </c>
    </row>
    <row r="2287" spans="1:24" ht="13.5" hidden="1" customHeight="1" x14ac:dyDescent="0.2">
      <c r="A2287" s="8"/>
      <c r="B2287" s="8"/>
      <c r="C2287" s="9"/>
      <c r="D2287" s="10"/>
      <c r="E2287" s="11">
        <f t="shared" si="451"/>
        <v>0</v>
      </c>
      <c r="F2287" s="10"/>
      <c r="G2287" s="11">
        <f t="shared" si="452"/>
        <v>0</v>
      </c>
      <c r="H2287" s="10"/>
      <c r="I2287" s="11">
        <f t="shared" si="453"/>
        <v>0</v>
      </c>
      <c r="J2287" s="10"/>
      <c r="K2287" s="11">
        <f t="shared" si="454"/>
        <v>0</v>
      </c>
      <c r="L2287" s="6"/>
      <c r="M2287" s="11">
        <f t="shared" si="455"/>
        <v>0</v>
      </c>
      <c r="N2287" s="130"/>
      <c r="P2287" s="48" t="str">
        <f t="shared" si="456"/>
        <v>leeg</v>
      </c>
      <c r="Q2287" s="48"/>
      <c r="R2287" s="48"/>
      <c r="S2287" s="48"/>
      <c r="T2287" s="84"/>
      <c r="W2287" s="82" t="str" cm="1">
        <f t="array" ref="W2287">IF(V2287="h",_xlfn.XLOOKUP(X2287,X2288:$X$2963,V2288:$V$2963,""),IF(V2287="l",IF(X2286&lt;&gt;"","sub",""),""))</f>
        <v/>
      </c>
      <c r="X2287" s="82" t="str">
        <f t="shared" si="416"/>
        <v/>
      </c>
    </row>
    <row r="2288" spans="1:24" ht="13.5" hidden="1" customHeight="1" x14ac:dyDescent="0.2">
      <c r="A2288" s="8"/>
      <c r="B2288" s="8"/>
      <c r="C2288" s="9"/>
      <c r="D2288" s="10"/>
      <c r="E2288" s="11">
        <f t="shared" si="451"/>
        <v>0</v>
      </c>
      <c r="F2288" s="10"/>
      <c r="G2288" s="11">
        <f t="shared" si="452"/>
        <v>0</v>
      </c>
      <c r="H2288" s="10"/>
      <c r="I2288" s="11">
        <f t="shared" si="453"/>
        <v>0</v>
      </c>
      <c r="J2288" s="10"/>
      <c r="K2288" s="11">
        <f t="shared" si="454"/>
        <v>0</v>
      </c>
      <c r="L2288" s="6"/>
      <c r="M2288" s="11">
        <f t="shared" si="455"/>
        <v>0</v>
      </c>
      <c r="N2288" s="130"/>
      <c r="P2288" s="48" t="str">
        <f t="shared" si="456"/>
        <v>leeg</v>
      </c>
      <c r="Q2288" s="48"/>
      <c r="R2288" s="48"/>
      <c r="S2288" s="48"/>
      <c r="T2288" s="84"/>
      <c r="W2288" s="82" t="str" cm="1">
        <f t="array" ref="W2288">IF(V2288="h",_xlfn.XLOOKUP(X2288,X2289:$X$2963,V2289:$V$2963,""),IF(V2288="l",IF(X2287&lt;&gt;"","sub",""),""))</f>
        <v/>
      </c>
      <c r="X2288" s="82" t="str">
        <f t="shared" si="416"/>
        <v/>
      </c>
    </row>
    <row r="2289" spans="1:24" ht="13.5" hidden="1" customHeight="1" x14ac:dyDescent="0.2">
      <c r="A2289" s="8"/>
      <c r="B2289" s="8"/>
      <c r="C2289" s="9"/>
      <c r="D2289" s="10"/>
      <c r="E2289" s="11">
        <f t="shared" si="451"/>
        <v>0</v>
      </c>
      <c r="F2289" s="10"/>
      <c r="G2289" s="11">
        <f t="shared" si="452"/>
        <v>0</v>
      </c>
      <c r="H2289" s="10"/>
      <c r="I2289" s="11">
        <f t="shared" si="453"/>
        <v>0</v>
      </c>
      <c r="J2289" s="10"/>
      <c r="K2289" s="11">
        <f t="shared" si="454"/>
        <v>0</v>
      </c>
      <c r="L2289" s="6"/>
      <c r="M2289" s="11">
        <f t="shared" si="455"/>
        <v>0</v>
      </c>
      <c r="N2289" s="130"/>
      <c r="P2289" s="48" t="str">
        <f t="shared" si="456"/>
        <v>leeg</v>
      </c>
      <c r="Q2289" s="48"/>
      <c r="R2289" s="48"/>
      <c r="S2289" s="48"/>
      <c r="T2289" s="84"/>
      <c r="W2289" s="82" t="str" cm="1">
        <f t="array" ref="W2289">IF(V2289="h",_xlfn.XLOOKUP(X2289,X2290:$X$2963,V2290:$V$2963,""),IF(V2289="l",IF(X2288&lt;&gt;"","sub",""),""))</f>
        <v/>
      </c>
      <c r="X2289" s="82" t="str">
        <f t="shared" si="416"/>
        <v/>
      </c>
    </row>
    <row r="2290" spans="1:24" ht="13.5" hidden="1" customHeight="1" x14ac:dyDescent="0.2">
      <c r="A2290" s="8"/>
      <c r="B2290" s="8"/>
      <c r="C2290" s="9"/>
      <c r="D2290" s="10"/>
      <c r="E2290" s="11">
        <f t="shared" si="451"/>
        <v>0</v>
      </c>
      <c r="F2290" s="10"/>
      <c r="G2290" s="11">
        <f t="shared" si="452"/>
        <v>0</v>
      </c>
      <c r="H2290" s="10"/>
      <c r="I2290" s="11">
        <f t="shared" si="453"/>
        <v>0</v>
      </c>
      <c r="J2290" s="10"/>
      <c r="K2290" s="11">
        <f t="shared" si="454"/>
        <v>0</v>
      </c>
      <c r="L2290" s="6"/>
      <c r="M2290" s="11">
        <f t="shared" si="455"/>
        <v>0</v>
      </c>
      <c r="N2290" s="130"/>
      <c r="P2290" s="48" t="str">
        <f t="shared" si="456"/>
        <v>leeg</v>
      </c>
      <c r="Q2290" s="48"/>
      <c r="R2290" s="48"/>
      <c r="S2290" s="48"/>
      <c r="T2290" s="84"/>
      <c r="W2290" s="82" t="str" cm="1">
        <f t="array" ref="W2290">IF(V2290="h",_xlfn.XLOOKUP(X2290,X2291:$X$2963,V2291:$V$2963,""),IF(V2290="l",IF(X2289&lt;&gt;"","sub",""),""))</f>
        <v/>
      </c>
      <c r="X2290" s="82" t="str">
        <f t="shared" si="416"/>
        <v/>
      </c>
    </row>
    <row r="2291" spans="1:24" x14ac:dyDescent="0.2">
      <c r="A2291" s="16" t="s">
        <v>127</v>
      </c>
      <c r="B2291" s="138"/>
      <c r="C2291" s="138"/>
      <c r="D2291" s="17"/>
      <c r="E2291" s="172">
        <f>SUM(E2243:E2290)</f>
        <v>0</v>
      </c>
      <c r="F2291" s="17"/>
      <c r="G2291" s="172">
        <f>SUM(G2243:G2290)</f>
        <v>0</v>
      </c>
      <c r="H2291" s="17"/>
      <c r="I2291" s="172">
        <f>SUM(I2243:I2290)</f>
        <v>0</v>
      </c>
      <c r="J2291" s="17"/>
      <c r="K2291" s="172">
        <f>SUM(K2243:K2290)</f>
        <v>0</v>
      </c>
      <c r="L2291" s="6"/>
      <c r="M2291" s="172">
        <f t="shared" ref="M2291" si="457">SUM(M2243:M2290)</f>
        <v>0</v>
      </c>
      <c r="N2291" s="182"/>
      <c r="P2291" s="48" t="str">
        <f t="shared" si="456"/>
        <v>niet leeg</v>
      </c>
      <c r="Q2291" s="48"/>
      <c r="R2291" s="48"/>
      <c r="S2291" s="48"/>
      <c r="T2291" s="84"/>
      <c r="V2291" s="82" t="s">
        <v>169</v>
      </c>
      <c r="W2291" s="82" t="str" cm="1">
        <f t="array" ref="W2291">IF(V2291="h",_xlfn.XLOOKUP(X2291,X2292:$X$2963,V2292:$V$2963,""),IF(V2291="l",IF(X2290&lt;&gt;"","sub",""),""))</f>
        <v/>
      </c>
      <c r="X2291" s="82" t="str">
        <f t="shared" si="416"/>
        <v/>
      </c>
    </row>
    <row r="2292" spans="1:24" x14ac:dyDescent="0.2">
      <c r="A2292" s="8"/>
      <c r="B2292" s="18"/>
      <c r="C2292" s="8"/>
      <c r="D2292" s="10"/>
      <c r="E2292" s="170"/>
      <c r="F2292" s="10"/>
      <c r="G2292" s="171"/>
      <c r="H2292" s="10"/>
      <c r="I2292" s="171"/>
      <c r="J2292" s="10"/>
      <c r="K2292" s="171"/>
      <c r="L2292" s="6"/>
      <c r="M2292" s="171"/>
      <c r="N2292" s="211"/>
      <c r="P2292" s="48" t="str">
        <f t="shared" si="456"/>
        <v>leeg</v>
      </c>
      <c r="Q2292" s="48"/>
      <c r="R2292" s="48"/>
      <c r="S2292" s="48"/>
      <c r="T2292" s="84"/>
      <c r="V2292" s="82" t="s">
        <v>177</v>
      </c>
      <c r="W2292" s="82" t="str" cm="1">
        <f t="array" ref="W2292">IF(V2292="h",_xlfn.XLOOKUP(X2292,X2293:$X$2963,V2293:$V$2963,""),IF(V2292="l",IF(X2291&lt;&gt;"","sub",""),""))</f>
        <v/>
      </c>
      <c r="X2292" s="82" t="str">
        <f t="shared" si="416"/>
        <v/>
      </c>
    </row>
    <row r="2293" spans="1:24" x14ac:dyDescent="0.2">
      <c r="A2293" s="7" t="s">
        <v>64</v>
      </c>
      <c r="B2293" s="8"/>
      <c r="C2293" s="9"/>
      <c r="D2293" s="8"/>
      <c r="E2293" s="170"/>
      <c r="F2293" s="10"/>
      <c r="G2293" s="171"/>
      <c r="H2293" s="10"/>
      <c r="I2293" s="171"/>
      <c r="J2293" s="10"/>
      <c r="K2293" s="171"/>
      <c r="L2293" s="6"/>
      <c r="M2293" s="171"/>
      <c r="N2293" s="211"/>
      <c r="P2293" s="48" t="str">
        <f t="shared" si="456"/>
        <v>leeg</v>
      </c>
      <c r="Q2293" s="48"/>
      <c r="R2293" s="48"/>
      <c r="S2293" s="48"/>
      <c r="T2293" s="84"/>
      <c r="V2293" s="82" t="s">
        <v>170</v>
      </c>
      <c r="W2293" s="82" t="str" cm="1">
        <f t="array" ref="W2293">IF(V2293="h",_xlfn.XLOOKUP(X2293,X2294:$X$2963,V2294:$V$2963,""),IF(V2293="l",IF(X2292&lt;&gt;"","sub",""),""))</f>
        <v/>
      </c>
      <c r="X2293" s="82" t="str">
        <f t="shared" si="416"/>
        <v>56</v>
      </c>
    </row>
    <row r="2294" spans="1:24" x14ac:dyDescent="0.2">
      <c r="A2294" s="8"/>
      <c r="B2294" s="8"/>
      <c r="C2294" s="9"/>
      <c r="D2294" s="10"/>
      <c r="E2294" s="171">
        <f t="shared" ref="E2294:E2338" si="458">B2294*D2294</f>
        <v>0</v>
      </c>
      <c r="F2294" s="10"/>
      <c r="G2294" s="171">
        <f t="shared" ref="G2294:G2338" si="459">B2294*F2294</f>
        <v>0</v>
      </c>
      <c r="H2294" s="10"/>
      <c r="I2294" s="171">
        <f t="shared" ref="I2294:I2338" si="460">B2294*H2294</f>
        <v>0</v>
      </c>
      <c r="J2294" s="10"/>
      <c r="K2294" s="171">
        <f t="shared" ref="K2294:K2338" si="461">(E2294*$J$6)+G2294+I2294+J2294</f>
        <v>0</v>
      </c>
      <c r="L2294" s="6"/>
      <c r="M2294" s="171">
        <f t="shared" ref="M2294:M2338" si="462">K2294</f>
        <v>0</v>
      </c>
      <c r="N2294" s="211"/>
      <c r="P2294" s="48" t="str">
        <f t="shared" si="456"/>
        <v>leeg</v>
      </c>
      <c r="Q2294" s="48"/>
      <c r="R2294" s="48"/>
      <c r="S2294" s="48"/>
      <c r="T2294" s="84"/>
      <c r="W2294" s="82" t="str" cm="1">
        <f t="array" ref="W2294">IF(V2294="h",_xlfn.XLOOKUP(X2294,X2295:$X$2963,V2295:$V$2963,""),IF(V2294="l",IF(X2293&lt;&gt;"","sub",""),""))</f>
        <v/>
      </c>
      <c r="X2294" s="82" t="str">
        <f t="shared" si="416"/>
        <v/>
      </c>
    </row>
    <row r="2295" spans="1:24" x14ac:dyDescent="0.2">
      <c r="A2295" s="8"/>
      <c r="B2295" s="8"/>
      <c r="C2295" s="9"/>
      <c r="D2295" s="10"/>
      <c r="E2295" s="171">
        <f t="shared" si="458"/>
        <v>0</v>
      </c>
      <c r="F2295" s="10"/>
      <c r="G2295" s="171">
        <f t="shared" si="459"/>
        <v>0</v>
      </c>
      <c r="H2295" s="10"/>
      <c r="I2295" s="171">
        <f t="shared" si="460"/>
        <v>0</v>
      </c>
      <c r="J2295" s="10"/>
      <c r="K2295" s="171">
        <f t="shared" si="461"/>
        <v>0</v>
      </c>
      <c r="L2295" s="6"/>
      <c r="M2295" s="171">
        <f t="shared" si="462"/>
        <v>0</v>
      </c>
      <c r="N2295" s="211"/>
      <c r="P2295" s="48" t="str">
        <f t="shared" si="456"/>
        <v>leeg</v>
      </c>
      <c r="Q2295" s="48"/>
      <c r="R2295" s="48"/>
      <c r="S2295" s="48"/>
      <c r="T2295" s="84"/>
      <c r="W2295" s="82" t="str" cm="1">
        <f t="array" ref="W2295">IF(V2295="h",_xlfn.XLOOKUP(X2295,X2296:$X$2963,V2296:$V$2963,""),IF(V2295="l",IF(X2294&lt;&gt;"","sub",""),""))</f>
        <v/>
      </c>
      <c r="X2295" s="82" t="str">
        <f t="shared" ref="X2295:X2331" si="463">IF(V2295="h",LEFT(A2295,2),IF(SUM(B2295:M2295)&gt;0,IF(V2295="sub",RIGHT(A2295,2),""),""))</f>
        <v/>
      </c>
    </row>
    <row r="2296" spans="1:24" x14ac:dyDescent="0.2">
      <c r="A2296" s="8"/>
      <c r="B2296" s="8"/>
      <c r="C2296" s="9"/>
      <c r="D2296" s="10"/>
      <c r="E2296" s="171">
        <f t="shared" si="458"/>
        <v>0</v>
      </c>
      <c r="F2296" s="10"/>
      <c r="G2296" s="171">
        <f t="shared" si="459"/>
        <v>0</v>
      </c>
      <c r="H2296" s="10"/>
      <c r="I2296" s="171">
        <f t="shared" si="460"/>
        <v>0</v>
      </c>
      <c r="J2296" s="10"/>
      <c r="K2296" s="171">
        <f t="shared" si="461"/>
        <v>0</v>
      </c>
      <c r="L2296" s="6"/>
      <c r="M2296" s="171">
        <f t="shared" si="462"/>
        <v>0</v>
      </c>
      <c r="N2296" s="211"/>
      <c r="P2296" s="48" t="str">
        <f t="shared" si="456"/>
        <v>leeg</v>
      </c>
      <c r="Q2296" s="48"/>
      <c r="R2296" s="48"/>
      <c r="S2296" s="48"/>
      <c r="T2296" s="84"/>
      <c r="W2296" s="82" t="str" cm="1">
        <f t="array" ref="W2296">IF(V2296="h",_xlfn.XLOOKUP(X2296,X2297:$X$2963,V2297:$V$2963,""),IF(V2296="l",IF(X2295&lt;&gt;"","sub",""),""))</f>
        <v/>
      </c>
      <c r="X2296" s="82" t="str">
        <f t="shared" si="463"/>
        <v/>
      </c>
    </row>
    <row r="2297" spans="1:24" x14ac:dyDescent="0.2">
      <c r="A2297" s="8"/>
      <c r="B2297" s="8"/>
      <c r="C2297" s="9"/>
      <c r="D2297" s="10"/>
      <c r="E2297" s="171">
        <f t="shared" si="458"/>
        <v>0</v>
      </c>
      <c r="F2297" s="10"/>
      <c r="G2297" s="171">
        <f t="shared" si="459"/>
        <v>0</v>
      </c>
      <c r="H2297" s="10"/>
      <c r="I2297" s="171">
        <f t="shared" si="460"/>
        <v>0</v>
      </c>
      <c r="J2297" s="10"/>
      <c r="K2297" s="171">
        <f t="shared" si="461"/>
        <v>0</v>
      </c>
      <c r="L2297" s="6"/>
      <c r="M2297" s="171">
        <f t="shared" si="462"/>
        <v>0</v>
      </c>
      <c r="N2297" s="211"/>
      <c r="P2297" s="48" t="str">
        <f t="shared" si="456"/>
        <v>leeg</v>
      </c>
      <c r="Q2297" s="48"/>
      <c r="R2297" s="48"/>
      <c r="S2297" s="48"/>
      <c r="T2297" s="84"/>
      <c r="W2297" s="82" t="str" cm="1">
        <f t="array" ref="W2297">IF(V2297="h",_xlfn.XLOOKUP(X2297,X2298:$X$2963,V2298:$V$2963,""),IF(V2297="l",IF(X2296&lt;&gt;"","sub",""),""))</f>
        <v/>
      </c>
      <c r="X2297" s="82" t="str">
        <f t="shared" si="463"/>
        <v/>
      </c>
    </row>
    <row r="2298" spans="1:24" x14ac:dyDescent="0.2">
      <c r="A2298" s="8"/>
      <c r="B2298" s="8"/>
      <c r="C2298" s="9"/>
      <c r="D2298" s="10"/>
      <c r="E2298" s="171">
        <f t="shared" si="458"/>
        <v>0</v>
      </c>
      <c r="F2298" s="10"/>
      <c r="G2298" s="171">
        <f t="shared" si="459"/>
        <v>0</v>
      </c>
      <c r="H2298" s="10"/>
      <c r="I2298" s="171">
        <f t="shared" si="460"/>
        <v>0</v>
      </c>
      <c r="J2298" s="10"/>
      <c r="K2298" s="171">
        <f t="shared" si="461"/>
        <v>0</v>
      </c>
      <c r="L2298" s="6"/>
      <c r="M2298" s="171">
        <f t="shared" si="462"/>
        <v>0</v>
      </c>
      <c r="N2298" s="211"/>
      <c r="P2298" s="48" t="str">
        <f t="shared" si="456"/>
        <v>leeg</v>
      </c>
      <c r="Q2298" s="48"/>
      <c r="R2298" s="48"/>
      <c r="S2298" s="48"/>
      <c r="T2298" s="84"/>
      <c r="W2298" s="82" t="str" cm="1">
        <f t="array" ref="W2298">IF(V2298="h",_xlfn.XLOOKUP(X2298,X2299:$X$2963,V2299:$V$2963,""),IF(V2298="l",IF(X2297&lt;&gt;"","sub",""),""))</f>
        <v/>
      </c>
      <c r="X2298" s="82" t="str">
        <f t="shared" si="463"/>
        <v/>
      </c>
    </row>
    <row r="2299" spans="1:24" x14ac:dyDescent="0.2">
      <c r="A2299" s="8"/>
      <c r="B2299" s="8"/>
      <c r="C2299" s="9"/>
      <c r="D2299" s="10"/>
      <c r="E2299" s="171">
        <f t="shared" si="458"/>
        <v>0</v>
      </c>
      <c r="F2299" s="10"/>
      <c r="G2299" s="171">
        <f t="shared" si="459"/>
        <v>0</v>
      </c>
      <c r="H2299" s="10"/>
      <c r="I2299" s="171">
        <f t="shared" si="460"/>
        <v>0</v>
      </c>
      <c r="J2299" s="10"/>
      <c r="K2299" s="171">
        <f t="shared" si="461"/>
        <v>0</v>
      </c>
      <c r="L2299" s="6"/>
      <c r="M2299" s="171">
        <f t="shared" si="462"/>
        <v>0</v>
      </c>
      <c r="N2299" s="211"/>
      <c r="P2299" s="48" t="str">
        <f t="shared" si="456"/>
        <v>leeg</v>
      </c>
      <c r="Q2299" s="48"/>
      <c r="R2299" s="48"/>
      <c r="S2299" s="48"/>
      <c r="T2299" s="84"/>
      <c r="W2299" s="82" t="str" cm="1">
        <f t="array" ref="W2299">IF(V2299="h",_xlfn.XLOOKUP(X2299,X2300:$X$2963,V2300:$V$2963,""),IF(V2299="l",IF(X2298&lt;&gt;"","sub",""),""))</f>
        <v/>
      </c>
      <c r="X2299" s="82" t="str">
        <f t="shared" si="463"/>
        <v/>
      </c>
    </row>
    <row r="2300" spans="1:24" x14ac:dyDescent="0.2">
      <c r="A2300" s="8"/>
      <c r="B2300" s="8"/>
      <c r="C2300" s="9"/>
      <c r="D2300" s="10"/>
      <c r="E2300" s="171">
        <f t="shared" si="458"/>
        <v>0</v>
      </c>
      <c r="F2300" s="10"/>
      <c r="G2300" s="171">
        <f t="shared" si="459"/>
        <v>0</v>
      </c>
      <c r="H2300" s="10"/>
      <c r="I2300" s="171">
        <f t="shared" si="460"/>
        <v>0</v>
      </c>
      <c r="J2300" s="10"/>
      <c r="K2300" s="171">
        <f t="shared" si="461"/>
        <v>0</v>
      </c>
      <c r="L2300" s="6"/>
      <c r="M2300" s="171">
        <f t="shared" si="462"/>
        <v>0</v>
      </c>
      <c r="N2300" s="211"/>
      <c r="P2300" s="48" t="str">
        <f t="shared" si="456"/>
        <v>leeg</v>
      </c>
      <c r="Q2300" s="48"/>
      <c r="R2300" s="48"/>
      <c r="S2300" s="48"/>
      <c r="T2300" s="84"/>
      <c r="W2300" s="82" t="str" cm="1">
        <f t="array" ref="W2300">IF(V2300="h",_xlfn.XLOOKUP(X2300,X2301:$X$2963,V2301:$V$2963,""),IF(V2300="l",IF(X2299&lt;&gt;"","sub",""),""))</f>
        <v/>
      </c>
      <c r="X2300" s="82" t="str">
        <f t="shared" si="463"/>
        <v/>
      </c>
    </row>
    <row r="2301" spans="1:24" x14ac:dyDescent="0.2">
      <c r="A2301" s="8"/>
      <c r="B2301" s="8"/>
      <c r="C2301" s="9"/>
      <c r="D2301" s="10"/>
      <c r="E2301" s="171">
        <f t="shared" si="458"/>
        <v>0</v>
      </c>
      <c r="F2301" s="10"/>
      <c r="G2301" s="171">
        <f t="shared" si="459"/>
        <v>0</v>
      </c>
      <c r="H2301" s="10"/>
      <c r="I2301" s="171">
        <f t="shared" si="460"/>
        <v>0</v>
      </c>
      <c r="J2301" s="10"/>
      <c r="K2301" s="171">
        <f t="shared" si="461"/>
        <v>0</v>
      </c>
      <c r="L2301" s="6"/>
      <c r="M2301" s="171">
        <f t="shared" si="462"/>
        <v>0</v>
      </c>
      <c r="N2301" s="211"/>
      <c r="P2301" s="48" t="str">
        <f t="shared" si="456"/>
        <v>leeg</v>
      </c>
      <c r="Q2301" s="48"/>
      <c r="R2301" s="48"/>
      <c r="S2301" s="48"/>
      <c r="T2301" s="84"/>
      <c r="W2301" s="82" t="str" cm="1">
        <f t="array" ref="W2301">IF(V2301="h",_xlfn.XLOOKUP(X2301,X2302:$X$2963,V2302:$V$2963,""),IF(V2301="l",IF(X2300&lt;&gt;"","sub",""),""))</f>
        <v/>
      </c>
      <c r="X2301" s="82" t="str">
        <f t="shared" si="463"/>
        <v/>
      </c>
    </row>
    <row r="2302" spans="1:24" x14ac:dyDescent="0.2">
      <c r="A2302" s="8"/>
      <c r="B2302" s="8"/>
      <c r="C2302" s="9"/>
      <c r="D2302" s="10"/>
      <c r="E2302" s="171">
        <f t="shared" si="458"/>
        <v>0</v>
      </c>
      <c r="F2302" s="10"/>
      <c r="G2302" s="171">
        <f t="shared" si="459"/>
        <v>0</v>
      </c>
      <c r="H2302" s="10"/>
      <c r="I2302" s="171">
        <f t="shared" si="460"/>
        <v>0</v>
      </c>
      <c r="J2302" s="10"/>
      <c r="K2302" s="171">
        <f t="shared" si="461"/>
        <v>0</v>
      </c>
      <c r="L2302" s="6"/>
      <c r="M2302" s="171">
        <f t="shared" si="462"/>
        <v>0</v>
      </c>
      <c r="N2302" s="211"/>
      <c r="P2302" s="48" t="str">
        <f t="shared" si="456"/>
        <v>leeg</v>
      </c>
      <c r="Q2302" s="48"/>
      <c r="R2302" s="48"/>
      <c r="S2302" s="48"/>
      <c r="T2302" s="84"/>
      <c r="W2302" s="82" t="str" cm="1">
        <f t="array" ref="W2302">IF(V2302="h",_xlfn.XLOOKUP(X2302,X2303:$X$2963,V2303:$V$2963,""),IF(V2302="l",IF(X2301&lt;&gt;"","sub",""),""))</f>
        <v/>
      </c>
      <c r="X2302" s="82" t="str">
        <f t="shared" si="463"/>
        <v/>
      </c>
    </row>
    <row r="2303" spans="1:24" x14ac:dyDescent="0.2">
      <c r="A2303" s="8"/>
      <c r="B2303" s="8"/>
      <c r="C2303" s="9"/>
      <c r="D2303" s="10"/>
      <c r="E2303" s="171">
        <f t="shared" si="458"/>
        <v>0</v>
      </c>
      <c r="F2303" s="10"/>
      <c r="G2303" s="171">
        <f t="shared" si="459"/>
        <v>0</v>
      </c>
      <c r="H2303" s="10"/>
      <c r="I2303" s="171">
        <f t="shared" si="460"/>
        <v>0</v>
      </c>
      <c r="J2303" s="10"/>
      <c r="K2303" s="171">
        <f t="shared" si="461"/>
        <v>0</v>
      </c>
      <c r="L2303" s="6"/>
      <c r="M2303" s="171">
        <f t="shared" si="462"/>
        <v>0</v>
      </c>
      <c r="N2303" s="211"/>
      <c r="P2303" s="48" t="str">
        <f t="shared" si="456"/>
        <v>leeg</v>
      </c>
      <c r="Q2303" s="48"/>
      <c r="R2303" s="48"/>
      <c r="S2303" s="48"/>
      <c r="T2303" s="84"/>
      <c r="W2303" s="82" t="str" cm="1">
        <f t="array" ref="W2303">IF(V2303="h",_xlfn.XLOOKUP(X2303,X2304:$X$2963,V2304:$V$2963,""),IF(V2303="l",IF(X2302&lt;&gt;"","sub",""),""))</f>
        <v/>
      </c>
      <c r="X2303" s="82" t="str">
        <f t="shared" si="463"/>
        <v/>
      </c>
    </row>
    <row r="2304" spans="1:24" ht="13.5" hidden="1" customHeight="1" x14ac:dyDescent="0.2">
      <c r="A2304" s="8"/>
      <c r="B2304" s="8"/>
      <c r="C2304" s="9"/>
      <c r="D2304" s="10"/>
      <c r="E2304" s="11">
        <f t="shared" si="458"/>
        <v>0</v>
      </c>
      <c r="F2304" s="10"/>
      <c r="G2304" s="11">
        <f t="shared" si="459"/>
        <v>0</v>
      </c>
      <c r="H2304" s="10"/>
      <c r="I2304" s="11">
        <f t="shared" si="460"/>
        <v>0</v>
      </c>
      <c r="J2304" s="10"/>
      <c r="K2304" s="11">
        <f t="shared" si="461"/>
        <v>0</v>
      </c>
      <c r="L2304" s="6"/>
      <c r="M2304" s="11">
        <f t="shared" si="462"/>
        <v>0</v>
      </c>
      <c r="N2304" s="130"/>
      <c r="P2304" s="48" t="str">
        <f t="shared" si="456"/>
        <v>leeg</v>
      </c>
      <c r="Q2304" s="48"/>
      <c r="R2304" s="48"/>
      <c r="S2304" s="48"/>
      <c r="T2304" s="84"/>
      <c r="W2304" s="82" t="str" cm="1">
        <f t="array" ref="W2304">IF(V2304="h",_xlfn.XLOOKUP(X2304,X2305:$X$2963,V2305:$V$2963,""),IF(V2304="l",IF(X2303&lt;&gt;"","sub",""),""))</f>
        <v/>
      </c>
      <c r="X2304" s="82" t="str">
        <f t="shared" si="463"/>
        <v/>
      </c>
    </row>
    <row r="2305" spans="1:24" ht="13.5" hidden="1" customHeight="1" x14ac:dyDescent="0.2">
      <c r="A2305" s="8"/>
      <c r="B2305" s="8"/>
      <c r="C2305" s="9"/>
      <c r="D2305" s="10"/>
      <c r="E2305" s="11">
        <f t="shared" si="458"/>
        <v>0</v>
      </c>
      <c r="F2305" s="10"/>
      <c r="G2305" s="11">
        <f t="shared" si="459"/>
        <v>0</v>
      </c>
      <c r="H2305" s="10"/>
      <c r="I2305" s="11">
        <f t="shared" si="460"/>
        <v>0</v>
      </c>
      <c r="J2305" s="10"/>
      <c r="K2305" s="11">
        <f t="shared" si="461"/>
        <v>0</v>
      </c>
      <c r="L2305" s="6"/>
      <c r="M2305" s="11">
        <f t="shared" si="462"/>
        <v>0</v>
      </c>
      <c r="N2305" s="130"/>
      <c r="P2305" s="48" t="str">
        <f t="shared" si="456"/>
        <v>leeg</v>
      </c>
      <c r="Q2305" s="48"/>
      <c r="R2305" s="48"/>
      <c r="S2305" s="48"/>
      <c r="T2305" s="84"/>
      <c r="W2305" s="82" t="str" cm="1">
        <f t="array" ref="W2305">IF(V2305="h",_xlfn.XLOOKUP(X2305,X2306:$X$2963,V2306:$V$2963,""),IF(V2305="l",IF(X2304&lt;&gt;"","sub",""),""))</f>
        <v/>
      </c>
      <c r="X2305" s="82" t="str">
        <f t="shared" si="463"/>
        <v/>
      </c>
    </row>
    <row r="2306" spans="1:24" ht="13.5" hidden="1" customHeight="1" x14ac:dyDescent="0.2">
      <c r="A2306" s="8"/>
      <c r="B2306" s="8"/>
      <c r="C2306" s="9"/>
      <c r="D2306" s="10"/>
      <c r="E2306" s="11">
        <f t="shared" si="458"/>
        <v>0</v>
      </c>
      <c r="F2306" s="10"/>
      <c r="G2306" s="11">
        <f t="shared" si="459"/>
        <v>0</v>
      </c>
      <c r="H2306" s="10"/>
      <c r="I2306" s="11">
        <f t="shared" si="460"/>
        <v>0</v>
      </c>
      <c r="J2306" s="10"/>
      <c r="K2306" s="11">
        <f t="shared" si="461"/>
        <v>0</v>
      </c>
      <c r="L2306" s="6"/>
      <c r="M2306" s="11">
        <f t="shared" si="462"/>
        <v>0</v>
      </c>
      <c r="N2306" s="130"/>
      <c r="P2306" s="48" t="str">
        <f t="shared" si="456"/>
        <v>leeg</v>
      </c>
      <c r="Q2306" s="48"/>
      <c r="R2306" s="48"/>
      <c r="S2306" s="48"/>
      <c r="T2306" s="84"/>
      <c r="W2306" s="82" t="str" cm="1">
        <f t="array" ref="W2306">IF(V2306="h",_xlfn.XLOOKUP(X2306,X2307:$X$2963,V2307:$V$2963,""),IF(V2306="l",IF(X2305&lt;&gt;"","sub",""),""))</f>
        <v/>
      </c>
      <c r="X2306" s="82" t="str">
        <f t="shared" si="463"/>
        <v/>
      </c>
    </row>
    <row r="2307" spans="1:24" ht="13.5" hidden="1" customHeight="1" x14ac:dyDescent="0.2">
      <c r="A2307" s="8"/>
      <c r="B2307" s="8"/>
      <c r="C2307" s="9"/>
      <c r="D2307" s="10"/>
      <c r="E2307" s="11">
        <f t="shared" si="458"/>
        <v>0</v>
      </c>
      <c r="F2307" s="10"/>
      <c r="G2307" s="11">
        <f t="shared" si="459"/>
        <v>0</v>
      </c>
      <c r="H2307" s="10"/>
      <c r="I2307" s="11">
        <f t="shared" si="460"/>
        <v>0</v>
      </c>
      <c r="J2307" s="10"/>
      <c r="K2307" s="11">
        <f t="shared" si="461"/>
        <v>0</v>
      </c>
      <c r="L2307" s="6"/>
      <c r="M2307" s="11">
        <f t="shared" si="462"/>
        <v>0</v>
      </c>
      <c r="N2307" s="130"/>
      <c r="P2307" s="48" t="str">
        <f t="shared" si="456"/>
        <v>leeg</v>
      </c>
      <c r="Q2307" s="48"/>
      <c r="R2307" s="48"/>
      <c r="S2307" s="48"/>
      <c r="T2307" s="84"/>
      <c r="W2307" s="82" t="str" cm="1">
        <f t="array" ref="W2307">IF(V2307="h",_xlfn.XLOOKUP(X2307,X2308:$X$2963,V2308:$V$2963,""),IF(V2307="l",IF(X2306&lt;&gt;"","sub",""),""))</f>
        <v/>
      </c>
      <c r="X2307" s="82" t="str">
        <f t="shared" si="463"/>
        <v/>
      </c>
    </row>
    <row r="2308" spans="1:24" ht="13.5" hidden="1" customHeight="1" x14ac:dyDescent="0.2">
      <c r="A2308" s="8"/>
      <c r="B2308" s="8"/>
      <c r="C2308" s="9"/>
      <c r="D2308" s="10"/>
      <c r="E2308" s="11">
        <f t="shared" si="458"/>
        <v>0</v>
      </c>
      <c r="F2308" s="10"/>
      <c r="G2308" s="11">
        <f t="shared" si="459"/>
        <v>0</v>
      </c>
      <c r="H2308" s="10"/>
      <c r="I2308" s="11">
        <f t="shared" si="460"/>
        <v>0</v>
      </c>
      <c r="J2308" s="10"/>
      <c r="K2308" s="11">
        <f t="shared" si="461"/>
        <v>0</v>
      </c>
      <c r="L2308" s="6"/>
      <c r="M2308" s="11">
        <f t="shared" si="462"/>
        <v>0</v>
      </c>
      <c r="N2308" s="130"/>
      <c r="P2308" s="48" t="str">
        <f t="shared" si="456"/>
        <v>leeg</v>
      </c>
      <c r="Q2308" s="48"/>
      <c r="R2308" s="48"/>
      <c r="S2308" s="48"/>
      <c r="T2308" s="84"/>
      <c r="W2308" s="82" t="str" cm="1">
        <f t="array" ref="W2308">IF(V2308="h",_xlfn.XLOOKUP(X2308,X2309:$X$2963,V2309:$V$2963,""),IF(V2308="l",IF(X2307&lt;&gt;"","sub",""),""))</f>
        <v/>
      </c>
      <c r="X2308" s="82" t="str">
        <f t="shared" si="463"/>
        <v/>
      </c>
    </row>
    <row r="2309" spans="1:24" ht="13.5" hidden="1" customHeight="1" x14ac:dyDescent="0.2">
      <c r="A2309" s="8"/>
      <c r="B2309" s="8"/>
      <c r="C2309" s="9"/>
      <c r="D2309" s="10"/>
      <c r="E2309" s="11">
        <f t="shared" si="458"/>
        <v>0</v>
      </c>
      <c r="F2309" s="10"/>
      <c r="G2309" s="11">
        <f t="shared" si="459"/>
        <v>0</v>
      </c>
      <c r="H2309" s="10"/>
      <c r="I2309" s="11">
        <f t="shared" si="460"/>
        <v>0</v>
      </c>
      <c r="J2309" s="10"/>
      <c r="K2309" s="11">
        <f t="shared" si="461"/>
        <v>0</v>
      </c>
      <c r="L2309" s="6"/>
      <c r="M2309" s="11">
        <f t="shared" si="462"/>
        <v>0</v>
      </c>
      <c r="N2309" s="130"/>
      <c r="P2309" s="48" t="str">
        <f t="shared" si="456"/>
        <v>leeg</v>
      </c>
      <c r="Q2309" s="48"/>
      <c r="R2309" s="48"/>
      <c r="S2309" s="48"/>
      <c r="T2309" s="84"/>
      <c r="W2309" s="82" t="str" cm="1">
        <f t="array" ref="W2309">IF(V2309="h",_xlfn.XLOOKUP(X2309,X2310:$X$2963,V2310:$V$2963,""),IF(V2309="l",IF(X2308&lt;&gt;"","sub",""),""))</f>
        <v/>
      </c>
      <c r="X2309" s="82" t="str">
        <f t="shared" si="463"/>
        <v/>
      </c>
    </row>
    <row r="2310" spans="1:24" ht="13.5" hidden="1" customHeight="1" x14ac:dyDescent="0.2">
      <c r="A2310" s="8"/>
      <c r="B2310" s="8"/>
      <c r="C2310" s="9"/>
      <c r="D2310" s="10"/>
      <c r="E2310" s="11">
        <f t="shared" si="458"/>
        <v>0</v>
      </c>
      <c r="F2310" s="10"/>
      <c r="G2310" s="11">
        <f t="shared" si="459"/>
        <v>0</v>
      </c>
      <c r="H2310" s="10"/>
      <c r="I2310" s="11">
        <f t="shared" si="460"/>
        <v>0</v>
      </c>
      <c r="J2310" s="10"/>
      <c r="K2310" s="11">
        <f t="shared" si="461"/>
        <v>0</v>
      </c>
      <c r="L2310" s="6"/>
      <c r="M2310" s="11">
        <f t="shared" si="462"/>
        <v>0</v>
      </c>
      <c r="N2310" s="130"/>
      <c r="P2310" s="48" t="str">
        <f t="shared" si="456"/>
        <v>leeg</v>
      </c>
      <c r="Q2310" s="48"/>
      <c r="R2310" s="48"/>
      <c r="S2310" s="48"/>
      <c r="T2310" s="84"/>
      <c r="W2310" s="82" t="str" cm="1">
        <f t="array" ref="W2310">IF(V2310="h",_xlfn.XLOOKUP(X2310,X2311:$X$2963,V2311:$V$2963,""),IF(V2310="l",IF(X2309&lt;&gt;"","sub",""),""))</f>
        <v/>
      </c>
      <c r="X2310" s="82" t="str">
        <f t="shared" si="463"/>
        <v/>
      </c>
    </row>
    <row r="2311" spans="1:24" ht="13.5" hidden="1" customHeight="1" x14ac:dyDescent="0.2">
      <c r="A2311" s="8"/>
      <c r="B2311" s="8"/>
      <c r="C2311" s="9"/>
      <c r="D2311" s="10"/>
      <c r="E2311" s="11">
        <f t="shared" si="458"/>
        <v>0</v>
      </c>
      <c r="F2311" s="10"/>
      <c r="G2311" s="11">
        <f t="shared" si="459"/>
        <v>0</v>
      </c>
      <c r="H2311" s="10"/>
      <c r="I2311" s="11">
        <f t="shared" si="460"/>
        <v>0</v>
      </c>
      <c r="J2311" s="10"/>
      <c r="K2311" s="11">
        <f t="shared" si="461"/>
        <v>0</v>
      </c>
      <c r="L2311" s="6"/>
      <c r="M2311" s="11">
        <f t="shared" si="462"/>
        <v>0</v>
      </c>
      <c r="N2311" s="130"/>
      <c r="P2311" s="48" t="str">
        <f t="shared" si="456"/>
        <v>leeg</v>
      </c>
      <c r="Q2311" s="48"/>
      <c r="R2311" s="48"/>
      <c r="S2311" s="48"/>
      <c r="T2311" s="84"/>
      <c r="W2311" s="82" t="str" cm="1">
        <f t="array" ref="W2311">IF(V2311="h",_xlfn.XLOOKUP(X2311,X2312:$X$2963,V2312:$V$2963,""),IF(V2311="l",IF(X2310&lt;&gt;"","sub",""),""))</f>
        <v/>
      </c>
      <c r="X2311" s="82" t="str">
        <f t="shared" si="463"/>
        <v/>
      </c>
    </row>
    <row r="2312" spans="1:24" ht="13.5" hidden="1" customHeight="1" x14ac:dyDescent="0.2">
      <c r="A2312" s="8"/>
      <c r="B2312" s="8"/>
      <c r="C2312" s="9"/>
      <c r="D2312" s="10"/>
      <c r="E2312" s="11">
        <f t="shared" si="458"/>
        <v>0</v>
      </c>
      <c r="F2312" s="10"/>
      <c r="G2312" s="11">
        <f t="shared" si="459"/>
        <v>0</v>
      </c>
      <c r="H2312" s="10"/>
      <c r="I2312" s="11">
        <f t="shared" si="460"/>
        <v>0</v>
      </c>
      <c r="J2312" s="10"/>
      <c r="K2312" s="11">
        <f t="shared" si="461"/>
        <v>0</v>
      </c>
      <c r="L2312" s="6"/>
      <c r="M2312" s="11">
        <f t="shared" si="462"/>
        <v>0</v>
      </c>
      <c r="N2312" s="130"/>
      <c r="P2312" s="48" t="str">
        <f t="shared" si="456"/>
        <v>leeg</v>
      </c>
      <c r="Q2312" s="48"/>
      <c r="R2312" s="48"/>
      <c r="S2312" s="48"/>
      <c r="T2312" s="84"/>
      <c r="W2312" s="82" t="str" cm="1">
        <f t="array" ref="W2312">IF(V2312="h",_xlfn.XLOOKUP(X2312,X2313:$X$2963,V2313:$V$2963,""),IF(V2312="l",IF(X2311&lt;&gt;"","sub",""),""))</f>
        <v/>
      </c>
      <c r="X2312" s="82" t="str">
        <f t="shared" si="463"/>
        <v/>
      </c>
    </row>
    <row r="2313" spans="1:24" ht="13.5" hidden="1" customHeight="1" x14ac:dyDescent="0.2">
      <c r="A2313" s="8"/>
      <c r="B2313" s="8"/>
      <c r="C2313" s="9"/>
      <c r="D2313" s="10"/>
      <c r="E2313" s="11">
        <f t="shared" si="458"/>
        <v>0</v>
      </c>
      <c r="F2313" s="10"/>
      <c r="G2313" s="11">
        <f t="shared" si="459"/>
        <v>0</v>
      </c>
      <c r="H2313" s="10"/>
      <c r="I2313" s="11">
        <f t="shared" si="460"/>
        <v>0</v>
      </c>
      <c r="J2313" s="10"/>
      <c r="K2313" s="11">
        <f t="shared" si="461"/>
        <v>0</v>
      </c>
      <c r="L2313" s="6"/>
      <c r="M2313" s="11">
        <f t="shared" si="462"/>
        <v>0</v>
      </c>
      <c r="N2313" s="130"/>
      <c r="P2313" s="48" t="str">
        <f t="shared" si="456"/>
        <v>leeg</v>
      </c>
      <c r="Q2313" s="48"/>
      <c r="R2313" s="48"/>
      <c r="S2313" s="48"/>
      <c r="T2313" s="84"/>
      <c r="W2313" s="82" t="str" cm="1">
        <f t="array" ref="W2313">IF(V2313="h",_xlfn.XLOOKUP(X2313,X2314:$X$2963,V2314:$V$2963,""),IF(V2313="l",IF(X2312&lt;&gt;"","sub",""),""))</f>
        <v/>
      </c>
      <c r="X2313" s="82" t="str">
        <f t="shared" si="463"/>
        <v/>
      </c>
    </row>
    <row r="2314" spans="1:24" ht="13.5" hidden="1" customHeight="1" x14ac:dyDescent="0.2">
      <c r="A2314" s="8"/>
      <c r="B2314" s="8"/>
      <c r="C2314" s="9"/>
      <c r="D2314" s="10"/>
      <c r="E2314" s="11">
        <f t="shared" si="458"/>
        <v>0</v>
      </c>
      <c r="F2314" s="10"/>
      <c r="G2314" s="11">
        <f t="shared" si="459"/>
        <v>0</v>
      </c>
      <c r="H2314" s="10"/>
      <c r="I2314" s="11">
        <f t="shared" si="460"/>
        <v>0</v>
      </c>
      <c r="J2314" s="10"/>
      <c r="K2314" s="11">
        <f t="shared" si="461"/>
        <v>0</v>
      </c>
      <c r="L2314" s="6"/>
      <c r="M2314" s="11">
        <f t="shared" si="462"/>
        <v>0</v>
      </c>
      <c r="N2314" s="130"/>
      <c r="P2314" s="48" t="str">
        <f t="shared" si="456"/>
        <v>leeg</v>
      </c>
      <c r="Q2314" s="48"/>
      <c r="R2314" s="48"/>
      <c r="S2314" s="48"/>
      <c r="T2314" s="84"/>
      <c r="W2314" s="82" t="str" cm="1">
        <f t="array" ref="W2314">IF(V2314="h",_xlfn.XLOOKUP(X2314,X2315:$X$2963,V2315:$V$2963,""),IF(V2314="l",IF(X2313&lt;&gt;"","sub",""),""))</f>
        <v/>
      </c>
      <c r="X2314" s="82" t="str">
        <f t="shared" si="463"/>
        <v/>
      </c>
    </row>
    <row r="2315" spans="1:24" ht="13.5" hidden="1" customHeight="1" x14ac:dyDescent="0.2">
      <c r="A2315" s="8"/>
      <c r="B2315" s="8"/>
      <c r="C2315" s="9"/>
      <c r="D2315" s="10"/>
      <c r="E2315" s="11">
        <f t="shared" si="458"/>
        <v>0</v>
      </c>
      <c r="F2315" s="10"/>
      <c r="G2315" s="11">
        <f t="shared" si="459"/>
        <v>0</v>
      </c>
      <c r="H2315" s="10"/>
      <c r="I2315" s="11">
        <f t="shared" si="460"/>
        <v>0</v>
      </c>
      <c r="J2315" s="10"/>
      <c r="K2315" s="11">
        <f t="shared" si="461"/>
        <v>0</v>
      </c>
      <c r="L2315" s="6"/>
      <c r="M2315" s="11">
        <f t="shared" si="462"/>
        <v>0</v>
      </c>
      <c r="N2315" s="130"/>
      <c r="P2315" s="48" t="str">
        <f t="shared" si="456"/>
        <v>leeg</v>
      </c>
      <c r="Q2315" s="48"/>
      <c r="R2315" s="48"/>
      <c r="S2315" s="48"/>
      <c r="T2315" s="84"/>
      <c r="W2315" s="82" t="str" cm="1">
        <f t="array" ref="W2315">IF(V2315="h",_xlfn.XLOOKUP(X2315,X2316:$X$2963,V2316:$V$2963,""),IF(V2315="l",IF(X2314&lt;&gt;"","sub",""),""))</f>
        <v/>
      </c>
      <c r="X2315" s="82" t="str">
        <f t="shared" si="463"/>
        <v/>
      </c>
    </row>
    <row r="2316" spans="1:24" ht="13.5" hidden="1" customHeight="1" x14ac:dyDescent="0.2">
      <c r="A2316" s="8"/>
      <c r="B2316" s="8"/>
      <c r="C2316" s="9"/>
      <c r="D2316" s="10"/>
      <c r="E2316" s="11">
        <f t="shared" si="458"/>
        <v>0</v>
      </c>
      <c r="F2316" s="10"/>
      <c r="G2316" s="11">
        <f t="shared" si="459"/>
        <v>0</v>
      </c>
      <c r="H2316" s="10"/>
      <c r="I2316" s="11">
        <f t="shared" si="460"/>
        <v>0</v>
      </c>
      <c r="J2316" s="10"/>
      <c r="K2316" s="11">
        <f t="shared" si="461"/>
        <v>0</v>
      </c>
      <c r="L2316" s="6"/>
      <c r="M2316" s="11">
        <f t="shared" si="462"/>
        <v>0</v>
      </c>
      <c r="N2316" s="130"/>
      <c r="P2316" s="48" t="str">
        <f t="shared" si="456"/>
        <v>leeg</v>
      </c>
      <c r="Q2316" s="48"/>
      <c r="R2316" s="48"/>
      <c r="S2316" s="48"/>
      <c r="T2316" s="84"/>
      <c r="W2316" s="82" t="str" cm="1">
        <f t="array" ref="W2316">IF(V2316="h",_xlfn.XLOOKUP(X2316,X2317:$X$2963,V2317:$V$2963,""),IF(V2316="l",IF(X2315&lt;&gt;"","sub",""),""))</f>
        <v/>
      </c>
      <c r="X2316" s="82" t="str">
        <f t="shared" si="463"/>
        <v/>
      </c>
    </row>
    <row r="2317" spans="1:24" ht="13.5" hidden="1" customHeight="1" x14ac:dyDescent="0.2">
      <c r="A2317" s="8"/>
      <c r="B2317" s="8"/>
      <c r="C2317" s="9"/>
      <c r="D2317" s="10"/>
      <c r="E2317" s="11">
        <f t="shared" si="458"/>
        <v>0</v>
      </c>
      <c r="F2317" s="10"/>
      <c r="G2317" s="11">
        <f t="shared" si="459"/>
        <v>0</v>
      </c>
      <c r="H2317" s="10"/>
      <c r="I2317" s="11">
        <f t="shared" si="460"/>
        <v>0</v>
      </c>
      <c r="J2317" s="10"/>
      <c r="K2317" s="11">
        <f t="shared" si="461"/>
        <v>0</v>
      </c>
      <c r="L2317" s="6"/>
      <c r="M2317" s="11">
        <f t="shared" si="462"/>
        <v>0</v>
      </c>
      <c r="N2317" s="130"/>
      <c r="P2317" s="48" t="str">
        <f t="shared" si="456"/>
        <v>leeg</v>
      </c>
      <c r="Q2317" s="48"/>
      <c r="R2317" s="48"/>
      <c r="S2317" s="48"/>
      <c r="T2317" s="84"/>
      <c r="W2317" s="82" t="str" cm="1">
        <f t="array" ref="W2317">IF(V2317="h",_xlfn.XLOOKUP(X2317,X2318:$X$2963,V2318:$V$2963,""),IF(V2317="l",IF(X2316&lt;&gt;"","sub",""),""))</f>
        <v/>
      </c>
      <c r="X2317" s="82" t="str">
        <f t="shared" si="463"/>
        <v/>
      </c>
    </row>
    <row r="2318" spans="1:24" ht="13.5" hidden="1" customHeight="1" x14ac:dyDescent="0.2">
      <c r="A2318" s="8"/>
      <c r="B2318" s="8"/>
      <c r="C2318" s="9"/>
      <c r="D2318" s="10"/>
      <c r="E2318" s="11">
        <f t="shared" si="458"/>
        <v>0</v>
      </c>
      <c r="F2318" s="10"/>
      <c r="G2318" s="11">
        <f t="shared" si="459"/>
        <v>0</v>
      </c>
      <c r="H2318" s="10"/>
      <c r="I2318" s="11">
        <f t="shared" si="460"/>
        <v>0</v>
      </c>
      <c r="J2318" s="10"/>
      <c r="K2318" s="11">
        <f t="shared" si="461"/>
        <v>0</v>
      </c>
      <c r="L2318" s="6"/>
      <c r="M2318" s="11">
        <f t="shared" si="462"/>
        <v>0</v>
      </c>
      <c r="N2318" s="130"/>
      <c r="P2318" s="48" t="str">
        <f t="shared" si="456"/>
        <v>leeg</v>
      </c>
      <c r="Q2318" s="48"/>
      <c r="R2318" s="48"/>
      <c r="S2318" s="48"/>
      <c r="T2318" s="84"/>
      <c r="W2318" s="82" t="str" cm="1">
        <f t="array" ref="W2318">IF(V2318="h",_xlfn.XLOOKUP(X2318,X2319:$X$2963,V2319:$V$2963,""),IF(V2318="l",IF(X2317&lt;&gt;"","sub",""),""))</f>
        <v/>
      </c>
      <c r="X2318" s="82" t="str">
        <f t="shared" si="463"/>
        <v/>
      </c>
    </row>
    <row r="2319" spans="1:24" ht="13.5" hidden="1" customHeight="1" x14ac:dyDescent="0.2">
      <c r="A2319" s="8"/>
      <c r="B2319" s="8"/>
      <c r="C2319" s="9"/>
      <c r="D2319" s="10"/>
      <c r="E2319" s="11">
        <f t="shared" si="458"/>
        <v>0</v>
      </c>
      <c r="F2319" s="10"/>
      <c r="G2319" s="11">
        <f t="shared" si="459"/>
        <v>0</v>
      </c>
      <c r="H2319" s="10"/>
      <c r="I2319" s="11">
        <f t="shared" si="460"/>
        <v>0</v>
      </c>
      <c r="J2319" s="10"/>
      <c r="K2319" s="11">
        <f t="shared" si="461"/>
        <v>0</v>
      </c>
      <c r="L2319" s="6"/>
      <c r="M2319" s="11">
        <f t="shared" si="462"/>
        <v>0</v>
      </c>
      <c r="N2319" s="130"/>
      <c r="P2319" s="48" t="str">
        <f t="shared" si="456"/>
        <v>leeg</v>
      </c>
      <c r="Q2319" s="48"/>
      <c r="R2319" s="48"/>
      <c r="S2319" s="48"/>
      <c r="T2319" s="84"/>
      <c r="W2319" s="82" t="str" cm="1">
        <f t="array" ref="W2319">IF(V2319="h",_xlfn.XLOOKUP(X2319,X2320:$X$2963,V2320:$V$2963,""),IF(V2319="l",IF(X2318&lt;&gt;"","sub",""),""))</f>
        <v/>
      </c>
      <c r="X2319" s="82" t="str">
        <f t="shared" si="463"/>
        <v/>
      </c>
    </row>
    <row r="2320" spans="1:24" ht="13.5" hidden="1" customHeight="1" x14ac:dyDescent="0.2">
      <c r="A2320" s="8"/>
      <c r="B2320" s="8"/>
      <c r="C2320" s="9"/>
      <c r="D2320" s="10"/>
      <c r="E2320" s="11">
        <f t="shared" si="458"/>
        <v>0</v>
      </c>
      <c r="F2320" s="10"/>
      <c r="G2320" s="11">
        <f t="shared" si="459"/>
        <v>0</v>
      </c>
      <c r="H2320" s="10"/>
      <c r="I2320" s="11">
        <f t="shared" si="460"/>
        <v>0</v>
      </c>
      <c r="J2320" s="10"/>
      <c r="K2320" s="11">
        <f t="shared" si="461"/>
        <v>0</v>
      </c>
      <c r="L2320" s="6"/>
      <c r="M2320" s="11">
        <f t="shared" si="462"/>
        <v>0</v>
      </c>
      <c r="N2320" s="130"/>
      <c r="P2320" s="48" t="str">
        <f t="shared" ref="P2320:P2383" si="464">IF(V2320="staart","niet leeg",IF(OR(V2320="h",V2320="l"),IF(W2320="sub","niet leeg","leeg"),IF(AND(AND(A2320="",M2320=0),SUM(B2320:M2320)=0),"leeg","niet leeg")))</f>
        <v>leeg</v>
      </c>
      <c r="Q2320" s="48"/>
      <c r="R2320" s="48"/>
      <c r="S2320" s="48"/>
      <c r="T2320" s="84"/>
      <c r="W2320" s="82" t="str" cm="1">
        <f t="array" ref="W2320">IF(V2320="h",_xlfn.XLOOKUP(X2320,X2321:$X$2963,V2321:$V$2963,""),IF(V2320="l",IF(X2319&lt;&gt;"","sub",""),""))</f>
        <v/>
      </c>
      <c r="X2320" s="82" t="str">
        <f t="shared" si="463"/>
        <v/>
      </c>
    </row>
    <row r="2321" spans="1:24" ht="13.5" hidden="1" customHeight="1" x14ac:dyDescent="0.2">
      <c r="A2321" s="8"/>
      <c r="B2321" s="8"/>
      <c r="C2321" s="9"/>
      <c r="D2321" s="10"/>
      <c r="E2321" s="11">
        <f t="shared" si="458"/>
        <v>0</v>
      </c>
      <c r="F2321" s="10"/>
      <c r="G2321" s="11">
        <f t="shared" si="459"/>
        <v>0</v>
      </c>
      <c r="H2321" s="10"/>
      <c r="I2321" s="11">
        <f t="shared" si="460"/>
        <v>0</v>
      </c>
      <c r="J2321" s="10"/>
      <c r="K2321" s="11">
        <f t="shared" si="461"/>
        <v>0</v>
      </c>
      <c r="L2321" s="6"/>
      <c r="M2321" s="11">
        <f t="shared" si="462"/>
        <v>0</v>
      </c>
      <c r="N2321" s="130"/>
      <c r="P2321" s="48" t="str">
        <f t="shared" si="464"/>
        <v>leeg</v>
      </c>
      <c r="Q2321" s="48"/>
      <c r="R2321" s="48"/>
      <c r="S2321" s="48"/>
      <c r="T2321" s="84"/>
      <c r="W2321" s="82" t="str" cm="1">
        <f t="array" ref="W2321">IF(V2321="h",_xlfn.XLOOKUP(X2321,X2322:$X$2963,V2322:$V$2963,""),IF(V2321="l",IF(X2320&lt;&gt;"","sub",""),""))</f>
        <v/>
      </c>
      <c r="X2321" s="82" t="str">
        <f t="shared" si="463"/>
        <v/>
      </c>
    </row>
    <row r="2322" spans="1:24" ht="13.5" hidden="1" customHeight="1" x14ac:dyDescent="0.2">
      <c r="A2322" s="8"/>
      <c r="B2322" s="8"/>
      <c r="C2322" s="9"/>
      <c r="D2322" s="10"/>
      <c r="E2322" s="11">
        <f t="shared" si="458"/>
        <v>0</v>
      </c>
      <c r="F2322" s="10"/>
      <c r="G2322" s="11">
        <f t="shared" si="459"/>
        <v>0</v>
      </c>
      <c r="H2322" s="10"/>
      <c r="I2322" s="11">
        <f t="shared" si="460"/>
        <v>0</v>
      </c>
      <c r="J2322" s="10"/>
      <c r="K2322" s="11">
        <f t="shared" si="461"/>
        <v>0</v>
      </c>
      <c r="L2322" s="6"/>
      <c r="M2322" s="11">
        <f t="shared" si="462"/>
        <v>0</v>
      </c>
      <c r="N2322" s="130"/>
      <c r="P2322" s="48" t="str">
        <f t="shared" si="464"/>
        <v>leeg</v>
      </c>
      <c r="Q2322" s="48"/>
      <c r="R2322" s="48"/>
      <c r="S2322" s="48"/>
      <c r="T2322" s="84"/>
      <c r="W2322" s="82" t="str" cm="1">
        <f t="array" ref="W2322">IF(V2322="h",_xlfn.XLOOKUP(X2322,X2323:$X$2963,V2323:$V$2963,""),IF(V2322="l",IF(X2321&lt;&gt;"","sub",""),""))</f>
        <v/>
      </c>
      <c r="X2322" s="82" t="str">
        <f t="shared" si="463"/>
        <v/>
      </c>
    </row>
    <row r="2323" spans="1:24" ht="13.5" hidden="1" customHeight="1" x14ac:dyDescent="0.2">
      <c r="A2323" s="8"/>
      <c r="B2323" s="8"/>
      <c r="C2323" s="9"/>
      <c r="D2323" s="10"/>
      <c r="E2323" s="11">
        <f t="shared" si="458"/>
        <v>0</v>
      </c>
      <c r="F2323" s="10"/>
      <c r="G2323" s="11">
        <f t="shared" si="459"/>
        <v>0</v>
      </c>
      <c r="H2323" s="10"/>
      <c r="I2323" s="11">
        <f t="shared" si="460"/>
        <v>0</v>
      </c>
      <c r="J2323" s="10"/>
      <c r="K2323" s="11">
        <f t="shared" si="461"/>
        <v>0</v>
      </c>
      <c r="L2323" s="6"/>
      <c r="M2323" s="11">
        <f t="shared" si="462"/>
        <v>0</v>
      </c>
      <c r="N2323" s="130"/>
      <c r="P2323" s="48" t="str">
        <f t="shared" si="464"/>
        <v>leeg</v>
      </c>
      <c r="Q2323" s="48"/>
      <c r="R2323" s="48"/>
      <c r="S2323" s="48"/>
      <c r="T2323" s="84"/>
      <c r="W2323" s="82" t="str" cm="1">
        <f t="array" ref="W2323">IF(V2323="h",_xlfn.XLOOKUP(X2323,X2324:$X$2963,V2324:$V$2963,""),IF(V2323="l",IF(X2322&lt;&gt;"","sub",""),""))</f>
        <v/>
      </c>
      <c r="X2323" s="82" t="str">
        <f t="shared" si="463"/>
        <v/>
      </c>
    </row>
    <row r="2324" spans="1:24" ht="13.5" hidden="1" customHeight="1" x14ac:dyDescent="0.2">
      <c r="A2324" s="8"/>
      <c r="B2324" s="8"/>
      <c r="C2324" s="9"/>
      <c r="D2324" s="10"/>
      <c r="E2324" s="11">
        <f t="shared" si="458"/>
        <v>0</v>
      </c>
      <c r="F2324" s="10"/>
      <c r="G2324" s="11">
        <f t="shared" si="459"/>
        <v>0</v>
      </c>
      <c r="H2324" s="10"/>
      <c r="I2324" s="11">
        <f t="shared" si="460"/>
        <v>0</v>
      </c>
      <c r="J2324" s="10"/>
      <c r="K2324" s="11">
        <f t="shared" si="461"/>
        <v>0</v>
      </c>
      <c r="L2324" s="6"/>
      <c r="M2324" s="11">
        <f t="shared" si="462"/>
        <v>0</v>
      </c>
      <c r="N2324" s="130"/>
      <c r="P2324" s="48" t="str">
        <f t="shared" si="464"/>
        <v>leeg</v>
      </c>
      <c r="Q2324" s="48"/>
      <c r="R2324" s="48"/>
      <c r="S2324" s="48"/>
      <c r="T2324" s="84"/>
      <c r="W2324" s="82" t="str" cm="1">
        <f t="array" ref="W2324">IF(V2324="h",_xlfn.XLOOKUP(X2324,X2325:$X$2963,V2325:$V$2963,""),IF(V2324="l",IF(X2323&lt;&gt;"","sub",""),""))</f>
        <v/>
      </c>
      <c r="X2324" s="82" t="str">
        <f t="shared" si="463"/>
        <v/>
      </c>
    </row>
    <row r="2325" spans="1:24" ht="13.5" hidden="1" customHeight="1" x14ac:dyDescent="0.2">
      <c r="A2325" s="8"/>
      <c r="B2325" s="8"/>
      <c r="C2325" s="9"/>
      <c r="D2325" s="10"/>
      <c r="E2325" s="11">
        <f t="shared" si="458"/>
        <v>0</v>
      </c>
      <c r="F2325" s="10"/>
      <c r="G2325" s="11">
        <f t="shared" si="459"/>
        <v>0</v>
      </c>
      <c r="H2325" s="10"/>
      <c r="I2325" s="11">
        <f t="shared" si="460"/>
        <v>0</v>
      </c>
      <c r="J2325" s="10"/>
      <c r="K2325" s="11">
        <f t="shared" si="461"/>
        <v>0</v>
      </c>
      <c r="L2325" s="6"/>
      <c r="M2325" s="11">
        <f t="shared" si="462"/>
        <v>0</v>
      </c>
      <c r="N2325" s="130"/>
      <c r="P2325" s="48" t="str">
        <f t="shared" si="464"/>
        <v>leeg</v>
      </c>
      <c r="Q2325" s="48"/>
      <c r="R2325" s="48"/>
      <c r="S2325" s="48"/>
      <c r="T2325" s="84"/>
      <c r="W2325" s="82" t="str" cm="1">
        <f t="array" ref="W2325">IF(V2325="h",_xlfn.XLOOKUP(X2325,X2326:$X$2963,V2326:$V$2963,""),IF(V2325="l",IF(X2324&lt;&gt;"","sub",""),""))</f>
        <v/>
      </c>
      <c r="X2325" s="82" t="str">
        <f t="shared" si="463"/>
        <v/>
      </c>
    </row>
    <row r="2326" spans="1:24" ht="13.5" hidden="1" customHeight="1" x14ac:dyDescent="0.2">
      <c r="A2326" s="8"/>
      <c r="B2326" s="8"/>
      <c r="C2326" s="9"/>
      <c r="D2326" s="10"/>
      <c r="E2326" s="11">
        <f t="shared" si="458"/>
        <v>0</v>
      </c>
      <c r="F2326" s="10"/>
      <c r="G2326" s="11">
        <f t="shared" si="459"/>
        <v>0</v>
      </c>
      <c r="H2326" s="10"/>
      <c r="I2326" s="11">
        <f t="shared" si="460"/>
        <v>0</v>
      </c>
      <c r="J2326" s="10"/>
      <c r="K2326" s="11">
        <f t="shared" si="461"/>
        <v>0</v>
      </c>
      <c r="L2326" s="6"/>
      <c r="M2326" s="11">
        <f t="shared" si="462"/>
        <v>0</v>
      </c>
      <c r="N2326" s="130"/>
      <c r="P2326" s="48" t="str">
        <f t="shared" si="464"/>
        <v>leeg</v>
      </c>
      <c r="Q2326" s="48"/>
      <c r="R2326" s="48"/>
      <c r="S2326" s="48"/>
      <c r="T2326" s="84"/>
      <c r="W2326" s="82" t="str" cm="1">
        <f t="array" ref="W2326">IF(V2326="h",_xlfn.XLOOKUP(X2326,X2327:$X$2963,V2327:$V$2963,""),IF(V2326="l",IF(X2325&lt;&gt;"","sub",""),""))</f>
        <v/>
      </c>
      <c r="X2326" s="82" t="str">
        <f t="shared" si="463"/>
        <v/>
      </c>
    </row>
    <row r="2327" spans="1:24" ht="13.5" hidden="1" customHeight="1" x14ac:dyDescent="0.2">
      <c r="A2327" s="8"/>
      <c r="B2327" s="8"/>
      <c r="C2327" s="9"/>
      <c r="D2327" s="10"/>
      <c r="E2327" s="11">
        <f t="shared" si="458"/>
        <v>0</v>
      </c>
      <c r="F2327" s="10"/>
      <c r="G2327" s="11">
        <f t="shared" si="459"/>
        <v>0</v>
      </c>
      <c r="H2327" s="10"/>
      <c r="I2327" s="11">
        <f t="shared" si="460"/>
        <v>0</v>
      </c>
      <c r="J2327" s="10"/>
      <c r="K2327" s="11">
        <f t="shared" si="461"/>
        <v>0</v>
      </c>
      <c r="L2327" s="6"/>
      <c r="M2327" s="11">
        <f t="shared" si="462"/>
        <v>0</v>
      </c>
      <c r="N2327" s="130"/>
      <c r="P2327" s="48" t="str">
        <f t="shared" si="464"/>
        <v>leeg</v>
      </c>
      <c r="Q2327" s="48"/>
      <c r="R2327" s="48"/>
      <c r="S2327" s="48"/>
      <c r="T2327" s="84"/>
      <c r="W2327" s="82" t="str" cm="1">
        <f t="array" ref="W2327">IF(V2327="h",_xlfn.XLOOKUP(X2327,X2328:$X$2963,V2328:$V$2963,""),IF(V2327="l",IF(X2326&lt;&gt;"","sub",""),""))</f>
        <v/>
      </c>
      <c r="X2327" s="82" t="str">
        <f t="shared" si="463"/>
        <v/>
      </c>
    </row>
    <row r="2328" spans="1:24" ht="13.5" hidden="1" customHeight="1" x14ac:dyDescent="0.2">
      <c r="A2328" s="8"/>
      <c r="B2328" s="8"/>
      <c r="C2328" s="9"/>
      <c r="D2328" s="10"/>
      <c r="E2328" s="11">
        <f t="shared" si="458"/>
        <v>0</v>
      </c>
      <c r="F2328" s="10"/>
      <c r="G2328" s="11">
        <f t="shared" si="459"/>
        <v>0</v>
      </c>
      <c r="H2328" s="10"/>
      <c r="I2328" s="11">
        <f t="shared" si="460"/>
        <v>0</v>
      </c>
      <c r="J2328" s="10"/>
      <c r="K2328" s="11">
        <f t="shared" si="461"/>
        <v>0</v>
      </c>
      <c r="L2328" s="6"/>
      <c r="M2328" s="11">
        <f t="shared" si="462"/>
        <v>0</v>
      </c>
      <c r="N2328" s="130"/>
      <c r="P2328" s="48" t="str">
        <f t="shared" si="464"/>
        <v>leeg</v>
      </c>
      <c r="Q2328" s="48"/>
      <c r="R2328" s="48"/>
      <c r="S2328" s="48"/>
      <c r="T2328" s="84"/>
      <c r="W2328" s="82" t="str" cm="1">
        <f t="array" ref="W2328">IF(V2328="h",_xlfn.XLOOKUP(X2328,X2329:$X$2963,V2329:$V$2963,""),IF(V2328="l",IF(X2327&lt;&gt;"","sub",""),""))</f>
        <v/>
      </c>
      <c r="X2328" s="82" t="str">
        <f t="shared" si="463"/>
        <v/>
      </c>
    </row>
    <row r="2329" spans="1:24" ht="13.5" hidden="1" customHeight="1" x14ac:dyDescent="0.2">
      <c r="A2329" s="8"/>
      <c r="B2329" s="8"/>
      <c r="C2329" s="9"/>
      <c r="D2329" s="10"/>
      <c r="E2329" s="11">
        <f t="shared" si="458"/>
        <v>0</v>
      </c>
      <c r="F2329" s="10"/>
      <c r="G2329" s="11">
        <f t="shared" si="459"/>
        <v>0</v>
      </c>
      <c r="H2329" s="10"/>
      <c r="I2329" s="11">
        <f t="shared" si="460"/>
        <v>0</v>
      </c>
      <c r="J2329" s="10"/>
      <c r="K2329" s="11">
        <f t="shared" si="461"/>
        <v>0</v>
      </c>
      <c r="L2329" s="6"/>
      <c r="M2329" s="11">
        <f t="shared" si="462"/>
        <v>0</v>
      </c>
      <c r="N2329" s="130"/>
      <c r="P2329" s="48" t="str">
        <f t="shared" si="464"/>
        <v>leeg</v>
      </c>
      <c r="Q2329" s="48"/>
      <c r="R2329" s="48"/>
      <c r="S2329" s="48"/>
      <c r="T2329" s="84"/>
      <c r="W2329" s="82" t="str" cm="1">
        <f t="array" ref="W2329">IF(V2329="h",_xlfn.XLOOKUP(X2329,X2330:$X$2963,V2330:$V$2963,""),IF(V2329="l",IF(X2328&lt;&gt;"","sub",""),""))</f>
        <v/>
      </c>
      <c r="X2329" s="82" t="str">
        <f t="shared" si="463"/>
        <v/>
      </c>
    </row>
    <row r="2330" spans="1:24" ht="13.5" hidden="1" customHeight="1" x14ac:dyDescent="0.2">
      <c r="A2330" s="8"/>
      <c r="B2330" s="8"/>
      <c r="C2330" s="9"/>
      <c r="D2330" s="10"/>
      <c r="E2330" s="11">
        <f t="shared" si="458"/>
        <v>0</v>
      </c>
      <c r="F2330" s="10"/>
      <c r="G2330" s="11">
        <f t="shared" si="459"/>
        <v>0</v>
      </c>
      <c r="H2330" s="10"/>
      <c r="I2330" s="11">
        <f t="shared" si="460"/>
        <v>0</v>
      </c>
      <c r="J2330" s="10"/>
      <c r="K2330" s="11">
        <f t="shared" si="461"/>
        <v>0</v>
      </c>
      <c r="L2330" s="6"/>
      <c r="M2330" s="11">
        <f t="shared" si="462"/>
        <v>0</v>
      </c>
      <c r="N2330" s="130"/>
      <c r="P2330" s="48" t="str">
        <f t="shared" si="464"/>
        <v>leeg</v>
      </c>
      <c r="Q2330" s="48"/>
      <c r="R2330" s="48"/>
      <c r="S2330" s="48"/>
      <c r="T2330" s="84"/>
      <c r="W2330" s="82" t="str" cm="1">
        <f t="array" ref="W2330">IF(V2330="h",_xlfn.XLOOKUP(X2330,X2331:$X$2963,V2331:$V$2963,""),IF(V2330="l",IF(X2329&lt;&gt;"","sub",""),""))</f>
        <v/>
      </c>
      <c r="X2330" s="82" t="str">
        <f t="shared" si="463"/>
        <v/>
      </c>
    </row>
    <row r="2331" spans="1:24" ht="13.5" hidden="1" customHeight="1" x14ac:dyDescent="0.2">
      <c r="A2331" s="8"/>
      <c r="B2331" s="8"/>
      <c r="C2331" s="9"/>
      <c r="D2331" s="10"/>
      <c r="E2331" s="11">
        <f t="shared" si="458"/>
        <v>0</v>
      </c>
      <c r="F2331" s="10"/>
      <c r="G2331" s="11">
        <f t="shared" si="459"/>
        <v>0</v>
      </c>
      <c r="H2331" s="10"/>
      <c r="I2331" s="11">
        <f t="shared" si="460"/>
        <v>0</v>
      </c>
      <c r="J2331" s="10"/>
      <c r="K2331" s="11">
        <f t="shared" si="461"/>
        <v>0</v>
      </c>
      <c r="L2331" s="6"/>
      <c r="M2331" s="11">
        <f t="shared" si="462"/>
        <v>0</v>
      </c>
      <c r="N2331" s="130"/>
      <c r="P2331" s="48" t="str">
        <f t="shared" si="464"/>
        <v>leeg</v>
      </c>
      <c r="Q2331" s="48"/>
      <c r="R2331" s="48"/>
      <c r="S2331" s="48"/>
      <c r="T2331" s="84"/>
      <c r="W2331" s="82" t="str" cm="1">
        <f t="array" ref="W2331">IF(V2331="h",_xlfn.XLOOKUP(X2331,X2332:$X$2963,V2332:$V$2963,""),IF(V2331="l",IF(X2330&lt;&gt;"","sub",""),""))</f>
        <v/>
      </c>
      <c r="X2331" s="82" t="str">
        <f t="shared" si="463"/>
        <v/>
      </c>
    </row>
    <row r="2332" spans="1:24" ht="13.5" hidden="1" customHeight="1" x14ac:dyDescent="0.2">
      <c r="A2332" s="8"/>
      <c r="B2332" s="8"/>
      <c r="C2332" s="9"/>
      <c r="D2332" s="10"/>
      <c r="E2332" s="11">
        <f t="shared" si="458"/>
        <v>0</v>
      </c>
      <c r="F2332" s="10"/>
      <c r="G2332" s="11">
        <f t="shared" si="459"/>
        <v>0</v>
      </c>
      <c r="H2332" s="10"/>
      <c r="I2332" s="11">
        <f t="shared" si="460"/>
        <v>0</v>
      </c>
      <c r="J2332" s="10"/>
      <c r="K2332" s="11">
        <f t="shared" si="461"/>
        <v>0</v>
      </c>
      <c r="L2332" s="6"/>
      <c r="M2332" s="11">
        <f t="shared" si="462"/>
        <v>0</v>
      </c>
      <c r="N2332" s="130"/>
      <c r="P2332" s="48" t="str">
        <f t="shared" si="464"/>
        <v>leeg</v>
      </c>
      <c r="Q2332" s="48"/>
      <c r="R2332" s="48"/>
      <c r="S2332" s="48"/>
      <c r="T2332" s="84"/>
      <c r="W2332" s="82" t="str" cm="1">
        <f t="array" ref="W2332">IF(V2332="h",_xlfn.XLOOKUP(X2332,X2333:$X$2963,V2333:$V$2963,""),IF(V2332="l",IF(X2331&lt;&gt;"","sub",""),""))</f>
        <v/>
      </c>
      <c r="X2332" s="82" t="str">
        <f t="shared" ref="X2332:X2521" si="465">IF(V2332="h",LEFT(A2332,2),IF(SUM(B2332:M2332)&gt;0,IF(V2332="sub",RIGHT(A2332,2),""),""))</f>
        <v/>
      </c>
    </row>
    <row r="2333" spans="1:24" ht="13.5" hidden="1" customHeight="1" x14ac:dyDescent="0.2">
      <c r="A2333" s="8"/>
      <c r="B2333" s="8"/>
      <c r="C2333" s="9"/>
      <c r="D2333" s="10"/>
      <c r="E2333" s="11">
        <f t="shared" si="458"/>
        <v>0</v>
      </c>
      <c r="F2333" s="10"/>
      <c r="G2333" s="11">
        <f>B2333*F2333</f>
        <v>0</v>
      </c>
      <c r="H2333" s="10"/>
      <c r="I2333" s="11">
        <f>B2333*H2333</f>
        <v>0</v>
      </c>
      <c r="J2333" s="10"/>
      <c r="K2333" s="11">
        <f>(E2333*$J$6)+G2333+I2333+J2333</f>
        <v>0</v>
      </c>
      <c r="L2333" s="6"/>
      <c r="M2333" s="11">
        <f t="shared" si="462"/>
        <v>0</v>
      </c>
      <c r="N2333" s="130"/>
      <c r="P2333" s="48" t="str">
        <f t="shared" si="464"/>
        <v>leeg</v>
      </c>
      <c r="Q2333" s="48"/>
      <c r="R2333" s="48"/>
      <c r="S2333" s="48"/>
      <c r="T2333" s="84"/>
      <c r="W2333" s="82" t="str" cm="1">
        <f t="array" ref="W2333">IF(V2333="h",_xlfn.XLOOKUP(X2333,X2334:$X$2963,V2334:$V$2963,""),IF(V2333="l",IF(X2332&lt;&gt;"","sub",""),""))</f>
        <v/>
      </c>
      <c r="X2333" s="82" t="str">
        <f t="shared" si="465"/>
        <v/>
      </c>
    </row>
    <row r="2334" spans="1:24" ht="13.5" hidden="1" customHeight="1" x14ac:dyDescent="0.2">
      <c r="A2334" s="8"/>
      <c r="B2334" s="8"/>
      <c r="C2334" s="9"/>
      <c r="D2334" s="10"/>
      <c r="E2334" s="11">
        <f t="shared" si="458"/>
        <v>0</v>
      </c>
      <c r="F2334" s="10"/>
      <c r="G2334" s="11">
        <f>B2334*F2334</f>
        <v>0</v>
      </c>
      <c r="H2334" s="10"/>
      <c r="I2334" s="11">
        <f>B2334*H2334</f>
        <v>0</v>
      </c>
      <c r="J2334" s="10"/>
      <c r="K2334" s="11">
        <f>(E2334*$J$6)+G2334+I2334+J2334</f>
        <v>0</v>
      </c>
      <c r="L2334" s="6"/>
      <c r="M2334" s="11">
        <f t="shared" si="462"/>
        <v>0</v>
      </c>
      <c r="N2334" s="130"/>
      <c r="P2334" s="48" t="str">
        <f t="shared" si="464"/>
        <v>leeg</v>
      </c>
      <c r="Q2334" s="48"/>
      <c r="R2334" s="48"/>
      <c r="S2334" s="48"/>
      <c r="T2334" s="84"/>
      <c r="W2334" s="82" t="str" cm="1">
        <f t="array" ref="W2334">IF(V2334="h",_xlfn.XLOOKUP(X2334,X2335:$X$2963,V2335:$V$2963,""),IF(V2334="l",IF(X2333&lt;&gt;"","sub",""),""))</f>
        <v/>
      </c>
      <c r="X2334" s="82" t="str">
        <f t="shared" si="465"/>
        <v/>
      </c>
    </row>
    <row r="2335" spans="1:24" ht="13.5" hidden="1" customHeight="1" x14ac:dyDescent="0.2">
      <c r="A2335" s="8"/>
      <c r="B2335" s="8"/>
      <c r="C2335" s="9"/>
      <c r="D2335" s="10"/>
      <c r="E2335" s="11">
        <f t="shared" si="458"/>
        <v>0</v>
      </c>
      <c r="F2335" s="10"/>
      <c r="G2335" s="11">
        <f t="shared" si="459"/>
        <v>0</v>
      </c>
      <c r="H2335" s="10"/>
      <c r="I2335" s="11">
        <f t="shared" si="460"/>
        <v>0</v>
      </c>
      <c r="J2335" s="10"/>
      <c r="K2335" s="11">
        <f t="shared" si="461"/>
        <v>0</v>
      </c>
      <c r="L2335" s="6"/>
      <c r="M2335" s="11">
        <f t="shared" si="462"/>
        <v>0</v>
      </c>
      <c r="N2335" s="130"/>
      <c r="P2335" s="48" t="str">
        <f t="shared" si="464"/>
        <v>leeg</v>
      </c>
      <c r="Q2335" s="48"/>
      <c r="R2335" s="48"/>
      <c r="S2335" s="48"/>
      <c r="T2335" s="84"/>
      <c r="W2335" s="82" t="str" cm="1">
        <f t="array" ref="W2335">IF(V2335="h",_xlfn.XLOOKUP(X2335,X2336:$X$2963,V2336:$V$2963,""),IF(V2335="l",IF(X2334&lt;&gt;"","sub",""),""))</f>
        <v/>
      </c>
      <c r="X2335" s="82" t="str">
        <f t="shared" si="465"/>
        <v/>
      </c>
    </row>
    <row r="2336" spans="1:24" ht="13.5" hidden="1" customHeight="1" x14ac:dyDescent="0.2">
      <c r="A2336" s="8"/>
      <c r="B2336" s="8"/>
      <c r="C2336" s="9"/>
      <c r="D2336" s="10"/>
      <c r="E2336" s="11">
        <f t="shared" si="458"/>
        <v>0</v>
      </c>
      <c r="F2336" s="10"/>
      <c r="G2336" s="11">
        <f t="shared" si="459"/>
        <v>0</v>
      </c>
      <c r="H2336" s="10"/>
      <c r="I2336" s="11">
        <f t="shared" si="460"/>
        <v>0</v>
      </c>
      <c r="J2336" s="10"/>
      <c r="K2336" s="11">
        <f t="shared" si="461"/>
        <v>0</v>
      </c>
      <c r="L2336" s="6"/>
      <c r="M2336" s="11">
        <f t="shared" si="462"/>
        <v>0</v>
      </c>
      <c r="N2336" s="130"/>
      <c r="P2336" s="48" t="str">
        <f t="shared" si="464"/>
        <v>leeg</v>
      </c>
      <c r="Q2336" s="48"/>
      <c r="R2336" s="48"/>
      <c r="S2336" s="48"/>
      <c r="T2336" s="84"/>
      <c r="W2336" s="82" t="str" cm="1">
        <f t="array" ref="W2336">IF(V2336="h",_xlfn.XLOOKUP(X2336,X2337:$X$2963,V2337:$V$2963,""),IF(V2336="l",IF(X2335&lt;&gt;"","sub",""),""))</f>
        <v/>
      </c>
      <c r="X2336" s="82" t="str">
        <f t="shared" si="465"/>
        <v/>
      </c>
    </row>
    <row r="2337" spans="1:24" ht="13.5" hidden="1" customHeight="1" x14ac:dyDescent="0.2">
      <c r="A2337" s="8"/>
      <c r="B2337" s="8"/>
      <c r="C2337" s="9"/>
      <c r="D2337" s="10"/>
      <c r="E2337" s="11">
        <f t="shared" si="458"/>
        <v>0</v>
      </c>
      <c r="F2337" s="10"/>
      <c r="G2337" s="11">
        <f t="shared" si="459"/>
        <v>0</v>
      </c>
      <c r="H2337" s="10"/>
      <c r="I2337" s="11">
        <f t="shared" si="460"/>
        <v>0</v>
      </c>
      <c r="J2337" s="10"/>
      <c r="K2337" s="11">
        <f t="shared" si="461"/>
        <v>0</v>
      </c>
      <c r="L2337" s="6"/>
      <c r="M2337" s="11">
        <f t="shared" si="462"/>
        <v>0</v>
      </c>
      <c r="N2337" s="130"/>
      <c r="P2337" s="48" t="str">
        <f t="shared" si="464"/>
        <v>leeg</v>
      </c>
      <c r="Q2337" s="48"/>
      <c r="R2337" s="48"/>
      <c r="S2337" s="48"/>
      <c r="T2337" s="84"/>
      <c r="W2337" s="82" t="str" cm="1">
        <f t="array" ref="W2337">IF(V2337="h",_xlfn.XLOOKUP(X2337,X2338:$X$2963,V2338:$V$2963,""),IF(V2337="l",IF(X2336&lt;&gt;"","sub",""),""))</f>
        <v/>
      </c>
      <c r="X2337" s="82" t="str">
        <f t="shared" si="465"/>
        <v/>
      </c>
    </row>
    <row r="2338" spans="1:24" ht="13.5" hidden="1" customHeight="1" x14ac:dyDescent="0.2">
      <c r="A2338" s="8"/>
      <c r="B2338" s="8"/>
      <c r="C2338" s="9"/>
      <c r="D2338" s="10"/>
      <c r="E2338" s="11">
        <f t="shared" si="458"/>
        <v>0</v>
      </c>
      <c r="F2338" s="10"/>
      <c r="G2338" s="11">
        <f t="shared" si="459"/>
        <v>0</v>
      </c>
      <c r="H2338" s="10"/>
      <c r="I2338" s="11">
        <f t="shared" si="460"/>
        <v>0</v>
      </c>
      <c r="J2338" s="10"/>
      <c r="K2338" s="11">
        <f t="shared" si="461"/>
        <v>0</v>
      </c>
      <c r="L2338" s="6"/>
      <c r="M2338" s="11">
        <f t="shared" si="462"/>
        <v>0</v>
      </c>
      <c r="N2338" s="130"/>
      <c r="P2338" s="48" t="str">
        <f t="shared" si="464"/>
        <v>leeg</v>
      </c>
      <c r="Q2338" s="48"/>
      <c r="R2338" s="48"/>
      <c r="S2338" s="48"/>
      <c r="T2338" s="84"/>
      <c r="W2338" s="82" t="str" cm="1">
        <f t="array" ref="W2338">IF(V2338="h",_xlfn.XLOOKUP(X2338,X2339:$X$2963,V2339:$V$2963,""),IF(V2338="l",IF(X2337&lt;&gt;"","sub",""),""))</f>
        <v/>
      </c>
      <c r="X2338" s="82" t="str">
        <f t="shared" si="465"/>
        <v/>
      </c>
    </row>
    <row r="2339" spans="1:24" x14ac:dyDescent="0.2">
      <c r="A2339" s="16" t="s">
        <v>128</v>
      </c>
      <c r="B2339" s="138"/>
      <c r="C2339" s="138"/>
      <c r="D2339" s="17"/>
      <c r="E2339" s="172">
        <f>SUM(E2294:E2338)</f>
        <v>0</v>
      </c>
      <c r="F2339" s="17"/>
      <c r="G2339" s="172">
        <f>SUM(G2294:G2338)</f>
        <v>0</v>
      </c>
      <c r="H2339" s="17"/>
      <c r="I2339" s="172">
        <f>SUM(I2294:I2338)</f>
        <v>0</v>
      </c>
      <c r="J2339" s="17"/>
      <c r="K2339" s="172">
        <f>SUM(K2294:K2338)</f>
        <v>0</v>
      </c>
      <c r="L2339" s="6"/>
      <c r="M2339" s="172">
        <f t="shared" ref="M2339" si="466">SUM(M2294:M2338)</f>
        <v>0</v>
      </c>
      <c r="N2339" s="182"/>
      <c r="P2339" s="48" t="str">
        <f t="shared" si="464"/>
        <v>niet leeg</v>
      </c>
      <c r="Q2339" s="48"/>
      <c r="R2339" s="48"/>
      <c r="S2339" s="48"/>
      <c r="T2339" s="84"/>
      <c r="V2339" s="82" t="s">
        <v>169</v>
      </c>
      <c r="W2339" s="82" t="str" cm="1">
        <f t="array" ref="W2339">IF(V2339="h",_xlfn.XLOOKUP(X2339,X2340:$X$2963,V2340:$V$2963,""),IF(V2339="l",IF(X2338&lt;&gt;"","sub",""),""))</f>
        <v/>
      </c>
      <c r="X2339" s="82" t="str">
        <f t="shared" si="465"/>
        <v/>
      </c>
    </row>
    <row r="2340" spans="1:24" x14ac:dyDescent="0.2">
      <c r="A2340" s="8"/>
      <c r="B2340" s="18"/>
      <c r="C2340" s="8"/>
      <c r="D2340" s="10"/>
      <c r="E2340" s="170"/>
      <c r="F2340" s="10"/>
      <c r="G2340" s="171"/>
      <c r="H2340" s="10"/>
      <c r="I2340" s="171"/>
      <c r="J2340" s="10"/>
      <c r="K2340" s="171"/>
      <c r="L2340" s="6"/>
      <c r="M2340" s="171"/>
      <c r="N2340" s="211"/>
      <c r="P2340" s="48" t="str">
        <f t="shared" si="464"/>
        <v>leeg</v>
      </c>
      <c r="Q2340" s="48"/>
      <c r="R2340" s="48"/>
      <c r="S2340" s="48"/>
      <c r="T2340" s="84"/>
      <c r="V2340" s="82" t="s">
        <v>177</v>
      </c>
      <c r="W2340" s="82" t="str" cm="1">
        <f t="array" ref="W2340">IF(V2340="h",_xlfn.XLOOKUP(X2340,X2341:$X$2963,V2341:$V$2963,""),IF(V2340="l",IF(X2339&lt;&gt;"","sub",""),""))</f>
        <v/>
      </c>
      <c r="X2340" s="82" t="str">
        <f t="shared" si="465"/>
        <v/>
      </c>
    </row>
    <row r="2341" spans="1:24" x14ac:dyDescent="0.2">
      <c r="A2341" s="7" t="s">
        <v>65</v>
      </c>
      <c r="B2341" s="8"/>
      <c r="C2341" s="9"/>
      <c r="D2341" s="8"/>
      <c r="E2341" s="170"/>
      <c r="F2341" s="10"/>
      <c r="G2341" s="171"/>
      <c r="H2341" s="10"/>
      <c r="I2341" s="171"/>
      <c r="J2341" s="10"/>
      <c r="K2341" s="171"/>
      <c r="L2341" s="6"/>
      <c r="M2341" s="171"/>
      <c r="N2341" s="211"/>
      <c r="P2341" s="48" t="str">
        <f t="shared" si="464"/>
        <v>leeg</v>
      </c>
      <c r="Q2341" s="48"/>
      <c r="R2341" s="48"/>
      <c r="S2341" s="48"/>
      <c r="T2341" s="84"/>
      <c r="V2341" s="82" t="s">
        <v>170</v>
      </c>
      <c r="W2341" s="82" t="str" cm="1">
        <f t="array" ref="W2341">IF(V2341="h",_xlfn.XLOOKUP(X2341,X2342:$X$2963,V2342:$V$2963,""),IF(V2341="l",IF(X2340&lt;&gt;"","sub",""),""))</f>
        <v/>
      </c>
      <c r="X2341" s="82" t="str">
        <f t="shared" si="465"/>
        <v>60</v>
      </c>
    </row>
    <row r="2342" spans="1:24" x14ac:dyDescent="0.2">
      <c r="A2342" s="8"/>
      <c r="B2342" s="8"/>
      <c r="C2342" s="9"/>
      <c r="D2342" s="10"/>
      <c r="E2342" s="171">
        <f t="shared" ref="E2342:E2384" si="467">B2342*D2342</f>
        <v>0</v>
      </c>
      <c r="F2342" s="10"/>
      <c r="G2342" s="171">
        <f t="shared" ref="G2342:G2384" si="468">B2342*F2342</f>
        <v>0</v>
      </c>
      <c r="H2342" s="10"/>
      <c r="I2342" s="171">
        <f t="shared" ref="I2342:I2384" si="469">B2342*H2342</f>
        <v>0</v>
      </c>
      <c r="J2342" s="10"/>
      <c r="K2342" s="171">
        <f t="shared" ref="K2342:K2384" si="470">(E2342*$J$6)+G2342+I2342+J2342</f>
        <v>0</v>
      </c>
      <c r="L2342" s="6"/>
      <c r="M2342" s="171">
        <f t="shared" ref="M2342:M2384" si="471">K2342</f>
        <v>0</v>
      </c>
      <c r="N2342" s="211"/>
      <c r="P2342" s="48" t="str">
        <f t="shared" si="464"/>
        <v>leeg</v>
      </c>
      <c r="Q2342" s="48"/>
      <c r="R2342" s="48"/>
      <c r="S2342" s="48"/>
      <c r="T2342" s="84"/>
      <c r="W2342" s="82" t="str" cm="1">
        <f t="array" ref="W2342">IF(V2342="h",_xlfn.XLOOKUP(X2342,X2343:$X$2963,V2343:$V$2963,""),IF(V2342="l",IF(X2341&lt;&gt;"","sub",""),""))</f>
        <v/>
      </c>
      <c r="X2342" s="82" t="str">
        <f t="shared" si="465"/>
        <v/>
      </c>
    </row>
    <row r="2343" spans="1:24" x14ac:dyDescent="0.2">
      <c r="A2343" s="8"/>
      <c r="B2343" s="8"/>
      <c r="C2343" s="9"/>
      <c r="D2343" s="10"/>
      <c r="E2343" s="171">
        <f t="shared" si="467"/>
        <v>0</v>
      </c>
      <c r="F2343" s="10"/>
      <c r="G2343" s="171">
        <f t="shared" si="468"/>
        <v>0</v>
      </c>
      <c r="H2343" s="10"/>
      <c r="I2343" s="171">
        <f t="shared" si="469"/>
        <v>0</v>
      </c>
      <c r="J2343" s="10"/>
      <c r="K2343" s="171">
        <f t="shared" si="470"/>
        <v>0</v>
      </c>
      <c r="L2343" s="6"/>
      <c r="M2343" s="171">
        <f t="shared" si="471"/>
        <v>0</v>
      </c>
      <c r="N2343" s="211"/>
      <c r="P2343" s="48" t="str">
        <f t="shared" si="464"/>
        <v>leeg</v>
      </c>
      <c r="Q2343" s="48"/>
      <c r="R2343" s="48"/>
      <c r="S2343" s="48"/>
      <c r="T2343" s="84"/>
      <c r="W2343" s="82" t="str" cm="1">
        <f t="array" ref="W2343">IF(V2343="h",_xlfn.XLOOKUP(X2343,X2344:$X$2963,V2344:$V$2963,""),IF(V2343="l",IF(X2342&lt;&gt;"","sub",""),""))</f>
        <v/>
      </c>
      <c r="X2343" s="82" t="str">
        <f t="shared" si="465"/>
        <v/>
      </c>
    </row>
    <row r="2344" spans="1:24" x14ac:dyDescent="0.2">
      <c r="A2344" s="8"/>
      <c r="B2344" s="8"/>
      <c r="C2344" s="9"/>
      <c r="D2344" s="10"/>
      <c r="E2344" s="171">
        <f t="shared" si="467"/>
        <v>0</v>
      </c>
      <c r="F2344" s="10"/>
      <c r="G2344" s="171">
        <f t="shared" si="468"/>
        <v>0</v>
      </c>
      <c r="H2344" s="10"/>
      <c r="I2344" s="171">
        <f t="shared" si="469"/>
        <v>0</v>
      </c>
      <c r="J2344" s="10"/>
      <c r="K2344" s="171">
        <f t="shared" si="470"/>
        <v>0</v>
      </c>
      <c r="L2344" s="6"/>
      <c r="M2344" s="171">
        <f t="shared" si="471"/>
        <v>0</v>
      </c>
      <c r="N2344" s="211"/>
      <c r="P2344" s="48" t="str">
        <f t="shared" si="464"/>
        <v>leeg</v>
      </c>
      <c r="Q2344" s="48"/>
      <c r="R2344" s="48"/>
      <c r="S2344" s="48"/>
      <c r="T2344" s="84"/>
      <c r="W2344" s="82" t="str" cm="1">
        <f t="array" ref="W2344">IF(V2344="h",_xlfn.XLOOKUP(X2344,X2345:$X$2963,V2345:$V$2963,""),IF(V2344="l",IF(X2343&lt;&gt;"","sub",""),""))</f>
        <v/>
      </c>
      <c r="X2344" s="82" t="str">
        <f t="shared" si="465"/>
        <v/>
      </c>
    </row>
    <row r="2345" spans="1:24" x14ac:dyDescent="0.2">
      <c r="A2345" s="8"/>
      <c r="B2345" s="8"/>
      <c r="C2345" s="9"/>
      <c r="D2345" s="10"/>
      <c r="E2345" s="171">
        <f t="shared" si="467"/>
        <v>0</v>
      </c>
      <c r="F2345" s="10"/>
      <c r="G2345" s="171">
        <f t="shared" si="468"/>
        <v>0</v>
      </c>
      <c r="H2345" s="10"/>
      <c r="I2345" s="171">
        <f t="shared" si="469"/>
        <v>0</v>
      </c>
      <c r="J2345" s="10"/>
      <c r="K2345" s="171">
        <f t="shared" si="470"/>
        <v>0</v>
      </c>
      <c r="L2345" s="6"/>
      <c r="M2345" s="171">
        <f t="shared" si="471"/>
        <v>0</v>
      </c>
      <c r="N2345" s="211"/>
      <c r="P2345" s="48" t="str">
        <f t="shared" si="464"/>
        <v>leeg</v>
      </c>
      <c r="Q2345" s="48"/>
      <c r="R2345" s="48"/>
      <c r="S2345" s="48"/>
      <c r="T2345" s="84"/>
      <c r="W2345" s="82" t="str" cm="1">
        <f t="array" ref="W2345">IF(V2345="h",_xlfn.XLOOKUP(X2345,X2346:$X$2963,V2346:$V$2963,""),IF(V2345="l",IF(X2344&lt;&gt;"","sub",""),""))</f>
        <v/>
      </c>
      <c r="X2345" s="82" t="str">
        <f t="shared" si="465"/>
        <v/>
      </c>
    </row>
    <row r="2346" spans="1:24" x14ac:dyDescent="0.2">
      <c r="A2346" s="8"/>
      <c r="B2346" s="8"/>
      <c r="C2346" s="9"/>
      <c r="D2346" s="10"/>
      <c r="E2346" s="171">
        <f t="shared" si="467"/>
        <v>0</v>
      </c>
      <c r="F2346" s="10"/>
      <c r="G2346" s="171">
        <f t="shared" si="468"/>
        <v>0</v>
      </c>
      <c r="H2346" s="10"/>
      <c r="I2346" s="171">
        <f t="shared" si="469"/>
        <v>0</v>
      </c>
      <c r="J2346" s="10"/>
      <c r="K2346" s="171">
        <f t="shared" si="470"/>
        <v>0</v>
      </c>
      <c r="L2346" s="6"/>
      <c r="M2346" s="171">
        <f t="shared" si="471"/>
        <v>0</v>
      </c>
      <c r="N2346" s="211"/>
      <c r="P2346" s="48" t="str">
        <f t="shared" si="464"/>
        <v>leeg</v>
      </c>
      <c r="Q2346" s="48"/>
      <c r="R2346" s="48"/>
      <c r="S2346" s="48"/>
      <c r="T2346" s="84"/>
      <c r="W2346" s="82" t="str" cm="1">
        <f t="array" ref="W2346">IF(V2346="h",_xlfn.XLOOKUP(X2346,X2347:$X$2963,V2347:$V$2963,""),IF(V2346="l",IF(X2345&lt;&gt;"","sub",""),""))</f>
        <v/>
      </c>
      <c r="X2346" s="82" t="str">
        <f t="shared" si="465"/>
        <v/>
      </c>
    </row>
    <row r="2347" spans="1:24" x14ac:dyDescent="0.2">
      <c r="A2347" s="8"/>
      <c r="B2347" s="8"/>
      <c r="C2347" s="9"/>
      <c r="D2347" s="10"/>
      <c r="E2347" s="171">
        <f t="shared" si="467"/>
        <v>0</v>
      </c>
      <c r="F2347" s="10"/>
      <c r="G2347" s="171">
        <f t="shared" si="468"/>
        <v>0</v>
      </c>
      <c r="H2347" s="10"/>
      <c r="I2347" s="171">
        <f t="shared" si="469"/>
        <v>0</v>
      </c>
      <c r="J2347" s="10"/>
      <c r="K2347" s="171">
        <f t="shared" si="470"/>
        <v>0</v>
      </c>
      <c r="L2347" s="6"/>
      <c r="M2347" s="171">
        <f t="shared" si="471"/>
        <v>0</v>
      </c>
      <c r="N2347" s="211"/>
      <c r="P2347" s="48" t="str">
        <f t="shared" si="464"/>
        <v>leeg</v>
      </c>
      <c r="Q2347" s="48"/>
      <c r="R2347" s="48"/>
      <c r="S2347" s="48"/>
      <c r="T2347" s="84"/>
      <c r="W2347" s="82" t="str" cm="1">
        <f t="array" ref="W2347">IF(V2347="h",_xlfn.XLOOKUP(X2347,X2348:$X$2963,V2348:$V$2963,""),IF(V2347="l",IF(X2346&lt;&gt;"","sub",""),""))</f>
        <v/>
      </c>
      <c r="X2347" s="82" t="str">
        <f t="shared" si="465"/>
        <v/>
      </c>
    </row>
    <row r="2348" spans="1:24" x14ac:dyDescent="0.2">
      <c r="A2348" s="8"/>
      <c r="B2348" s="8"/>
      <c r="C2348" s="9"/>
      <c r="D2348" s="10"/>
      <c r="E2348" s="171">
        <f t="shared" si="467"/>
        <v>0</v>
      </c>
      <c r="F2348" s="10"/>
      <c r="G2348" s="171">
        <f t="shared" ref="G2348:G2357" si="472">B2348*F2348</f>
        <v>0</v>
      </c>
      <c r="H2348" s="10"/>
      <c r="I2348" s="171">
        <f t="shared" ref="I2348:I2357" si="473">B2348*H2348</f>
        <v>0</v>
      </c>
      <c r="J2348" s="10"/>
      <c r="K2348" s="171">
        <f t="shared" ref="K2348:K2357" si="474">(E2348*$J$6)+G2348+I2348+J2348</f>
        <v>0</v>
      </c>
      <c r="L2348" s="6"/>
      <c r="M2348" s="171">
        <f t="shared" ref="M2348:M2357" si="475">K2348</f>
        <v>0</v>
      </c>
      <c r="N2348" s="211"/>
      <c r="P2348" s="48" t="str">
        <f t="shared" si="464"/>
        <v>leeg</v>
      </c>
      <c r="Q2348" s="48"/>
      <c r="R2348" s="48"/>
      <c r="S2348" s="48"/>
      <c r="T2348" s="84"/>
      <c r="W2348" s="82" t="str" cm="1">
        <f t="array" ref="W2348">IF(V2348="h",_xlfn.XLOOKUP(X2348,X2349:$X$2963,V2349:$V$2963,""),IF(V2348="l",IF(X2347&lt;&gt;"","sub",""),""))</f>
        <v/>
      </c>
      <c r="X2348" s="82" t="str">
        <f t="shared" ref="X2348:X2357" si="476">IF(V2348="h",LEFT(A2348,2),IF(SUM(B2348:M2348)&gt;0,IF(V2348="sub",RIGHT(A2348,2),""),""))</f>
        <v/>
      </c>
    </row>
    <row r="2349" spans="1:24" x14ac:dyDescent="0.2">
      <c r="A2349" s="8"/>
      <c r="B2349" s="8"/>
      <c r="C2349" s="9"/>
      <c r="D2349" s="10"/>
      <c r="E2349" s="171">
        <f t="shared" si="467"/>
        <v>0</v>
      </c>
      <c r="F2349" s="10"/>
      <c r="G2349" s="171">
        <f t="shared" si="472"/>
        <v>0</v>
      </c>
      <c r="H2349" s="10"/>
      <c r="I2349" s="171">
        <f t="shared" si="473"/>
        <v>0</v>
      </c>
      <c r="J2349" s="10"/>
      <c r="K2349" s="171">
        <f t="shared" si="474"/>
        <v>0</v>
      </c>
      <c r="L2349" s="6"/>
      <c r="M2349" s="171">
        <f t="shared" si="475"/>
        <v>0</v>
      </c>
      <c r="N2349" s="211"/>
      <c r="P2349" s="48" t="str">
        <f t="shared" si="464"/>
        <v>leeg</v>
      </c>
      <c r="Q2349" s="48"/>
      <c r="R2349" s="48"/>
      <c r="S2349" s="48"/>
      <c r="T2349" s="84"/>
      <c r="W2349" s="82" t="str" cm="1">
        <f t="array" ref="W2349">IF(V2349="h",_xlfn.XLOOKUP(X2349,X2350:$X$2963,V2350:$V$2963,""),IF(V2349="l",IF(X2348&lt;&gt;"","sub",""),""))</f>
        <v/>
      </c>
      <c r="X2349" s="82" t="str">
        <f t="shared" si="476"/>
        <v/>
      </c>
    </row>
    <row r="2350" spans="1:24" x14ac:dyDescent="0.2">
      <c r="A2350" s="8"/>
      <c r="B2350" s="8"/>
      <c r="C2350" s="9"/>
      <c r="D2350" s="10"/>
      <c r="E2350" s="171">
        <f t="shared" si="467"/>
        <v>0</v>
      </c>
      <c r="F2350" s="10"/>
      <c r="G2350" s="171">
        <f t="shared" si="472"/>
        <v>0</v>
      </c>
      <c r="H2350" s="10"/>
      <c r="I2350" s="171">
        <f t="shared" si="473"/>
        <v>0</v>
      </c>
      <c r="J2350" s="10"/>
      <c r="K2350" s="171">
        <f t="shared" si="474"/>
        <v>0</v>
      </c>
      <c r="L2350" s="6"/>
      <c r="M2350" s="171">
        <f t="shared" si="475"/>
        <v>0</v>
      </c>
      <c r="N2350" s="211"/>
      <c r="P2350" s="48" t="str">
        <f t="shared" si="464"/>
        <v>leeg</v>
      </c>
      <c r="Q2350" s="48"/>
      <c r="R2350" s="48"/>
      <c r="S2350" s="48"/>
      <c r="T2350" s="84"/>
      <c r="W2350" s="82" t="str" cm="1">
        <f t="array" ref="W2350">IF(V2350="h",_xlfn.XLOOKUP(X2350,X2351:$X$2963,V2351:$V$2963,""),IF(V2350="l",IF(X2349&lt;&gt;"","sub",""),""))</f>
        <v/>
      </c>
      <c r="X2350" s="82" t="str">
        <f t="shared" si="476"/>
        <v/>
      </c>
    </row>
    <row r="2351" spans="1:24" x14ac:dyDescent="0.2">
      <c r="A2351" s="8"/>
      <c r="B2351" s="8"/>
      <c r="C2351" s="9"/>
      <c r="D2351" s="10"/>
      <c r="E2351" s="171">
        <f t="shared" si="467"/>
        <v>0</v>
      </c>
      <c r="F2351" s="10"/>
      <c r="G2351" s="171">
        <f t="shared" si="472"/>
        <v>0</v>
      </c>
      <c r="H2351" s="10"/>
      <c r="I2351" s="171">
        <f t="shared" si="473"/>
        <v>0</v>
      </c>
      <c r="J2351" s="10"/>
      <c r="K2351" s="171">
        <f t="shared" si="474"/>
        <v>0</v>
      </c>
      <c r="L2351" s="6"/>
      <c r="M2351" s="171">
        <f t="shared" si="475"/>
        <v>0</v>
      </c>
      <c r="N2351" s="211"/>
      <c r="P2351" s="48" t="str">
        <f t="shared" si="464"/>
        <v>leeg</v>
      </c>
      <c r="Q2351" s="48"/>
      <c r="R2351" s="48"/>
      <c r="S2351" s="48"/>
      <c r="T2351" s="84"/>
      <c r="W2351" s="82" t="str" cm="1">
        <f t="array" ref="W2351">IF(V2351="h",_xlfn.XLOOKUP(X2351,X2352:$X$2963,V2352:$V$2963,""),IF(V2351="l",IF(X2350&lt;&gt;"","sub",""),""))</f>
        <v/>
      </c>
      <c r="X2351" s="82" t="str">
        <f t="shared" si="476"/>
        <v/>
      </c>
    </row>
    <row r="2352" spans="1:24" ht="13.5" hidden="1" customHeight="1" x14ac:dyDescent="0.2">
      <c r="A2352" s="8"/>
      <c r="B2352" s="8"/>
      <c r="C2352" s="9"/>
      <c r="D2352" s="10"/>
      <c r="E2352" s="11">
        <f t="shared" si="467"/>
        <v>0</v>
      </c>
      <c r="F2352" s="10"/>
      <c r="G2352" s="11">
        <f t="shared" si="472"/>
        <v>0</v>
      </c>
      <c r="H2352" s="10"/>
      <c r="I2352" s="11">
        <f t="shared" si="473"/>
        <v>0</v>
      </c>
      <c r="J2352" s="10"/>
      <c r="K2352" s="11">
        <f t="shared" si="474"/>
        <v>0</v>
      </c>
      <c r="L2352" s="6"/>
      <c r="M2352" s="11">
        <f t="shared" si="475"/>
        <v>0</v>
      </c>
      <c r="N2352" s="130"/>
      <c r="P2352" s="48" t="str">
        <f t="shared" si="464"/>
        <v>leeg</v>
      </c>
      <c r="Q2352" s="48"/>
      <c r="R2352" s="48"/>
      <c r="S2352" s="48"/>
      <c r="T2352" s="84"/>
      <c r="W2352" s="82" t="str" cm="1">
        <f t="array" ref="W2352">IF(V2352="h",_xlfn.XLOOKUP(X2352,X2353:$X$2963,V2353:$V$2963,""),IF(V2352="l",IF(X2351&lt;&gt;"","sub",""),""))</f>
        <v/>
      </c>
      <c r="X2352" s="82" t="str">
        <f t="shared" si="476"/>
        <v/>
      </c>
    </row>
    <row r="2353" spans="1:24" ht="13.5" hidden="1" customHeight="1" x14ac:dyDescent="0.2">
      <c r="A2353" s="8"/>
      <c r="B2353" s="8"/>
      <c r="C2353" s="9"/>
      <c r="D2353" s="10"/>
      <c r="E2353" s="11">
        <f t="shared" si="467"/>
        <v>0</v>
      </c>
      <c r="F2353" s="10"/>
      <c r="G2353" s="11">
        <f t="shared" si="472"/>
        <v>0</v>
      </c>
      <c r="H2353" s="10"/>
      <c r="I2353" s="11">
        <f t="shared" si="473"/>
        <v>0</v>
      </c>
      <c r="J2353" s="10"/>
      <c r="K2353" s="11">
        <f t="shared" si="474"/>
        <v>0</v>
      </c>
      <c r="L2353" s="6"/>
      <c r="M2353" s="11">
        <f t="shared" si="475"/>
        <v>0</v>
      </c>
      <c r="N2353" s="130"/>
      <c r="P2353" s="48" t="str">
        <f t="shared" si="464"/>
        <v>leeg</v>
      </c>
      <c r="Q2353" s="48"/>
      <c r="R2353" s="48"/>
      <c r="S2353" s="48"/>
      <c r="T2353" s="84"/>
      <c r="W2353" s="82" t="str" cm="1">
        <f t="array" ref="W2353">IF(V2353="h",_xlfn.XLOOKUP(X2353,X2354:$X$2963,V2354:$V$2963,""),IF(V2353="l",IF(X2352&lt;&gt;"","sub",""),""))</f>
        <v/>
      </c>
      <c r="X2353" s="82" t="str">
        <f t="shared" si="476"/>
        <v/>
      </c>
    </row>
    <row r="2354" spans="1:24" ht="13.5" hidden="1" customHeight="1" x14ac:dyDescent="0.2">
      <c r="A2354" s="8"/>
      <c r="B2354" s="8"/>
      <c r="C2354" s="9"/>
      <c r="D2354" s="10"/>
      <c r="E2354" s="11">
        <f t="shared" si="467"/>
        <v>0</v>
      </c>
      <c r="F2354" s="10"/>
      <c r="G2354" s="11">
        <f t="shared" si="472"/>
        <v>0</v>
      </c>
      <c r="H2354" s="10"/>
      <c r="I2354" s="11">
        <f t="shared" si="473"/>
        <v>0</v>
      </c>
      <c r="J2354" s="10"/>
      <c r="K2354" s="11">
        <f t="shared" si="474"/>
        <v>0</v>
      </c>
      <c r="L2354" s="6"/>
      <c r="M2354" s="11">
        <f t="shared" si="475"/>
        <v>0</v>
      </c>
      <c r="N2354" s="130"/>
      <c r="P2354" s="48" t="str">
        <f t="shared" si="464"/>
        <v>leeg</v>
      </c>
      <c r="Q2354" s="48"/>
      <c r="R2354" s="48"/>
      <c r="S2354" s="48"/>
      <c r="T2354" s="84"/>
      <c r="W2354" s="82" t="str" cm="1">
        <f t="array" ref="W2354">IF(V2354="h",_xlfn.XLOOKUP(X2354,X2355:$X$2963,V2355:$V$2963,""),IF(V2354="l",IF(X2353&lt;&gt;"","sub",""),""))</f>
        <v/>
      </c>
      <c r="X2354" s="82" t="str">
        <f t="shared" si="476"/>
        <v/>
      </c>
    </row>
    <row r="2355" spans="1:24" ht="13.5" hidden="1" customHeight="1" x14ac:dyDescent="0.2">
      <c r="A2355" s="8"/>
      <c r="B2355" s="8"/>
      <c r="C2355" s="9"/>
      <c r="D2355" s="10"/>
      <c r="E2355" s="11">
        <f t="shared" si="467"/>
        <v>0</v>
      </c>
      <c r="F2355" s="10"/>
      <c r="G2355" s="11">
        <f t="shared" si="472"/>
        <v>0</v>
      </c>
      <c r="H2355" s="10"/>
      <c r="I2355" s="11">
        <f t="shared" si="473"/>
        <v>0</v>
      </c>
      <c r="J2355" s="10"/>
      <c r="K2355" s="11">
        <f t="shared" si="474"/>
        <v>0</v>
      </c>
      <c r="L2355" s="6"/>
      <c r="M2355" s="11">
        <f t="shared" si="475"/>
        <v>0</v>
      </c>
      <c r="N2355" s="130"/>
      <c r="P2355" s="48" t="str">
        <f t="shared" si="464"/>
        <v>leeg</v>
      </c>
      <c r="Q2355" s="48"/>
      <c r="R2355" s="48"/>
      <c r="S2355" s="48"/>
      <c r="T2355" s="84"/>
      <c r="W2355" s="82" t="str" cm="1">
        <f t="array" ref="W2355">IF(V2355="h",_xlfn.XLOOKUP(X2355,X2356:$X$2963,V2356:$V$2963,""),IF(V2355="l",IF(X2354&lt;&gt;"","sub",""),""))</f>
        <v/>
      </c>
      <c r="X2355" s="82" t="str">
        <f t="shared" si="476"/>
        <v/>
      </c>
    </row>
    <row r="2356" spans="1:24" ht="13.5" hidden="1" customHeight="1" x14ac:dyDescent="0.2">
      <c r="A2356" s="8"/>
      <c r="B2356" s="8"/>
      <c r="C2356" s="9"/>
      <c r="D2356" s="10"/>
      <c r="E2356" s="11">
        <f t="shared" si="467"/>
        <v>0</v>
      </c>
      <c r="F2356" s="10"/>
      <c r="G2356" s="11">
        <f t="shared" si="472"/>
        <v>0</v>
      </c>
      <c r="H2356" s="10"/>
      <c r="I2356" s="11">
        <f t="shared" si="473"/>
        <v>0</v>
      </c>
      <c r="J2356" s="10"/>
      <c r="K2356" s="11">
        <f t="shared" si="474"/>
        <v>0</v>
      </c>
      <c r="L2356" s="6"/>
      <c r="M2356" s="11">
        <f t="shared" si="475"/>
        <v>0</v>
      </c>
      <c r="N2356" s="130"/>
      <c r="P2356" s="48" t="str">
        <f t="shared" si="464"/>
        <v>leeg</v>
      </c>
      <c r="Q2356" s="48"/>
      <c r="R2356" s="48"/>
      <c r="S2356" s="48"/>
      <c r="T2356" s="84"/>
      <c r="W2356" s="82" t="str" cm="1">
        <f t="array" ref="W2356">IF(V2356="h",_xlfn.XLOOKUP(X2356,X2357:$X$2963,V2357:$V$2963,""),IF(V2356="l",IF(X2355&lt;&gt;"","sub",""),""))</f>
        <v/>
      </c>
      <c r="X2356" s="82" t="str">
        <f t="shared" si="476"/>
        <v/>
      </c>
    </row>
    <row r="2357" spans="1:24" ht="13.5" hidden="1" customHeight="1" x14ac:dyDescent="0.2">
      <c r="A2357" s="8"/>
      <c r="B2357" s="8"/>
      <c r="C2357" s="9"/>
      <c r="D2357" s="10"/>
      <c r="E2357" s="11">
        <f t="shared" si="467"/>
        <v>0</v>
      </c>
      <c r="F2357" s="10"/>
      <c r="G2357" s="11">
        <f t="shared" si="472"/>
        <v>0</v>
      </c>
      <c r="H2357" s="10"/>
      <c r="I2357" s="11">
        <f t="shared" si="473"/>
        <v>0</v>
      </c>
      <c r="J2357" s="10"/>
      <c r="K2357" s="11">
        <f t="shared" si="474"/>
        <v>0</v>
      </c>
      <c r="L2357" s="6"/>
      <c r="M2357" s="11">
        <f t="shared" si="475"/>
        <v>0</v>
      </c>
      <c r="N2357" s="130"/>
      <c r="P2357" s="48" t="str">
        <f t="shared" si="464"/>
        <v>leeg</v>
      </c>
      <c r="Q2357" s="48"/>
      <c r="R2357" s="48"/>
      <c r="S2357" s="48"/>
      <c r="T2357" s="84"/>
      <c r="W2357" s="82" t="str" cm="1">
        <f t="array" ref="W2357">IF(V2357="h",_xlfn.XLOOKUP(X2357,X2358:$X$2963,V2358:$V$2963,""),IF(V2357="l",IF(X2356&lt;&gt;"","sub",""),""))</f>
        <v/>
      </c>
      <c r="X2357" s="82" t="str">
        <f t="shared" si="476"/>
        <v/>
      </c>
    </row>
    <row r="2358" spans="1:24" ht="13.5" hidden="1" customHeight="1" x14ac:dyDescent="0.2">
      <c r="A2358" s="8"/>
      <c r="B2358" s="8"/>
      <c r="C2358" s="9"/>
      <c r="D2358" s="10"/>
      <c r="E2358" s="11">
        <f t="shared" si="467"/>
        <v>0</v>
      </c>
      <c r="F2358" s="10"/>
      <c r="G2358" s="11">
        <f t="shared" ref="G2358:G2377" si="477">B2358*F2358</f>
        <v>0</v>
      </c>
      <c r="H2358" s="10"/>
      <c r="I2358" s="11">
        <f t="shared" ref="I2358:I2377" si="478">B2358*H2358</f>
        <v>0</v>
      </c>
      <c r="J2358" s="10"/>
      <c r="K2358" s="11">
        <f t="shared" ref="K2358:K2377" si="479">(E2358*$J$6)+G2358+I2358+J2358</f>
        <v>0</v>
      </c>
      <c r="L2358" s="6"/>
      <c r="M2358" s="11">
        <f t="shared" ref="M2358:M2377" si="480">K2358</f>
        <v>0</v>
      </c>
      <c r="N2358" s="130"/>
      <c r="P2358" s="48" t="str">
        <f t="shared" si="464"/>
        <v>leeg</v>
      </c>
      <c r="Q2358" s="48"/>
      <c r="R2358" s="48"/>
      <c r="S2358" s="48"/>
      <c r="T2358" s="84"/>
      <c r="W2358" s="82" t="str" cm="1">
        <f t="array" ref="W2358">IF(V2358="h",_xlfn.XLOOKUP(X2358,X2359:$X$2963,V2359:$V$2963,""),IF(V2358="l",IF(X2357&lt;&gt;"","sub",""),""))</f>
        <v/>
      </c>
      <c r="X2358" s="82" t="str">
        <f t="shared" ref="X2358:X2377" si="481">IF(V2358="h",LEFT(A2358,2),IF(SUM(B2358:M2358)&gt;0,IF(V2358="sub",RIGHT(A2358,2),""),""))</f>
        <v/>
      </c>
    </row>
    <row r="2359" spans="1:24" ht="13.5" hidden="1" customHeight="1" x14ac:dyDescent="0.2">
      <c r="A2359" s="8"/>
      <c r="B2359" s="8"/>
      <c r="C2359" s="9"/>
      <c r="D2359" s="10"/>
      <c r="E2359" s="11">
        <f t="shared" si="467"/>
        <v>0</v>
      </c>
      <c r="F2359" s="10"/>
      <c r="G2359" s="11">
        <f t="shared" si="477"/>
        <v>0</v>
      </c>
      <c r="H2359" s="10"/>
      <c r="I2359" s="11">
        <f t="shared" si="478"/>
        <v>0</v>
      </c>
      <c r="J2359" s="10"/>
      <c r="K2359" s="11">
        <f t="shared" si="479"/>
        <v>0</v>
      </c>
      <c r="L2359" s="6"/>
      <c r="M2359" s="11">
        <f t="shared" si="480"/>
        <v>0</v>
      </c>
      <c r="N2359" s="130"/>
      <c r="P2359" s="48" t="str">
        <f t="shared" si="464"/>
        <v>leeg</v>
      </c>
      <c r="Q2359" s="48"/>
      <c r="R2359" s="48"/>
      <c r="S2359" s="48"/>
      <c r="T2359" s="84"/>
      <c r="W2359" s="82" t="str" cm="1">
        <f t="array" ref="W2359">IF(V2359="h",_xlfn.XLOOKUP(X2359,X2360:$X$2963,V2360:$V$2963,""),IF(V2359="l",IF(X2358&lt;&gt;"","sub",""),""))</f>
        <v/>
      </c>
      <c r="X2359" s="82" t="str">
        <f t="shared" si="481"/>
        <v/>
      </c>
    </row>
    <row r="2360" spans="1:24" ht="13.5" hidden="1" customHeight="1" x14ac:dyDescent="0.2">
      <c r="A2360" s="8"/>
      <c r="B2360" s="8"/>
      <c r="C2360" s="9"/>
      <c r="D2360" s="10"/>
      <c r="E2360" s="11">
        <f t="shared" si="467"/>
        <v>0</v>
      </c>
      <c r="F2360" s="10"/>
      <c r="G2360" s="11">
        <f t="shared" si="477"/>
        <v>0</v>
      </c>
      <c r="H2360" s="10"/>
      <c r="I2360" s="11">
        <f t="shared" si="478"/>
        <v>0</v>
      </c>
      <c r="J2360" s="10"/>
      <c r="K2360" s="11">
        <f t="shared" si="479"/>
        <v>0</v>
      </c>
      <c r="L2360" s="6"/>
      <c r="M2360" s="11">
        <f t="shared" si="480"/>
        <v>0</v>
      </c>
      <c r="N2360" s="130"/>
      <c r="P2360" s="48" t="str">
        <f t="shared" si="464"/>
        <v>leeg</v>
      </c>
      <c r="Q2360" s="48"/>
      <c r="R2360" s="48"/>
      <c r="S2360" s="48"/>
      <c r="T2360" s="84"/>
      <c r="W2360" s="82" t="str" cm="1">
        <f t="array" ref="W2360">IF(V2360="h",_xlfn.XLOOKUP(X2360,X2361:$X$2963,V2361:$V$2963,""),IF(V2360="l",IF(X2359&lt;&gt;"","sub",""),""))</f>
        <v/>
      </c>
      <c r="X2360" s="82" t="str">
        <f t="shared" si="481"/>
        <v/>
      </c>
    </row>
    <row r="2361" spans="1:24" ht="13.5" hidden="1" customHeight="1" x14ac:dyDescent="0.2">
      <c r="A2361" s="8"/>
      <c r="B2361" s="8"/>
      <c r="C2361" s="9"/>
      <c r="D2361" s="10"/>
      <c r="E2361" s="11">
        <f t="shared" si="467"/>
        <v>0</v>
      </c>
      <c r="F2361" s="10"/>
      <c r="G2361" s="11">
        <f t="shared" si="477"/>
        <v>0</v>
      </c>
      <c r="H2361" s="10"/>
      <c r="I2361" s="11">
        <f t="shared" si="478"/>
        <v>0</v>
      </c>
      <c r="J2361" s="10"/>
      <c r="K2361" s="11">
        <f t="shared" si="479"/>
        <v>0</v>
      </c>
      <c r="L2361" s="6"/>
      <c r="M2361" s="11">
        <f t="shared" si="480"/>
        <v>0</v>
      </c>
      <c r="N2361" s="130"/>
      <c r="P2361" s="48" t="str">
        <f t="shared" si="464"/>
        <v>leeg</v>
      </c>
      <c r="Q2361" s="48"/>
      <c r="R2361" s="48"/>
      <c r="S2361" s="48"/>
      <c r="T2361" s="84"/>
      <c r="W2361" s="82" t="str" cm="1">
        <f t="array" ref="W2361">IF(V2361="h",_xlfn.XLOOKUP(X2361,X2362:$X$2963,V2362:$V$2963,""),IF(V2361="l",IF(X2360&lt;&gt;"","sub",""),""))</f>
        <v/>
      </c>
      <c r="X2361" s="82" t="str">
        <f t="shared" si="481"/>
        <v/>
      </c>
    </row>
    <row r="2362" spans="1:24" ht="13.5" hidden="1" customHeight="1" x14ac:dyDescent="0.2">
      <c r="A2362" s="8"/>
      <c r="B2362" s="8"/>
      <c r="C2362" s="9"/>
      <c r="D2362" s="10"/>
      <c r="E2362" s="11">
        <f t="shared" si="467"/>
        <v>0</v>
      </c>
      <c r="F2362" s="10"/>
      <c r="G2362" s="11">
        <f t="shared" si="477"/>
        <v>0</v>
      </c>
      <c r="H2362" s="10"/>
      <c r="I2362" s="11">
        <f t="shared" si="478"/>
        <v>0</v>
      </c>
      <c r="J2362" s="10"/>
      <c r="K2362" s="11">
        <f t="shared" si="479"/>
        <v>0</v>
      </c>
      <c r="L2362" s="6"/>
      <c r="M2362" s="11">
        <f t="shared" si="480"/>
        <v>0</v>
      </c>
      <c r="N2362" s="130"/>
      <c r="P2362" s="48" t="str">
        <f t="shared" si="464"/>
        <v>leeg</v>
      </c>
      <c r="Q2362" s="48"/>
      <c r="R2362" s="48"/>
      <c r="S2362" s="48"/>
      <c r="T2362" s="84"/>
      <c r="W2362" s="82" t="str" cm="1">
        <f t="array" ref="W2362">IF(V2362="h",_xlfn.XLOOKUP(X2362,X2363:$X$2963,V2363:$V$2963,""),IF(V2362="l",IF(X2361&lt;&gt;"","sub",""),""))</f>
        <v/>
      </c>
      <c r="X2362" s="82" t="str">
        <f t="shared" si="481"/>
        <v/>
      </c>
    </row>
    <row r="2363" spans="1:24" ht="13.5" hidden="1" customHeight="1" x14ac:dyDescent="0.2">
      <c r="A2363" s="8"/>
      <c r="B2363" s="8"/>
      <c r="C2363" s="9"/>
      <c r="D2363" s="10"/>
      <c r="E2363" s="11">
        <f t="shared" si="467"/>
        <v>0</v>
      </c>
      <c r="F2363" s="10"/>
      <c r="G2363" s="11">
        <f t="shared" si="477"/>
        <v>0</v>
      </c>
      <c r="H2363" s="10"/>
      <c r="I2363" s="11">
        <f t="shared" si="478"/>
        <v>0</v>
      </c>
      <c r="J2363" s="10"/>
      <c r="K2363" s="11">
        <f t="shared" si="479"/>
        <v>0</v>
      </c>
      <c r="L2363" s="6"/>
      <c r="M2363" s="11">
        <f t="shared" si="480"/>
        <v>0</v>
      </c>
      <c r="N2363" s="130"/>
      <c r="P2363" s="48" t="str">
        <f t="shared" si="464"/>
        <v>leeg</v>
      </c>
      <c r="Q2363" s="48"/>
      <c r="R2363" s="48"/>
      <c r="S2363" s="48"/>
      <c r="T2363" s="84"/>
      <c r="W2363" s="82" t="str" cm="1">
        <f t="array" ref="W2363">IF(V2363="h",_xlfn.XLOOKUP(X2363,X2364:$X$2963,V2364:$V$2963,""),IF(V2363="l",IF(X2362&lt;&gt;"","sub",""),""))</f>
        <v/>
      </c>
      <c r="X2363" s="82" t="str">
        <f t="shared" si="481"/>
        <v/>
      </c>
    </row>
    <row r="2364" spans="1:24" ht="13.5" hidden="1" customHeight="1" x14ac:dyDescent="0.2">
      <c r="A2364" s="8"/>
      <c r="B2364" s="8"/>
      <c r="C2364" s="9"/>
      <c r="D2364" s="10"/>
      <c r="E2364" s="11">
        <f t="shared" si="467"/>
        <v>0</v>
      </c>
      <c r="F2364" s="10"/>
      <c r="G2364" s="11">
        <f t="shared" si="477"/>
        <v>0</v>
      </c>
      <c r="H2364" s="10"/>
      <c r="I2364" s="11">
        <f t="shared" si="478"/>
        <v>0</v>
      </c>
      <c r="J2364" s="10"/>
      <c r="K2364" s="11">
        <f t="shared" si="479"/>
        <v>0</v>
      </c>
      <c r="L2364" s="6"/>
      <c r="M2364" s="11">
        <f t="shared" si="480"/>
        <v>0</v>
      </c>
      <c r="N2364" s="130"/>
      <c r="P2364" s="48" t="str">
        <f t="shared" si="464"/>
        <v>leeg</v>
      </c>
      <c r="Q2364" s="48"/>
      <c r="R2364" s="48"/>
      <c r="S2364" s="48"/>
      <c r="T2364" s="84"/>
      <c r="W2364" s="82" t="str" cm="1">
        <f t="array" ref="W2364">IF(V2364="h",_xlfn.XLOOKUP(X2364,X2365:$X$2963,V2365:$V$2963,""),IF(V2364="l",IF(X2363&lt;&gt;"","sub",""),""))</f>
        <v/>
      </c>
      <c r="X2364" s="82" t="str">
        <f t="shared" si="481"/>
        <v/>
      </c>
    </row>
    <row r="2365" spans="1:24" ht="13.5" hidden="1" customHeight="1" x14ac:dyDescent="0.2">
      <c r="A2365" s="8"/>
      <c r="B2365" s="8"/>
      <c r="C2365" s="9"/>
      <c r="D2365" s="10"/>
      <c r="E2365" s="11">
        <f t="shared" si="467"/>
        <v>0</v>
      </c>
      <c r="F2365" s="10"/>
      <c r="G2365" s="11">
        <f t="shared" si="477"/>
        <v>0</v>
      </c>
      <c r="H2365" s="10"/>
      <c r="I2365" s="11">
        <f t="shared" si="478"/>
        <v>0</v>
      </c>
      <c r="J2365" s="10"/>
      <c r="K2365" s="11">
        <f t="shared" si="479"/>
        <v>0</v>
      </c>
      <c r="L2365" s="6"/>
      <c r="M2365" s="11">
        <f t="shared" si="480"/>
        <v>0</v>
      </c>
      <c r="N2365" s="130"/>
      <c r="P2365" s="48" t="str">
        <f t="shared" si="464"/>
        <v>leeg</v>
      </c>
      <c r="Q2365" s="48"/>
      <c r="R2365" s="48"/>
      <c r="S2365" s="48"/>
      <c r="T2365" s="84"/>
      <c r="W2365" s="82" t="str" cm="1">
        <f t="array" ref="W2365">IF(V2365="h",_xlfn.XLOOKUP(X2365,X2366:$X$2963,V2366:$V$2963,""),IF(V2365="l",IF(X2364&lt;&gt;"","sub",""),""))</f>
        <v/>
      </c>
      <c r="X2365" s="82" t="str">
        <f t="shared" si="481"/>
        <v/>
      </c>
    </row>
    <row r="2366" spans="1:24" ht="13.5" hidden="1" customHeight="1" x14ac:dyDescent="0.2">
      <c r="A2366" s="8"/>
      <c r="B2366" s="8"/>
      <c r="C2366" s="9"/>
      <c r="D2366" s="10"/>
      <c r="E2366" s="11">
        <f t="shared" si="467"/>
        <v>0</v>
      </c>
      <c r="F2366" s="10"/>
      <c r="G2366" s="11">
        <f t="shared" si="477"/>
        <v>0</v>
      </c>
      <c r="H2366" s="10"/>
      <c r="I2366" s="11">
        <f t="shared" si="478"/>
        <v>0</v>
      </c>
      <c r="J2366" s="10"/>
      <c r="K2366" s="11">
        <f t="shared" si="479"/>
        <v>0</v>
      </c>
      <c r="L2366" s="6"/>
      <c r="M2366" s="11">
        <f t="shared" si="480"/>
        <v>0</v>
      </c>
      <c r="N2366" s="130"/>
      <c r="P2366" s="48" t="str">
        <f t="shared" si="464"/>
        <v>leeg</v>
      </c>
      <c r="Q2366" s="48"/>
      <c r="R2366" s="48"/>
      <c r="S2366" s="48"/>
      <c r="T2366" s="84"/>
      <c r="W2366" s="82" t="str" cm="1">
        <f t="array" ref="W2366">IF(V2366="h",_xlfn.XLOOKUP(X2366,X2367:$X$2963,V2367:$V$2963,""),IF(V2366="l",IF(X2365&lt;&gt;"","sub",""),""))</f>
        <v/>
      </c>
      <c r="X2366" s="82" t="str">
        <f t="shared" si="481"/>
        <v/>
      </c>
    </row>
    <row r="2367" spans="1:24" ht="13.5" hidden="1" customHeight="1" x14ac:dyDescent="0.2">
      <c r="A2367" s="8"/>
      <c r="B2367" s="8"/>
      <c r="C2367" s="9"/>
      <c r="D2367" s="10"/>
      <c r="E2367" s="11">
        <f t="shared" si="467"/>
        <v>0</v>
      </c>
      <c r="F2367" s="10"/>
      <c r="G2367" s="11">
        <f t="shared" si="477"/>
        <v>0</v>
      </c>
      <c r="H2367" s="10"/>
      <c r="I2367" s="11">
        <f t="shared" si="478"/>
        <v>0</v>
      </c>
      <c r="J2367" s="10"/>
      <c r="K2367" s="11">
        <f t="shared" si="479"/>
        <v>0</v>
      </c>
      <c r="L2367" s="6"/>
      <c r="M2367" s="11">
        <f t="shared" si="480"/>
        <v>0</v>
      </c>
      <c r="N2367" s="130"/>
      <c r="P2367" s="48" t="str">
        <f t="shared" si="464"/>
        <v>leeg</v>
      </c>
      <c r="Q2367" s="48"/>
      <c r="R2367" s="48"/>
      <c r="S2367" s="48"/>
      <c r="T2367" s="84"/>
      <c r="W2367" s="82" t="str" cm="1">
        <f t="array" ref="W2367">IF(V2367="h",_xlfn.XLOOKUP(X2367,X2368:$X$2963,V2368:$V$2963,""),IF(V2367="l",IF(X2366&lt;&gt;"","sub",""),""))</f>
        <v/>
      </c>
      <c r="X2367" s="82" t="str">
        <f t="shared" si="481"/>
        <v/>
      </c>
    </row>
    <row r="2368" spans="1:24" ht="13.5" hidden="1" customHeight="1" x14ac:dyDescent="0.2">
      <c r="A2368" s="8"/>
      <c r="B2368" s="8"/>
      <c r="C2368" s="9"/>
      <c r="D2368" s="10"/>
      <c r="E2368" s="11">
        <f t="shared" si="467"/>
        <v>0</v>
      </c>
      <c r="F2368" s="10"/>
      <c r="G2368" s="11">
        <f t="shared" si="477"/>
        <v>0</v>
      </c>
      <c r="H2368" s="10"/>
      <c r="I2368" s="11">
        <f t="shared" si="478"/>
        <v>0</v>
      </c>
      <c r="J2368" s="10"/>
      <c r="K2368" s="11">
        <f t="shared" si="479"/>
        <v>0</v>
      </c>
      <c r="L2368" s="6"/>
      <c r="M2368" s="11">
        <f t="shared" si="480"/>
        <v>0</v>
      </c>
      <c r="N2368" s="130"/>
      <c r="P2368" s="48" t="str">
        <f t="shared" si="464"/>
        <v>leeg</v>
      </c>
      <c r="Q2368" s="48"/>
      <c r="R2368" s="48"/>
      <c r="S2368" s="48"/>
      <c r="T2368" s="84"/>
      <c r="W2368" s="82" t="str" cm="1">
        <f t="array" ref="W2368">IF(V2368="h",_xlfn.XLOOKUP(X2368,X2369:$X$2963,V2369:$V$2963,""),IF(V2368="l",IF(X2367&lt;&gt;"","sub",""),""))</f>
        <v/>
      </c>
      <c r="X2368" s="82" t="str">
        <f t="shared" si="481"/>
        <v/>
      </c>
    </row>
    <row r="2369" spans="1:24" ht="13.5" hidden="1" customHeight="1" x14ac:dyDescent="0.2">
      <c r="A2369" s="8"/>
      <c r="B2369" s="8"/>
      <c r="C2369" s="9"/>
      <c r="D2369" s="10"/>
      <c r="E2369" s="11">
        <f t="shared" si="467"/>
        <v>0</v>
      </c>
      <c r="F2369" s="10"/>
      <c r="G2369" s="11">
        <f t="shared" si="477"/>
        <v>0</v>
      </c>
      <c r="H2369" s="10"/>
      <c r="I2369" s="11">
        <f t="shared" si="478"/>
        <v>0</v>
      </c>
      <c r="J2369" s="10"/>
      <c r="K2369" s="11">
        <f t="shared" si="479"/>
        <v>0</v>
      </c>
      <c r="L2369" s="6"/>
      <c r="M2369" s="11">
        <f t="shared" si="480"/>
        <v>0</v>
      </c>
      <c r="N2369" s="130"/>
      <c r="P2369" s="48" t="str">
        <f t="shared" si="464"/>
        <v>leeg</v>
      </c>
      <c r="Q2369" s="48"/>
      <c r="R2369" s="48"/>
      <c r="S2369" s="48"/>
      <c r="T2369" s="84"/>
      <c r="W2369" s="82" t="str" cm="1">
        <f t="array" ref="W2369">IF(V2369="h",_xlfn.XLOOKUP(X2369,X2370:$X$2963,V2370:$V$2963,""),IF(V2369="l",IF(X2368&lt;&gt;"","sub",""),""))</f>
        <v/>
      </c>
      <c r="X2369" s="82" t="str">
        <f t="shared" si="481"/>
        <v/>
      </c>
    </row>
    <row r="2370" spans="1:24" ht="13.5" hidden="1" customHeight="1" x14ac:dyDescent="0.2">
      <c r="A2370" s="8"/>
      <c r="B2370" s="8"/>
      <c r="C2370" s="9"/>
      <c r="D2370" s="10"/>
      <c r="E2370" s="11">
        <f t="shared" si="467"/>
        <v>0</v>
      </c>
      <c r="F2370" s="10"/>
      <c r="G2370" s="11">
        <f t="shared" si="477"/>
        <v>0</v>
      </c>
      <c r="H2370" s="10"/>
      <c r="I2370" s="11">
        <f t="shared" si="478"/>
        <v>0</v>
      </c>
      <c r="J2370" s="10"/>
      <c r="K2370" s="11">
        <f t="shared" si="479"/>
        <v>0</v>
      </c>
      <c r="L2370" s="6"/>
      <c r="M2370" s="11">
        <f t="shared" si="480"/>
        <v>0</v>
      </c>
      <c r="N2370" s="130"/>
      <c r="P2370" s="48" t="str">
        <f t="shared" si="464"/>
        <v>leeg</v>
      </c>
      <c r="Q2370" s="48"/>
      <c r="R2370" s="48"/>
      <c r="S2370" s="48"/>
      <c r="T2370" s="84"/>
      <c r="W2370" s="82" t="str" cm="1">
        <f t="array" ref="W2370">IF(V2370="h",_xlfn.XLOOKUP(X2370,X2371:$X$2963,V2371:$V$2963,""),IF(V2370="l",IF(X2369&lt;&gt;"","sub",""),""))</f>
        <v/>
      </c>
      <c r="X2370" s="82" t="str">
        <f t="shared" si="481"/>
        <v/>
      </c>
    </row>
    <row r="2371" spans="1:24" ht="13.5" hidden="1" customHeight="1" x14ac:dyDescent="0.2">
      <c r="A2371" s="8"/>
      <c r="B2371" s="8"/>
      <c r="C2371" s="9"/>
      <c r="D2371" s="10"/>
      <c r="E2371" s="11">
        <f t="shared" si="467"/>
        <v>0</v>
      </c>
      <c r="F2371" s="10"/>
      <c r="G2371" s="11">
        <f t="shared" si="477"/>
        <v>0</v>
      </c>
      <c r="H2371" s="10"/>
      <c r="I2371" s="11">
        <f t="shared" si="478"/>
        <v>0</v>
      </c>
      <c r="J2371" s="10"/>
      <c r="K2371" s="11">
        <f t="shared" si="479"/>
        <v>0</v>
      </c>
      <c r="L2371" s="6"/>
      <c r="M2371" s="11">
        <f t="shared" si="480"/>
        <v>0</v>
      </c>
      <c r="N2371" s="130"/>
      <c r="P2371" s="48" t="str">
        <f t="shared" si="464"/>
        <v>leeg</v>
      </c>
      <c r="Q2371" s="48"/>
      <c r="R2371" s="48"/>
      <c r="S2371" s="48"/>
      <c r="T2371" s="84"/>
      <c r="W2371" s="82" t="str" cm="1">
        <f t="array" ref="W2371">IF(V2371="h",_xlfn.XLOOKUP(X2371,X2372:$X$2963,V2372:$V$2963,""),IF(V2371="l",IF(X2370&lt;&gt;"","sub",""),""))</f>
        <v/>
      </c>
      <c r="X2371" s="82" t="str">
        <f t="shared" si="481"/>
        <v/>
      </c>
    </row>
    <row r="2372" spans="1:24" ht="13.5" hidden="1" customHeight="1" x14ac:dyDescent="0.2">
      <c r="A2372" s="8"/>
      <c r="B2372" s="8"/>
      <c r="C2372" s="9"/>
      <c r="D2372" s="10"/>
      <c r="E2372" s="11">
        <f t="shared" si="467"/>
        <v>0</v>
      </c>
      <c r="F2372" s="10"/>
      <c r="G2372" s="11">
        <f t="shared" si="477"/>
        <v>0</v>
      </c>
      <c r="H2372" s="10"/>
      <c r="I2372" s="11">
        <f t="shared" si="478"/>
        <v>0</v>
      </c>
      <c r="J2372" s="10"/>
      <c r="K2372" s="11">
        <f t="shared" si="479"/>
        <v>0</v>
      </c>
      <c r="L2372" s="6"/>
      <c r="M2372" s="11">
        <f t="shared" si="480"/>
        <v>0</v>
      </c>
      <c r="N2372" s="130"/>
      <c r="P2372" s="48" t="str">
        <f t="shared" si="464"/>
        <v>leeg</v>
      </c>
      <c r="Q2372" s="48"/>
      <c r="R2372" s="48"/>
      <c r="S2372" s="48"/>
      <c r="T2372" s="84"/>
      <c r="W2372" s="82" t="str" cm="1">
        <f t="array" ref="W2372">IF(V2372="h",_xlfn.XLOOKUP(X2372,X2373:$X$2963,V2373:$V$2963,""),IF(V2372="l",IF(X2371&lt;&gt;"","sub",""),""))</f>
        <v/>
      </c>
      <c r="X2372" s="82" t="str">
        <f t="shared" si="481"/>
        <v/>
      </c>
    </row>
    <row r="2373" spans="1:24" ht="13.5" hidden="1" customHeight="1" x14ac:dyDescent="0.2">
      <c r="A2373" s="8"/>
      <c r="B2373" s="8"/>
      <c r="C2373" s="9"/>
      <c r="D2373" s="10"/>
      <c r="E2373" s="11">
        <f t="shared" si="467"/>
        <v>0</v>
      </c>
      <c r="F2373" s="10"/>
      <c r="G2373" s="11">
        <f t="shared" si="477"/>
        <v>0</v>
      </c>
      <c r="H2373" s="10"/>
      <c r="I2373" s="11">
        <f t="shared" si="478"/>
        <v>0</v>
      </c>
      <c r="J2373" s="10"/>
      <c r="K2373" s="11">
        <f t="shared" si="479"/>
        <v>0</v>
      </c>
      <c r="L2373" s="6"/>
      <c r="M2373" s="11">
        <f t="shared" si="480"/>
        <v>0</v>
      </c>
      <c r="N2373" s="130"/>
      <c r="P2373" s="48" t="str">
        <f t="shared" si="464"/>
        <v>leeg</v>
      </c>
      <c r="Q2373" s="48"/>
      <c r="R2373" s="48"/>
      <c r="S2373" s="48"/>
      <c r="T2373" s="84"/>
      <c r="W2373" s="82" t="str" cm="1">
        <f t="array" ref="W2373">IF(V2373="h",_xlfn.XLOOKUP(X2373,X2374:$X$2963,V2374:$V$2963,""),IF(V2373="l",IF(X2372&lt;&gt;"","sub",""),""))</f>
        <v/>
      </c>
      <c r="X2373" s="82" t="str">
        <f t="shared" si="481"/>
        <v/>
      </c>
    </row>
    <row r="2374" spans="1:24" ht="13.5" hidden="1" customHeight="1" x14ac:dyDescent="0.2">
      <c r="A2374" s="8"/>
      <c r="B2374" s="8"/>
      <c r="C2374" s="9"/>
      <c r="D2374" s="10"/>
      <c r="E2374" s="11">
        <f t="shared" si="467"/>
        <v>0</v>
      </c>
      <c r="F2374" s="10"/>
      <c r="G2374" s="11">
        <f t="shared" si="477"/>
        <v>0</v>
      </c>
      <c r="H2374" s="10"/>
      <c r="I2374" s="11">
        <f t="shared" si="478"/>
        <v>0</v>
      </c>
      <c r="J2374" s="10"/>
      <c r="K2374" s="11">
        <f t="shared" si="479"/>
        <v>0</v>
      </c>
      <c r="L2374" s="6"/>
      <c r="M2374" s="11">
        <f t="shared" si="480"/>
        <v>0</v>
      </c>
      <c r="N2374" s="130"/>
      <c r="P2374" s="48" t="str">
        <f t="shared" si="464"/>
        <v>leeg</v>
      </c>
      <c r="Q2374" s="48"/>
      <c r="R2374" s="48"/>
      <c r="S2374" s="48"/>
      <c r="T2374" s="84"/>
      <c r="W2374" s="82" t="str" cm="1">
        <f t="array" ref="W2374">IF(V2374="h",_xlfn.XLOOKUP(X2374,X2375:$X$2963,V2375:$V$2963,""),IF(V2374="l",IF(X2373&lt;&gt;"","sub",""),""))</f>
        <v/>
      </c>
      <c r="X2374" s="82" t="str">
        <f t="shared" si="481"/>
        <v/>
      </c>
    </row>
    <row r="2375" spans="1:24" ht="13.5" hidden="1" customHeight="1" x14ac:dyDescent="0.2">
      <c r="A2375" s="8"/>
      <c r="B2375" s="8"/>
      <c r="C2375" s="9"/>
      <c r="D2375" s="10"/>
      <c r="E2375" s="11">
        <f t="shared" si="467"/>
        <v>0</v>
      </c>
      <c r="F2375" s="10"/>
      <c r="G2375" s="11">
        <f t="shared" si="477"/>
        <v>0</v>
      </c>
      <c r="H2375" s="10"/>
      <c r="I2375" s="11">
        <f t="shared" si="478"/>
        <v>0</v>
      </c>
      <c r="J2375" s="10"/>
      <c r="K2375" s="11">
        <f t="shared" si="479"/>
        <v>0</v>
      </c>
      <c r="L2375" s="6"/>
      <c r="M2375" s="11">
        <f t="shared" si="480"/>
        <v>0</v>
      </c>
      <c r="N2375" s="130"/>
      <c r="P2375" s="48" t="str">
        <f t="shared" si="464"/>
        <v>leeg</v>
      </c>
      <c r="Q2375" s="48"/>
      <c r="R2375" s="48"/>
      <c r="S2375" s="48"/>
      <c r="T2375" s="84"/>
      <c r="W2375" s="82" t="str" cm="1">
        <f t="array" ref="W2375">IF(V2375="h",_xlfn.XLOOKUP(X2375,X2376:$X$2963,V2376:$V$2963,""),IF(V2375="l",IF(X2374&lt;&gt;"","sub",""),""))</f>
        <v/>
      </c>
      <c r="X2375" s="82" t="str">
        <f t="shared" si="481"/>
        <v/>
      </c>
    </row>
    <row r="2376" spans="1:24" ht="13.5" hidden="1" customHeight="1" x14ac:dyDescent="0.2">
      <c r="A2376" s="8"/>
      <c r="B2376" s="8"/>
      <c r="C2376" s="9"/>
      <c r="D2376" s="10"/>
      <c r="E2376" s="11">
        <f t="shared" si="467"/>
        <v>0</v>
      </c>
      <c r="F2376" s="10"/>
      <c r="G2376" s="11">
        <f t="shared" si="477"/>
        <v>0</v>
      </c>
      <c r="H2376" s="10"/>
      <c r="I2376" s="11">
        <f t="shared" si="478"/>
        <v>0</v>
      </c>
      <c r="J2376" s="10"/>
      <c r="K2376" s="11">
        <f t="shared" si="479"/>
        <v>0</v>
      </c>
      <c r="L2376" s="6"/>
      <c r="M2376" s="11">
        <f t="shared" si="480"/>
        <v>0</v>
      </c>
      <c r="N2376" s="130"/>
      <c r="P2376" s="48" t="str">
        <f t="shared" si="464"/>
        <v>leeg</v>
      </c>
      <c r="Q2376" s="48"/>
      <c r="R2376" s="48"/>
      <c r="S2376" s="48"/>
      <c r="T2376" s="84"/>
      <c r="W2376" s="82" t="str" cm="1">
        <f t="array" ref="W2376">IF(V2376="h",_xlfn.XLOOKUP(X2376,X2377:$X$2963,V2377:$V$2963,""),IF(V2376="l",IF(X2375&lt;&gt;"","sub",""),""))</f>
        <v/>
      </c>
      <c r="X2376" s="82" t="str">
        <f t="shared" si="481"/>
        <v/>
      </c>
    </row>
    <row r="2377" spans="1:24" ht="13.5" hidden="1" customHeight="1" x14ac:dyDescent="0.2">
      <c r="A2377" s="8"/>
      <c r="B2377" s="8"/>
      <c r="C2377" s="9"/>
      <c r="D2377" s="10"/>
      <c r="E2377" s="11">
        <f t="shared" si="467"/>
        <v>0</v>
      </c>
      <c r="F2377" s="10"/>
      <c r="G2377" s="11">
        <f t="shared" si="477"/>
        <v>0</v>
      </c>
      <c r="H2377" s="10"/>
      <c r="I2377" s="11">
        <f t="shared" si="478"/>
        <v>0</v>
      </c>
      <c r="J2377" s="10"/>
      <c r="K2377" s="11">
        <f t="shared" si="479"/>
        <v>0</v>
      </c>
      <c r="L2377" s="6"/>
      <c r="M2377" s="11">
        <f t="shared" si="480"/>
        <v>0</v>
      </c>
      <c r="N2377" s="130"/>
      <c r="P2377" s="48" t="str">
        <f t="shared" si="464"/>
        <v>leeg</v>
      </c>
      <c r="Q2377" s="48"/>
      <c r="R2377" s="48"/>
      <c r="S2377" s="48"/>
      <c r="T2377" s="84"/>
      <c r="W2377" s="82" t="str" cm="1">
        <f t="array" ref="W2377">IF(V2377="h",_xlfn.XLOOKUP(X2377,X2378:$X$2963,V2378:$V$2963,""),IF(V2377="l",IF(X2376&lt;&gt;"","sub",""),""))</f>
        <v/>
      </c>
      <c r="X2377" s="82" t="str">
        <f t="shared" si="481"/>
        <v/>
      </c>
    </row>
    <row r="2378" spans="1:24" ht="13.5" hidden="1" customHeight="1" x14ac:dyDescent="0.2">
      <c r="A2378" s="8"/>
      <c r="B2378" s="8"/>
      <c r="C2378" s="9"/>
      <c r="D2378" s="10"/>
      <c r="E2378" s="11">
        <f t="shared" si="467"/>
        <v>0</v>
      </c>
      <c r="F2378" s="10"/>
      <c r="G2378" s="11">
        <f t="shared" ref="G2378:G2382" si="482">B2378*F2378</f>
        <v>0</v>
      </c>
      <c r="H2378" s="10"/>
      <c r="I2378" s="11">
        <f t="shared" ref="I2378:I2382" si="483">B2378*H2378</f>
        <v>0</v>
      </c>
      <c r="J2378" s="10"/>
      <c r="K2378" s="11">
        <f t="shared" ref="K2378:K2382" si="484">(E2378*$J$6)+G2378+I2378+J2378</f>
        <v>0</v>
      </c>
      <c r="L2378" s="6"/>
      <c r="M2378" s="11">
        <f t="shared" ref="M2378:M2382" si="485">K2378</f>
        <v>0</v>
      </c>
      <c r="N2378" s="130"/>
      <c r="P2378" s="48" t="str">
        <f t="shared" si="464"/>
        <v>leeg</v>
      </c>
      <c r="Q2378" s="48"/>
      <c r="R2378" s="48"/>
      <c r="S2378" s="48"/>
      <c r="T2378" s="84"/>
      <c r="W2378" s="82" t="str" cm="1">
        <f t="array" ref="W2378">IF(V2378="h",_xlfn.XLOOKUP(X2378,X2379:$X$2963,V2379:$V$2963,""),IF(V2378="l",IF(X2377&lt;&gt;"","sub",""),""))</f>
        <v/>
      </c>
      <c r="X2378" s="82" t="str">
        <f t="shared" ref="X2378:X2382" si="486">IF(V2378="h",LEFT(A2378,2),IF(SUM(B2378:M2378)&gt;0,IF(V2378="sub",RIGHT(A2378,2),""),""))</f>
        <v/>
      </c>
    </row>
    <row r="2379" spans="1:24" ht="13.5" hidden="1" customHeight="1" x14ac:dyDescent="0.2">
      <c r="A2379" s="8"/>
      <c r="B2379" s="8"/>
      <c r="C2379" s="9"/>
      <c r="D2379" s="10"/>
      <c r="E2379" s="11">
        <f t="shared" si="467"/>
        <v>0</v>
      </c>
      <c r="F2379" s="10"/>
      <c r="G2379" s="11">
        <f t="shared" si="482"/>
        <v>0</v>
      </c>
      <c r="H2379" s="10"/>
      <c r="I2379" s="11">
        <f t="shared" si="483"/>
        <v>0</v>
      </c>
      <c r="J2379" s="10"/>
      <c r="K2379" s="11">
        <f t="shared" si="484"/>
        <v>0</v>
      </c>
      <c r="L2379" s="6"/>
      <c r="M2379" s="11">
        <f t="shared" si="485"/>
        <v>0</v>
      </c>
      <c r="N2379" s="130"/>
      <c r="P2379" s="48" t="str">
        <f t="shared" si="464"/>
        <v>leeg</v>
      </c>
      <c r="Q2379" s="48"/>
      <c r="R2379" s="48"/>
      <c r="S2379" s="48"/>
      <c r="T2379" s="84"/>
      <c r="W2379" s="82" t="str" cm="1">
        <f t="array" ref="W2379">IF(V2379="h",_xlfn.XLOOKUP(X2379,X2380:$X$2963,V2380:$V$2963,""),IF(V2379="l",IF(X2378&lt;&gt;"","sub",""),""))</f>
        <v/>
      </c>
      <c r="X2379" s="82" t="str">
        <f t="shared" si="486"/>
        <v/>
      </c>
    </row>
    <row r="2380" spans="1:24" ht="13.5" hidden="1" customHeight="1" x14ac:dyDescent="0.2">
      <c r="A2380" s="8"/>
      <c r="B2380" s="8"/>
      <c r="C2380" s="9"/>
      <c r="D2380" s="10"/>
      <c r="E2380" s="11">
        <f t="shared" si="467"/>
        <v>0</v>
      </c>
      <c r="F2380" s="10"/>
      <c r="G2380" s="11">
        <f t="shared" si="482"/>
        <v>0</v>
      </c>
      <c r="H2380" s="10"/>
      <c r="I2380" s="11">
        <f t="shared" si="483"/>
        <v>0</v>
      </c>
      <c r="J2380" s="10"/>
      <c r="K2380" s="11">
        <f t="shared" si="484"/>
        <v>0</v>
      </c>
      <c r="L2380" s="6"/>
      <c r="M2380" s="11">
        <f t="shared" si="485"/>
        <v>0</v>
      </c>
      <c r="N2380" s="130"/>
      <c r="P2380" s="48" t="str">
        <f t="shared" si="464"/>
        <v>leeg</v>
      </c>
      <c r="Q2380" s="48"/>
      <c r="R2380" s="48"/>
      <c r="S2380" s="48"/>
      <c r="T2380" s="84"/>
      <c r="W2380" s="82" t="str" cm="1">
        <f t="array" ref="W2380">IF(V2380="h",_xlfn.XLOOKUP(X2380,X2381:$X$2963,V2381:$V$2963,""),IF(V2380="l",IF(X2379&lt;&gt;"","sub",""),""))</f>
        <v/>
      </c>
      <c r="X2380" s="82" t="str">
        <f t="shared" si="486"/>
        <v/>
      </c>
    </row>
    <row r="2381" spans="1:24" ht="13.5" hidden="1" customHeight="1" x14ac:dyDescent="0.2">
      <c r="A2381" s="8"/>
      <c r="B2381" s="8"/>
      <c r="C2381" s="9"/>
      <c r="D2381" s="10"/>
      <c r="E2381" s="11">
        <f t="shared" si="467"/>
        <v>0</v>
      </c>
      <c r="F2381" s="10"/>
      <c r="G2381" s="11">
        <f t="shared" si="482"/>
        <v>0</v>
      </c>
      <c r="H2381" s="10"/>
      <c r="I2381" s="11">
        <f t="shared" si="483"/>
        <v>0</v>
      </c>
      <c r="J2381" s="10"/>
      <c r="K2381" s="11">
        <f t="shared" si="484"/>
        <v>0</v>
      </c>
      <c r="L2381" s="6"/>
      <c r="M2381" s="11">
        <f t="shared" si="485"/>
        <v>0</v>
      </c>
      <c r="N2381" s="130"/>
      <c r="P2381" s="48" t="str">
        <f t="shared" si="464"/>
        <v>leeg</v>
      </c>
      <c r="Q2381" s="48"/>
      <c r="R2381" s="48"/>
      <c r="S2381" s="48"/>
      <c r="T2381" s="84"/>
      <c r="W2381" s="82" t="str" cm="1">
        <f t="array" ref="W2381">IF(V2381="h",_xlfn.XLOOKUP(X2381,X2382:$X$2963,V2382:$V$2963,""),IF(V2381="l",IF(X2380&lt;&gt;"","sub",""),""))</f>
        <v/>
      </c>
      <c r="X2381" s="82" t="str">
        <f t="shared" si="486"/>
        <v/>
      </c>
    </row>
    <row r="2382" spans="1:24" ht="13.5" hidden="1" customHeight="1" x14ac:dyDescent="0.2">
      <c r="A2382" s="8"/>
      <c r="B2382" s="8"/>
      <c r="C2382" s="9"/>
      <c r="D2382" s="10"/>
      <c r="E2382" s="11">
        <f t="shared" si="467"/>
        <v>0</v>
      </c>
      <c r="F2382" s="10"/>
      <c r="G2382" s="11">
        <f t="shared" si="482"/>
        <v>0</v>
      </c>
      <c r="H2382" s="10"/>
      <c r="I2382" s="11">
        <f t="shared" si="483"/>
        <v>0</v>
      </c>
      <c r="J2382" s="10"/>
      <c r="K2382" s="11">
        <f t="shared" si="484"/>
        <v>0</v>
      </c>
      <c r="L2382" s="6"/>
      <c r="M2382" s="11">
        <f t="shared" si="485"/>
        <v>0</v>
      </c>
      <c r="N2382" s="130"/>
      <c r="P2382" s="48" t="str">
        <f t="shared" si="464"/>
        <v>leeg</v>
      </c>
      <c r="Q2382" s="48"/>
      <c r="R2382" s="48"/>
      <c r="S2382" s="48"/>
      <c r="T2382" s="84"/>
      <c r="W2382" s="82" t="str" cm="1">
        <f t="array" ref="W2382">IF(V2382="h",_xlfn.XLOOKUP(X2382,X2383:$X$2963,V2383:$V$2963,""),IF(V2382="l",IF(X2381&lt;&gt;"","sub",""),""))</f>
        <v/>
      </c>
      <c r="X2382" s="82" t="str">
        <f t="shared" si="486"/>
        <v/>
      </c>
    </row>
    <row r="2383" spans="1:24" ht="13.5" hidden="1" customHeight="1" x14ac:dyDescent="0.2">
      <c r="A2383" s="8"/>
      <c r="B2383" s="8"/>
      <c r="C2383" s="9"/>
      <c r="D2383" s="10"/>
      <c r="E2383" s="11">
        <f t="shared" si="467"/>
        <v>0</v>
      </c>
      <c r="F2383" s="10"/>
      <c r="G2383" s="11">
        <f t="shared" si="468"/>
        <v>0</v>
      </c>
      <c r="H2383" s="10"/>
      <c r="I2383" s="11">
        <f t="shared" si="469"/>
        <v>0</v>
      </c>
      <c r="J2383" s="10"/>
      <c r="K2383" s="11">
        <f t="shared" si="470"/>
        <v>0</v>
      </c>
      <c r="L2383" s="6"/>
      <c r="M2383" s="11">
        <f t="shared" si="471"/>
        <v>0</v>
      </c>
      <c r="N2383" s="130"/>
      <c r="P2383" s="48" t="str">
        <f t="shared" si="464"/>
        <v>leeg</v>
      </c>
      <c r="Q2383" s="48"/>
      <c r="R2383" s="48"/>
      <c r="S2383" s="48"/>
      <c r="T2383" s="84"/>
      <c r="W2383" s="82" t="str" cm="1">
        <f t="array" ref="W2383">IF(V2383="h",_xlfn.XLOOKUP(X2383,X2384:$X$2963,V2384:$V$2963,""),IF(V2383="l",IF(X2382&lt;&gt;"","sub",""),""))</f>
        <v/>
      </c>
      <c r="X2383" s="82" t="str">
        <f t="shared" si="465"/>
        <v/>
      </c>
    </row>
    <row r="2384" spans="1:24" ht="13.5" hidden="1" customHeight="1" x14ac:dyDescent="0.2">
      <c r="A2384" s="8"/>
      <c r="B2384" s="8"/>
      <c r="C2384" s="9"/>
      <c r="D2384" s="10"/>
      <c r="E2384" s="11">
        <f t="shared" si="467"/>
        <v>0</v>
      </c>
      <c r="F2384" s="10"/>
      <c r="G2384" s="11">
        <f t="shared" si="468"/>
        <v>0</v>
      </c>
      <c r="H2384" s="10"/>
      <c r="I2384" s="11">
        <f t="shared" si="469"/>
        <v>0</v>
      </c>
      <c r="J2384" s="10"/>
      <c r="K2384" s="11">
        <f t="shared" si="470"/>
        <v>0</v>
      </c>
      <c r="L2384" s="6"/>
      <c r="M2384" s="11">
        <f t="shared" si="471"/>
        <v>0</v>
      </c>
      <c r="N2384" s="130"/>
      <c r="P2384" s="48" t="str">
        <f t="shared" ref="P2384:P2447" si="487">IF(V2384="staart","niet leeg",IF(OR(V2384="h",V2384="l"),IF(W2384="sub","niet leeg","leeg"),IF(AND(AND(A2384="",M2384=0),SUM(B2384:M2384)=0),"leeg","niet leeg")))</f>
        <v>leeg</v>
      </c>
      <c r="Q2384" s="48"/>
      <c r="R2384" s="48"/>
      <c r="S2384" s="48"/>
      <c r="T2384" s="84"/>
      <c r="W2384" s="82" t="str" cm="1">
        <f t="array" ref="W2384">IF(V2384="h",_xlfn.XLOOKUP(X2384,X2385:$X$2963,V2385:$V$2963,""),IF(V2384="l",IF(X2383&lt;&gt;"","sub",""),""))</f>
        <v/>
      </c>
      <c r="X2384" s="82" t="str">
        <f t="shared" si="465"/>
        <v/>
      </c>
    </row>
    <row r="2385" spans="1:24" x14ac:dyDescent="0.2">
      <c r="A2385" s="16" t="s">
        <v>129</v>
      </c>
      <c r="B2385" s="138"/>
      <c r="C2385" s="138"/>
      <c r="D2385" s="17"/>
      <c r="E2385" s="172">
        <f>SUM(E2342:E2384)</f>
        <v>0</v>
      </c>
      <c r="F2385" s="17"/>
      <c r="G2385" s="172">
        <f>SUM(G2342:G2384)</f>
        <v>0</v>
      </c>
      <c r="H2385" s="17"/>
      <c r="I2385" s="172">
        <f>SUM(I2342:I2384)</f>
        <v>0</v>
      </c>
      <c r="J2385" s="17"/>
      <c r="K2385" s="172">
        <f>SUM(K2342:K2384)</f>
        <v>0</v>
      </c>
      <c r="L2385" s="6"/>
      <c r="M2385" s="172">
        <f t="shared" ref="M2385" si="488">SUM(M2342:M2384)</f>
        <v>0</v>
      </c>
      <c r="N2385" s="182"/>
      <c r="P2385" s="48" t="str">
        <f t="shared" si="487"/>
        <v>niet leeg</v>
      </c>
      <c r="Q2385" s="48"/>
      <c r="R2385" s="48"/>
      <c r="S2385" s="48"/>
      <c r="T2385" s="84"/>
      <c r="V2385" s="82" t="s">
        <v>169</v>
      </c>
      <c r="W2385" s="82" t="str" cm="1">
        <f t="array" ref="W2385">IF(V2385="h",_xlfn.XLOOKUP(X2385,X2386:$X$2963,V2386:$V$2963,""),IF(V2385="l",IF(X2384&lt;&gt;"","sub",""),""))</f>
        <v/>
      </c>
      <c r="X2385" s="82" t="str">
        <f t="shared" si="465"/>
        <v/>
      </c>
    </row>
    <row r="2386" spans="1:24" x14ac:dyDescent="0.2">
      <c r="A2386" s="8"/>
      <c r="B2386" s="18"/>
      <c r="C2386" s="8"/>
      <c r="D2386" s="10"/>
      <c r="E2386" s="170"/>
      <c r="F2386" s="10"/>
      <c r="G2386" s="171"/>
      <c r="H2386" s="10"/>
      <c r="I2386" s="171"/>
      <c r="J2386" s="10"/>
      <c r="K2386" s="171"/>
      <c r="L2386" s="6"/>
      <c r="M2386" s="171"/>
      <c r="N2386" s="211"/>
      <c r="P2386" s="48" t="str">
        <f t="shared" si="487"/>
        <v>leeg</v>
      </c>
      <c r="Q2386" s="48"/>
      <c r="R2386" s="48"/>
      <c r="S2386" s="48"/>
      <c r="T2386" s="84"/>
      <c r="V2386" s="82" t="s">
        <v>177</v>
      </c>
      <c r="W2386" s="82" t="str" cm="1">
        <f t="array" ref="W2386">IF(V2386="h",_xlfn.XLOOKUP(X2386,X2387:$X$2963,V2387:$V$2963,""),IF(V2386="l",IF(X2385&lt;&gt;"","sub",""),""))</f>
        <v/>
      </c>
      <c r="X2386" s="82" t="str">
        <f t="shared" si="465"/>
        <v/>
      </c>
    </row>
    <row r="2387" spans="1:24" ht="25.5" x14ac:dyDescent="0.2">
      <c r="A2387" s="7" t="s">
        <v>148</v>
      </c>
      <c r="B2387" s="8"/>
      <c r="C2387" s="9"/>
      <c r="D2387" s="8"/>
      <c r="E2387" s="170"/>
      <c r="F2387" s="10"/>
      <c r="G2387" s="171"/>
      <c r="H2387" s="10"/>
      <c r="I2387" s="171"/>
      <c r="J2387" s="10"/>
      <c r="K2387" s="171"/>
      <c r="L2387" s="6"/>
      <c r="M2387" s="171"/>
      <c r="N2387" s="211"/>
      <c r="P2387" s="48" t="str">
        <f t="shared" si="487"/>
        <v>leeg</v>
      </c>
      <c r="Q2387" s="48"/>
      <c r="R2387" s="48"/>
      <c r="S2387" s="48"/>
      <c r="T2387" s="84"/>
      <c r="V2387" s="82" t="s">
        <v>170</v>
      </c>
      <c r="W2387" s="82" t="str" cm="1">
        <f t="array" ref="W2387">IF(V2387="h",_xlfn.XLOOKUP(X2387,X2388:$X$2963,V2388:$V$2963,""),IF(V2387="l",IF(X2386&lt;&gt;"","sub",""),""))</f>
        <v/>
      </c>
      <c r="X2387" s="82" t="str">
        <f t="shared" si="465"/>
        <v>61</v>
      </c>
    </row>
    <row r="2388" spans="1:24" x14ac:dyDescent="0.2">
      <c r="A2388" s="8"/>
      <c r="B2388" s="8"/>
      <c r="C2388" s="9"/>
      <c r="D2388" s="10"/>
      <c r="E2388" s="171">
        <f t="shared" ref="E2388:E2434" si="489">B2388*D2388</f>
        <v>0</v>
      </c>
      <c r="F2388" s="10"/>
      <c r="G2388" s="171">
        <f t="shared" ref="G2388:G2434" si="490">B2388*F2388</f>
        <v>0</v>
      </c>
      <c r="H2388" s="10"/>
      <c r="I2388" s="171">
        <f t="shared" ref="I2388:I2434" si="491">B2388*H2388</f>
        <v>0</v>
      </c>
      <c r="J2388" s="10"/>
      <c r="K2388" s="171">
        <f t="shared" ref="K2388:K2434" si="492">(E2388*$J$6)+G2388+I2388+J2388</f>
        <v>0</v>
      </c>
      <c r="L2388" s="6"/>
      <c r="M2388" s="171">
        <f t="shared" ref="M2388:M2434" si="493">K2388</f>
        <v>0</v>
      </c>
      <c r="N2388" s="211"/>
      <c r="P2388" s="48" t="str">
        <f t="shared" si="487"/>
        <v>leeg</v>
      </c>
      <c r="Q2388" s="48"/>
      <c r="R2388" s="48"/>
      <c r="S2388" s="48"/>
      <c r="T2388" s="84"/>
      <c r="W2388" s="82" t="str" cm="1">
        <f t="array" ref="W2388">IF(V2388="h",_xlfn.XLOOKUP(X2388,X2389:$X$2963,V2389:$V$2963,""),IF(V2388="l",IF(X2387&lt;&gt;"","sub",""),""))</f>
        <v/>
      </c>
      <c r="X2388" s="82" t="str">
        <f t="shared" si="465"/>
        <v/>
      </c>
    </row>
    <row r="2389" spans="1:24" x14ac:dyDescent="0.2">
      <c r="A2389" s="8"/>
      <c r="B2389" s="8"/>
      <c r="C2389" s="9"/>
      <c r="D2389" s="10"/>
      <c r="E2389" s="171">
        <f t="shared" si="489"/>
        <v>0</v>
      </c>
      <c r="F2389" s="10"/>
      <c r="G2389" s="171">
        <f t="shared" si="490"/>
        <v>0</v>
      </c>
      <c r="H2389" s="10"/>
      <c r="I2389" s="171">
        <f t="shared" si="491"/>
        <v>0</v>
      </c>
      <c r="J2389" s="10"/>
      <c r="K2389" s="171">
        <f t="shared" si="492"/>
        <v>0</v>
      </c>
      <c r="L2389" s="6"/>
      <c r="M2389" s="171">
        <f t="shared" si="493"/>
        <v>0</v>
      </c>
      <c r="N2389" s="211"/>
      <c r="P2389" s="48" t="str">
        <f t="shared" si="487"/>
        <v>leeg</v>
      </c>
      <c r="Q2389" s="48"/>
      <c r="R2389" s="48"/>
      <c r="S2389" s="48"/>
      <c r="T2389" s="84"/>
      <c r="W2389" s="82" t="str" cm="1">
        <f t="array" ref="W2389">IF(V2389="h",_xlfn.XLOOKUP(X2389,X2390:$X$2963,V2390:$V$2963,""),IF(V2389="l",IF(X2388&lt;&gt;"","sub",""),""))</f>
        <v/>
      </c>
      <c r="X2389" s="82" t="str">
        <f t="shared" si="465"/>
        <v/>
      </c>
    </row>
    <row r="2390" spans="1:24" x14ac:dyDescent="0.2">
      <c r="A2390" s="8"/>
      <c r="B2390" s="8"/>
      <c r="C2390" s="9"/>
      <c r="D2390" s="10"/>
      <c r="E2390" s="171">
        <f t="shared" si="489"/>
        <v>0</v>
      </c>
      <c r="F2390" s="10"/>
      <c r="G2390" s="171">
        <f t="shared" si="490"/>
        <v>0</v>
      </c>
      <c r="H2390" s="10"/>
      <c r="I2390" s="171">
        <f t="shared" si="491"/>
        <v>0</v>
      </c>
      <c r="J2390" s="10"/>
      <c r="K2390" s="171">
        <f t="shared" si="492"/>
        <v>0</v>
      </c>
      <c r="L2390" s="6"/>
      <c r="M2390" s="171">
        <f t="shared" si="493"/>
        <v>0</v>
      </c>
      <c r="N2390" s="211"/>
      <c r="P2390" s="48" t="str">
        <f t="shared" si="487"/>
        <v>leeg</v>
      </c>
      <c r="Q2390" s="48"/>
      <c r="R2390" s="48"/>
      <c r="S2390" s="48"/>
      <c r="T2390" s="84"/>
      <c r="W2390" s="82" t="str" cm="1">
        <f t="array" ref="W2390">IF(V2390="h",_xlfn.XLOOKUP(X2390,X2391:$X$2963,V2391:$V$2963,""),IF(V2390="l",IF(X2389&lt;&gt;"","sub",""),""))</f>
        <v/>
      </c>
      <c r="X2390" s="82" t="str">
        <f t="shared" si="465"/>
        <v/>
      </c>
    </row>
    <row r="2391" spans="1:24" x14ac:dyDescent="0.2">
      <c r="A2391" s="8"/>
      <c r="B2391" s="8"/>
      <c r="C2391" s="9"/>
      <c r="D2391" s="10"/>
      <c r="E2391" s="171">
        <f t="shared" si="489"/>
        <v>0</v>
      </c>
      <c r="F2391" s="10"/>
      <c r="G2391" s="171">
        <f t="shared" si="490"/>
        <v>0</v>
      </c>
      <c r="H2391" s="10"/>
      <c r="I2391" s="171">
        <f t="shared" si="491"/>
        <v>0</v>
      </c>
      <c r="J2391" s="10"/>
      <c r="K2391" s="171">
        <f t="shared" si="492"/>
        <v>0</v>
      </c>
      <c r="L2391" s="6"/>
      <c r="M2391" s="171">
        <f t="shared" si="493"/>
        <v>0</v>
      </c>
      <c r="N2391" s="211"/>
      <c r="P2391" s="48" t="str">
        <f t="shared" si="487"/>
        <v>leeg</v>
      </c>
      <c r="Q2391" s="48"/>
      <c r="R2391" s="48"/>
      <c r="S2391" s="48"/>
      <c r="T2391" s="84"/>
      <c r="W2391" s="82" t="str" cm="1">
        <f t="array" ref="W2391">IF(V2391="h",_xlfn.XLOOKUP(X2391,X2392:$X$2963,V2392:$V$2963,""),IF(V2391="l",IF(X2390&lt;&gt;"","sub",""),""))</f>
        <v/>
      </c>
      <c r="X2391" s="82" t="str">
        <f t="shared" si="465"/>
        <v/>
      </c>
    </row>
    <row r="2392" spans="1:24" x14ac:dyDescent="0.2">
      <c r="A2392" s="8"/>
      <c r="B2392" s="8"/>
      <c r="C2392" s="9"/>
      <c r="D2392" s="10"/>
      <c r="E2392" s="171">
        <f t="shared" si="489"/>
        <v>0</v>
      </c>
      <c r="F2392" s="10"/>
      <c r="G2392" s="171">
        <f t="shared" si="490"/>
        <v>0</v>
      </c>
      <c r="H2392" s="10"/>
      <c r="I2392" s="171">
        <f t="shared" si="491"/>
        <v>0</v>
      </c>
      <c r="J2392" s="10"/>
      <c r="K2392" s="171">
        <f t="shared" si="492"/>
        <v>0</v>
      </c>
      <c r="L2392" s="6"/>
      <c r="M2392" s="171">
        <f t="shared" si="493"/>
        <v>0</v>
      </c>
      <c r="N2392" s="211"/>
      <c r="P2392" s="48" t="str">
        <f t="shared" si="487"/>
        <v>leeg</v>
      </c>
      <c r="Q2392" s="48"/>
      <c r="R2392" s="48"/>
      <c r="S2392" s="48"/>
      <c r="T2392" s="84"/>
      <c r="W2392" s="82" t="str" cm="1">
        <f t="array" ref="W2392">IF(V2392="h",_xlfn.XLOOKUP(X2392,X2393:$X$2963,V2393:$V$2963,""),IF(V2392="l",IF(X2391&lt;&gt;"","sub",""),""))</f>
        <v/>
      </c>
      <c r="X2392" s="82" t="str">
        <f t="shared" si="465"/>
        <v/>
      </c>
    </row>
    <row r="2393" spans="1:24" x14ac:dyDescent="0.2">
      <c r="A2393" s="8"/>
      <c r="B2393" s="8"/>
      <c r="C2393" s="9"/>
      <c r="D2393" s="10"/>
      <c r="E2393" s="171">
        <f t="shared" si="489"/>
        <v>0</v>
      </c>
      <c r="F2393" s="10"/>
      <c r="G2393" s="171">
        <f t="shared" si="490"/>
        <v>0</v>
      </c>
      <c r="H2393" s="10"/>
      <c r="I2393" s="171">
        <f t="shared" si="491"/>
        <v>0</v>
      </c>
      <c r="J2393" s="10"/>
      <c r="K2393" s="171">
        <f t="shared" si="492"/>
        <v>0</v>
      </c>
      <c r="L2393" s="6"/>
      <c r="M2393" s="171">
        <f t="shared" si="493"/>
        <v>0</v>
      </c>
      <c r="N2393" s="211"/>
      <c r="P2393" s="48" t="str">
        <f t="shared" si="487"/>
        <v>leeg</v>
      </c>
      <c r="Q2393" s="48"/>
      <c r="R2393" s="48"/>
      <c r="S2393" s="48"/>
      <c r="T2393" s="84"/>
      <c r="W2393" s="82" t="str" cm="1">
        <f t="array" ref="W2393">IF(V2393="h",_xlfn.XLOOKUP(X2393,X2394:$X$2963,V2394:$V$2963,""),IF(V2393="l",IF(X2392&lt;&gt;"","sub",""),""))</f>
        <v/>
      </c>
      <c r="X2393" s="82" t="str">
        <f t="shared" si="465"/>
        <v/>
      </c>
    </row>
    <row r="2394" spans="1:24" x14ac:dyDescent="0.2">
      <c r="A2394" s="8"/>
      <c r="B2394" s="8"/>
      <c r="C2394" s="9"/>
      <c r="D2394" s="10"/>
      <c r="E2394" s="171">
        <f t="shared" si="489"/>
        <v>0</v>
      </c>
      <c r="F2394" s="10"/>
      <c r="G2394" s="171">
        <f t="shared" ref="G2394:G2415" si="494">B2394*F2394</f>
        <v>0</v>
      </c>
      <c r="H2394" s="10"/>
      <c r="I2394" s="171">
        <f t="shared" ref="I2394:I2415" si="495">B2394*H2394</f>
        <v>0</v>
      </c>
      <c r="J2394" s="10"/>
      <c r="K2394" s="171">
        <f t="shared" ref="K2394:K2415" si="496">(E2394*$J$6)+G2394+I2394+J2394</f>
        <v>0</v>
      </c>
      <c r="L2394" s="6"/>
      <c r="M2394" s="171">
        <f t="shared" ref="M2394:M2415" si="497">K2394</f>
        <v>0</v>
      </c>
      <c r="N2394" s="211"/>
      <c r="P2394" s="48" t="str">
        <f t="shared" si="487"/>
        <v>leeg</v>
      </c>
      <c r="Q2394" s="48"/>
      <c r="R2394" s="48"/>
      <c r="S2394" s="48"/>
      <c r="T2394" s="84"/>
      <c r="W2394" s="82" t="str" cm="1">
        <f t="array" ref="W2394">IF(V2394="h",_xlfn.XLOOKUP(X2394,X2395:$X$2963,V2395:$V$2963,""),IF(V2394="l",IF(X2393&lt;&gt;"","sub",""),""))</f>
        <v/>
      </c>
      <c r="X2394" s="82" t="str">
        <f t="shared" ref="X2394:X2415" si="498">IF(V2394="h",LEFT(A2394,2),IF(SUM(B2394:M2394)&gt;0,IF(V2394="sub",RIGHT(A2394,2),""),""))</f>
        <v/>
      </c>
    </row>
    <row r="2395" spans="1:24" x14ac:dyDescent="0.2">
      <c r="A2395" s="8"/>
      <c r="B2395" s="8"/>
      <c r="C2395" s="9"/>
      <c r="D2395" s="10"/>
      <c r="E2395" s="171">
        <f t="shared" si="489"/>
        <v>0</v>
      </c>
      <c r="F2395" s="10"/>
      <c r="G2395" s="171">
        <f t="shared" si="494"/>
        <v>0</v>
      </c>
      <c r="H2395" s="10"/>
      <c r="I2395" s="171">
        <f t="shared" si="495"/>
        <v>0</v>
      </c>
      <c r="J2395" s="10"/>
      <c r="K2395" s="171">
        <f t="shared" si="496"/>
        <v>0</v>
      </c>
      <c r="L2395" s="6"/>
      <c r="M2395" s="171">
        <f t="shared" si="497"/>
        <v>0</v>
      </c>
      <c r="N2395" s="211"/>
      <c r="P2395" s="48" t="str">
        <f t="shared" si="487"/>
        <v>leeg</v>
      </c>
      <c r="Q2395" s="48"/>
      <c r="R2395" s="48"/>
      <c r="S2395" s="48"/>
      <c r="T2395" s="84"/>
      <c r="W2395" s="82" t="str" cm="1">
        <f t="array" ref="W2395">IF(V2395="h",_xlfn.XLOOKUP(X2395,X2396:$X$2963,V2396:$V$2963,""),IF(V2395="l",IF(X2394&lt;&gt;"","sub",""),""))</f>
        <v/>
      </c>
      <c r="X2395" s="82" t="str">
        <f t="shared" si="498"/>
        <v/>
      </c>
    </row>
    <row r="2396" spans="1:24" x14ac:dyDescent="0.2">
      <c r="A2396" s="8"/>
      <c r="B2396" s="8"/>
      <c r="C2396" s="9"/>
      <c r="D2396" s="10"/>
      <c r="E2396" s="171">
        <f t="shared" si="489"/>
        <v>0</v>
      </c>
      <c r="F2396" s="10"/>
      <c r="G2396" s="171">
        <f t="shared" si="494"/>
        <v>0</v>
      </c>
      <c r="H2396" s="10"/>
      <c r="I2396" s="171">
        <f t="shared" si="495"/>
        <v>0</v>
      </c>
      <c r="J2396" s="10"/>
      <c r="K2396" s="171">
        <f t="shared" si="496"/>
        <v>0</v>
      </c>
      <c r="L2396" s="6"/>
      <c r="M2396" s="171">
        <f t="shared" si="497"/>
        <v>0</v>
      </c>
      <c r="N2396" s="211"/>
      <c r="P2396" s="48" t="str">
        <f t="shared" si="487"/>
        <v>leeg</v>
      </c>
      <c r="Q2396" s="48"/>
      <c r="R2396" s="48"/>
      <c r="S2396" s="48"/>
      <c r="T2396" s="84"/>
      <c r="W2396" s="82" t="str" cm="1">
        <f t="array" ref="W2396">IF(V2396="h",_xlfn.XLOOKUP(X2396,X2397:$X$2963,V2397:$V$2963,""),IF(V2396="l",IF(X2395&lt;&gt;"","sub",""),""))</f>
        <v/>
      </c>
      <c r="X2396" s="82" t="str">
        <f t="shared" si="498"/>
        <v/>
      </c>
    </row>
    <row r="2397" spans="1:24" x14ac:dyDescent="0.2">
      <c r="A2397" s="8"/>
      <c r="B2397" s="8"/>
      <c r="C2397" s="9"/>
      <c r="D2397" s="10"/>
      <c r="E2397" s="171">
        <f t="shared" si="489"/>
        <v>0</v>
      </c>
      <c r="F2397" s="10"/>
      <c r="G2397" s="171">
        <f t="shared" si="494"/>
        <v>0</v>
      </c>
      <c r="H2397" s="10"/>
      <c r="I2397" s="171">
        <f t="shared" si="495"/>
        <v>0</v>
      </c>
      <c r="J2397" s="10"/>
      <c r="K2397" s="171">
        <f t="shared" si="496"/>
        <v>0</v>
      </c>
      <c r="L2397" s="6"/>
      <c r="M2397" s="171">
        <f t="shared" si="497"/>
        <v>0</v>
      </c>
      <c r="N2397" s="211"/>
      <c r="P2397" s="48" t="str">
        <f t="shared" si="487"/>
        <v>leeg</v>
      </c>
      <c r="Q2397" s="48"/>
      <c r="R2397" s="48"/>
      <c r="S2397" s="48"/>
      <c r="T2397" s="84"/>
      <c r="W2397" s="82" t="str" cm="1">
        <f t="array" ref="W2397">IF(V2397="h",_xlfn.XLOOKUP(X2397,X2398:$X$2963,V2398:$V$2963,""),IF(V2397="l",IF(X2396&lt;&gt;"","sub",""),""))</f>
        <v/>
      </c>
      <c r="X2397" s="82" t="str">
        <f t="shared" si="498"/>
        <v/>
      </c>
    </row>
    <row r="2398" spans="1:24" ht="13.5" hidden="1" customHeight="1" x14ac:dyDescent="0.2">
      <c r="A2398" s="8"/>
      <c r="B2398" s="8"/>
      <c r="C2398" s="9"/>
      <c r="D2398" s="10"/>
      <c r="E2398" s="11">
        <f t="shared" si="489"/>
        <v>0</v>
      </c>
      <c r="F2398" s="10"/>
      <c r="G2398" s="11">
        <f t="shared" si="494"/>
        <v>0</v>
      </c>
      <c r="H2398" s="10"/>
      <c r="I2398" s="11">
        <f t="shared" si="495"/>
        <v>0</v>
      </c>
      <c r="J2398" s="10"/>
      <c r="K2398" s="11">
        <f t="shared" si="496"/>
        <v>0</v>
      </c>
      <c r="L2398" s="6"/>
      <c r="M2398" s="11">
        <f t="shared" si="497"/>
        <v>0</v>
      </c>
      <c r="N2398" s="130"/>
      <c r="P2398" s="48" t="str">
        <f t="shared" si="487"/>
        <v>leeg</v>
      </c>
      <c r="Q2398" s="48"/>
      <c r="R2398" s="48"/>
      <c r="S2398" s="48"/>
      <c r="T2398" s="84"/>
      <c r="W2398" s="82" t="str" cm="1">
        <f t="array" ref="W2398">IF(V2398="h",_xlfn.XLOOKUP(X2398,X2399:$X$2963,V2399:$V$2963,""),IF(V2398="l",IF(X2397&lt;&gt;"","sub",""),""))</f>
        <v/>
      </c>
      <c r="X2398" s="82" t="str">
        <f t="shared" si="498"/>
        <v/>
      </c>
    </row>
    <row r="2399" spans="1:24" ht="13.5" hidden="1" customHeight="1" x14ac:dyDescent="0.2">
      <c r="A2399" s="8"/>
      <c r="B2399" s="8"/>
      <c r="C2399" s="9"/>
      <c r="D2399" s="10"/>
      <c r="E2399" s="11">
        <f t="shared" si="489"/>
        <v>0</v>
      </c>
      <c r="F2399" s="10"/>
      <c r="G2399" s="11">
        <f t="shared" si="494"/>
        <v>0</v>
      </c>
      <c r="H2399" s="10"/>
      <c r="I2399" s="11">
        <f t="shared" si="495"/>
        <v>0</v>
      </c>
      <c r="J2399" s="10"/>
      <c r="K2399" s="11">
        <f t="shared" si="496"/>
        <v>0</v>
      </c>
      <c r="L2399" s="6"/>
      <c r="M2399" s="11">
        <f t="shared" si="497"/>
        <v>0</v>
      </c>
      <c r="N2399" s="130"/>
      <c r="P2399" s="48" t="str">
        <f t="shared" si="487"/>
        <v>leeg</v>
      </c>
      <c r="Q2399" s="48"/>
      <c r="R2399" s="48"/>
      <c r="S2399" s="48"/>
      <c r="T2399" s="84"/>
      <c r="W2399" s="82" t="str" cm="1">
        <f t="array" ref="W2399">IF(V2399="h",_xlfn.XLOOKUP(X2399,X2400:$X$2963,V2400:$V$2963,""),IF(V2399="l",IF(X2398&lt;&gt;"","sub",""),""))</f>
        <v/>
      </c>
      <c r="X2399" s="82" t="str">
        <f t="shared" si="498"/>
        <v/>
      </c>
    </row>
    <row r="2400" spans="1:24" ht="13.5" hidden="1" customHeight="1" x14ac:dyDescent="0.2">
      <c r="A2400" s="8"/>
      <c r="B2400" s="8"/>
      <c r="C2400" s="9"/>
      <c r="D2400" s="10"/>
      <c r="E2400" s="11">
        <f t="shared" si="489"/>
        <v>0</v>
      </c>
      <c r="F2400" s="10"/>
      <c r="G2400" s="11">
        <f t="shared" si="494"/>
        <v>0</v>
      </c>
      <c r="H2400" s="10"/>
      <c r="I2400" s="11">
        <f t="shared" si="495"/>
        <v>0</v>
      </c>
      <c r="J2400" s="10"/>
      <c r="K2400" s="11">
        <f t="shared" si="496"/>
        <v>0</v>
      </c>
      <c r="L2400" s="6"/>
      <c r="M2400" s="11">
        <f t="shared" si="497"/>
        <v>0</v>
      </c>
      <c r="N2400" s="130"/>
      <c r="P2400" s="48" t="str">
        <f t="shared" si="487"/>
        <v>leeg</v>
      </c>
      <c r="Q2400" s="48"/>
      <c r="R2400" s="48"/>
      <c r="S2400" s="48"/>
      <c r="T2400" s="84"/>
      <c r="W2400" s="82" t="str" cm="1">
        <f t="array" ref="W2400">IF(V2400="h",_xlfn.XLOOKUP(X2400,X2401:$X$2963,V2401:$V$2963,""),IF(V2400="l",IF(X2399&lt;&gt;"","sub",""),""))</f>
        <v/>
      </c>
      <c r="X2400" s="82" t="str">
        <f t="shared" si="498"/>
        <v/>
      </c>
    </row>
    <row r="2401" spans="1:24" ht="13.5" hidden="1" customHeight="1" x14ac:dyDescent="0.2">
      <c r="A2401" s="8"/>
      <c r="B2401" s="8"/>
      <c r="C2401" s="9"/>
      <c r="D2401" s="10"/>
      <c r="E2401" s="11">
        <f t="shared" si="489"/>
        <v>0</v>
      </c>
      <c r="F2401" s="10"/>
      <c r="G2401" s="11">
        <f t="shared" si="494"/>
        <v>0</v>
      </c>
      <c r="H2401" s="10"/>
      <c r="I2401" s="11">
        <f t="shared" si="495"/>
        <v>0</v>
      </c>
      <c r="J2401" s="10"/>
      <c r="K2401" s="11">
        <f t="shared" si="496"/>
        <v>0</v>
      </c>
      <c r="L2401" s="6"/>
      <c r="M2401" s="11">
        <f t="shared" si="497"/>
        <v>0</v>
      </c>
      <c r="N2401" s="130"/>
      <c r="P2401" s="48" t="str">
        <f t="shared" si="487"/>
        <v>leeg</v>
      </c>
      <c r="Q2401" s="48"/>
      <c r="R2401" s="48"/>
      <c r="S2401" s="48"/>
      <c r="T2401" s="84"/>
      <c r="W2401" s="82" t="str" cm="1">
        <f t="array" ref="W2401">IF(V2401="h",_xlfn.XLOOKUP(X2401,X2402:$X$2963,V2402:$V$2963,""),IF(V2401="l",IF(X2400&lt;&gt;"","sub",""),""))</f>
        <v/>
      </c>
      <c r="X2401" s="82" t="str">
        <f t="shared" si="498"/>
        <v/>
      </c>
    </row>
    <row r="2402" spans="1:24" ht="13.5" hidden="1" customHeight="1" x14ac:dyDescent="0.2">
      <c r="A2402" s="8"/>
      <c r="B2402" s="8"/>
      <c r="C2402" s="9"/>
      <c r="D2402" s="10"/>
      <c r="E2402" s="11">
        <f t="shared" si="489"/>
        <v>0</v>
      </c>
      <c r="F2402" s="10"/>
      <c r="G2402" s="11">
        <f t="shared" si="494"/>
        <v>0</v>
      </c>
      <c r="H2402" s="10"/>
      <c r="I2402" s="11">
        <f t="shared" si="495"/>
        <v>0</v>
      </c>
      <c r="J2402" s="10"/>
      <c r="K2402" s="11">
        <f t="shared" si="496"/>
        <v>0</v>
      </c>
      <c r="L2402" s="6"/>
      <c r="M2402" s="11">
        <f t="shared" si="497"/>
        <v>0</v>
      </c>
      <c r="N2402" s="130"/>
      <c r="P2402" s="48" t="str">
        <f t="shared" si="487"/>
        <v>leeg</v>
      </c>
      <c r="Q2402" s="48"/>
      <c r="R2402" s="48"/>
      <c r="S2402" s="48"/>
      <c r="T2402" s="84"/>
      <c r="W2402" s="82" t="str" cm="1">
        <f t="array" ref="W2402">IF(V2402="h",_xlfn.XLOOKUP(X2402,X2403:$X$2963,V2403:$V$2963,""),IF(V2402="l",IF(X2401&lt;&gt;"","sub",""),""))</f>
        <v/>
      </c>
      <c r="X2402" s="82" t="str">
        <f t="shared" si="498"/>
        <v/>
      </c>
    </row>
    <row r="2403" spans="1:24" ht="13.5" hidden="1" customHeight="1" x14ac:dyDescent="0.2">
      <c r="A2403" s="8"/>
      <c r="B2403" s="8"/>
      <c r="C2403" s="9"/>
      <c r="D2403" s="10"/>
      <c r="E2403" s="11">
        <f t="shared" si="489"/>
        <v>0</v>
      </c>
      <c r="F2403" s="10"/>
      <c r="G2403" s="11">
        <f t="shared" si="494"/>
        <v>0</v>
      </c>
      <c r="H2403" s="10"/>
      <c r="I2403" s="11">
        <f t="shared" si="495"/>
        <v>0</v>
      </c>
      <c r="J2403" s="10"/>
      <c r="K2403" s="11">
        <f t="shared" si="496"/>
        <v>0</v>
      </c>
      <c r="L2403" s="6"/>
      <c r="M2403" s="11">
        <f t="shared" si="497"/>
        <v>0</v>
      </c>
      <c r="N2403" s="130"/>
      <c r="P2403" s="48" t="str">
        <f t="shared" si="487"/>
        <v>leeg</v>
      </c>
      <c r="Q2403" s="48"/>
      <c r="R2403" s="48"/>
      <c r="S2403" s="48"/>
      <c r="T2403" s="84"/>
      <c r="W2403" s="82" t="str" cm="1">
        <f t="array" ref="W2403">IF(V2403="h",_xlfn.XLOOKUP(X2403,X2404:$X$2963,V2404:$V$2963,""),IF(V2403="l",IF(X2402&lt;&gt;"","sub",""),""))</f>
        <v/>
      </c>
      <c r="X2403" s="82" t="str">
        <f t="shared" si="498"/>
        <v/>
      </c>
    </row>
    <row r="2404" spans="1:24" ht="13.5" hidden="1" customHeight="1" x14ac:dyDescent="0.2">
      <c r="A2404" s="8"/>
      <c r="B2404" s="8"/>
      <c r="C2404" s="9"/>
      <c r="D2404" s="10"/>
      <c r="E2404" s="11">
        <f t="shared" si="489"/>
        <v>0</v>
      </c>
      <c r="F2404" s="10"/>
      <c r="G2404" s="11">
        <f t="shared" si="494"/>
        <v>0</v>
      </c>
      <c r="H2404" s="10"/>
      <c r="I2404" s="11">
        <f t="shared" si="495"/>
        <v>0</v>
      </c>
      <c r="J2404" s="10"/>
      <c r="K2404" s="11">
        <f t="shared" si="496"/>
        <v>0</v>
      </c>
      <c r="L2404" s="6"/>
      <c r="M2404" s="11">
        <f t="shared" si="497"/>
        <v>0</v>
      </c>
      <c r="N2404" s="130"/>
      <c r="P2404" s="48" t="str">
        <f t="shared" si="487"/>
        <v>leeg</v>
      </c>
      <c r="Q2404" s="48"/>
      <c r="R2404" s="48"/>
      <c r="S2404" s="48"/>
      <c r="T2404" s="84"/>
      <c r="W2404" s="82" t="str" cm="1">
        <f t="array" ref="W2404">IF(V2404="h",_xlfn.XLOOKUP(X2404,X2405:$X$2963,V2405:$V$2963,""),IF(V2404="l",IF(X2403&lt;&gt;"","sub",""),""))</f>
        <v/>
      </c>
      <c r="X2404" s="82" t="str">
        <f t="shared" si="498"/>
        <v/>
      </c>
    </row>
    <row r="2405" spans="1:24" ht="13.5" hidden="1" customHeight="1" x14ac:dyDescent="0.2">
      <c r="A2405" s="8"/>
      <c r="B2405" s="8"/>
      <c r="C2405" s="9"/>
      <c r="D2405" s="10"/>
      <c r="E2405" s="11">
        <f t="shared" si="489"/>
        <v>0</v>
      </c>
      <c r="F2405" s="10"/>
      <c r="G2405" s="11">
        <f t="shared" si="494"/>
        <v>0</v>
      </c>
      <c r="H2405" s="10"/>
      <c r="I2405" s="11">
        <f t="shared" si="495"/>
        <v>0</v>
      </c>
      <c r="J2405" s="10"/>
      <c r="K2405" s="11">
        <f t="shared" si="496"/>
        <v>0</v>
      </c>
      <c r="L2405" s="6"/>
      <c r="M2405" s="11">
        <f t="shared" si="497"/>
        <v>0</v>
      </c>
      <c r="N2405" s="130"/>
      <c r="P2405" s="48" t="str">
        <f t="shared" si="487"/>
        <v>leeg</v>
      </c>
      <c r="Q2405" s="48"/>
      <c r="R2405" s="48"/>
      <c r="S2405" s="48"/>
      <c r="T2405" s="84"/>
      <c r="W2405" s="82" t="str" cm="1">
        <f t="array" ref="W2405">IF(V2405="h",_xlfn.XLOOKUP(X2405,X2406:$X$2963,V2406:$V$2963,""),IF(V2405="l",IF(X2404&lt;&gt;"","sub",""),""))</f>
        <v/>
      </c>
      <c r="X2405" s="82" t="str">
        <f t="shared" si="498"/>
        <v/>
      </c>
    </row>
    <row r="2406" spans="1:24" ht="13.5" hidden="1" customHeight="1" x14ac:dyDescent="0.2">
      <c r="A2406" s="8"/>
      <c r="B2406" s="8"/>
      <c r="C2406" s="9"/>
      <c r="D2406" s="10"/>
      <c r="E2406" s="11">
        <f t="shared" si="489"/>
        <v>0</v>
      </c>
      <c r="F2406" s="10"/>
      <c r="G2406" s="11">
        <f t="shared" ref="G2406:G2411" si="499">B2406*F2406</f>
        <v>0</v>
      </c>
      <c r="H2406" s="10"/>
      <c r="I2406" s="11">
        <f t="shared" ref="I2406:I2411" si="500">B2406*H2406</f>
        <v>0</v>
      </c>
      <c r="J2406" s="10"/>
      <c r="K2406" s="11">
        <f t="shared" ref="K2406:K2411" si="501">(E2406*$J$6)+G2406+I2406+J2406</f>
        <v>0</v>
      </c>
      <c r="L2406" s="6"/>
      <c r="M2406" s="11">
        <f t="shared" ref="M2406:M2411" si="502">K2406</f>
        <v>0</v>
      </c>
      <c r="N2406" s="130"/>
      <c r="P2406" s="48" t="str">
        <f t="shared" si="487"/>
        <v>leeg</v>
      </c>
      <c r="Q2406" s="48"/>
      <c r="R2406" s="48"/>
      <c r="S2406" s="48"/>
      <c r="T2406" s="84"/>
      <c r="W2406" s="82" t="str" cm="1">
        <f t="array" ref="W2406">IF(V2406="h",_xlfn.XLOOKUP(X2406,X2407:$X$2963,V2407:$V$2963,""),IF(V2406="l",IF(X2405&lt;&gt;"","sub",""),""))</f>
        <v/>
      </c>
      <c r="X2406" s="82" t="str">
        <f t="shared" ref="X2406:X2411" si="503">IF(V2406="h",LEFT(A2406,2),IF(SUM(B2406:M2406)&gt;0,IF(V2406="sub",RIGHT(A2406,2),""),""))</f>
        <v/>
      </c>
    </row>
    <row r="2407" spans="1:24" ht="13.5" hidden="1" customHeight="1" x14ac:dyDescent="0.2">
      <c r="A2407" s="8"/>
      <c r="B2407" s="8"/>
      <c r="C2407" s="9"/>
      <c r="D2407" s="10"/>
      <c r="E2407" s="11">
        <f t="shared" si="489"/>
        <v>0</v>
      </c>
      <c r="F2407" s="10"/>
      <c r="G2407" s="11">
        <f t="shared" si="499"/>
        <v>0</v>
      </c>
      <c r="H2407" s="10"/>
      <c r="I2407" s="11">
        <f t="shared" si="500"/>
        <v>0</v>
      </c>
      <c r="J2407" s="10"/>
      <c r="K2407" s="11">
        <f t="shared" si="501"/>
        <v>0</v>
      </c>
      <c r="L2407" s="6"/>
      <c r="M2407" s="11">
        <f t="shared" si="502"/>
        <v>0</v>
      </c>
      <c r="N2407" s="130"/>
      <c r="P2407" s="48" t="str">
        <f t="shared" si="487"/>
        <v>leeg</v>
      </c>
      <c r="Q2407" s="48"/>
      <c r="R2407" s="48"/>
      <c r="S2407" s="48"/>
      <c r="T2407" s="84"/>
      <c r="W2407" s="82" t="str" cm="1">
        <f t="array" ref="W2407">IF(V2407="h",_xlfn.XLOOKUP(X2407,X2408:$X$2963,V2408:$V$2963,""),IF(V2407="l",IF(X2406&lt;&gt;"","sub",""),""))</f>
        <v/>
      </c>
      <c r="X2407" s="82" t="str">
        <f t="shared" si="503"/>
        <v/>
      </c>
    </row>
    <row r="2408" spans="1:24" ht="13.5" hidden="1" customHeight="1" x14ac:dyDescent="0.2">
      <c r="A2408" s="8"/>
      <c r="B2408" s="8"/>
      <c r="C2408" s="9"/>
      <c r="D2408" s="10"/>
      <c r="E2408" s="11">
        <f t="shared" si="489"/>
        <v>0</v>
      </c>
      <c r="F2408" s="10"/>
      <c r="G2408" s="11">
        <f t="shared" si="499"/>
        <v>0</v>
      </c>
      <c r="H2408" s="10"/>
      <c r="I2408" s="11">
        <f t="shared" si="500"/>
        <v>0</v>
      </c>
      <c r="J2408" s="10"/>
      <c r="K2408" s="11">
        <f t="shared" si="501"/>
        <v>0</v>
      </c>
      <c r="L2408" s="6"/>
      <c r="M2408" s="11">
        <f t="shared" si="502"/>
        <v>0</v>
      </c>
      <c r="N2408" s="130"/>
      <c r="P2408" s="48" t="str">
        <f t="shared" si="487"/>
        <v>leeg</v>
      </c>
      <c r="Q2408" s="48"/>
      <c r="R2408" s="48"/>
      <c r="S2408" s="48"/>
      <c r="T2408" s="84"/>
      <c r="W2408" s="82" t="str" cm="1">
        <f t="array" ref="W2408">IF(V2408="h",_xlfn.XLOOKUP(X2408,X2409:$X$2963,V2409:$V$2963,""),IF(V2408="l",IF(X2407&lt;&gt;"","sub",""),""))</f>
        <v/>
      </c>
      <c r="X2408" s="82" t="str">
        <f t="shared" si="503"/>
        <v/>
      </c>
    </row>
    <row r="2409" spans="1:24" ht="13.5" hidden="1" customHeight="1" x14ac:dyDescent="0.2">
      <c r="A2409" s="8"/>
      <c r="B2409" s="8"/>
      <c r="C2409" s="9"/>
      <c r="D2409" s="10"/>
      <c r="E2409" s="11">
        <f t="shared" si="489"/>
        <v>0</v>
      </c>
      <c r="F2409" s="10"/>
      <c r="G2409" s="11">
        <f t="shared" si="499"/>
        <v>0</v>
      </c>
      <c r="H2409" s="10"/>
      <c r="I2409" s="11">
        <f t="shared" si="500"/>
        <v>0</v>
      </c>
      <c r="J2409" s="10"/>
      <c r="K2409" s="11">
        <f t="shared" si="501"/>
        <v>0</v>
      </c>
      <c r="L2409" s="6"/>
      <c r="M2409" s="11">
        <f t="shared" si="502"/>
        <v>0</v>
      </c>
      <c r="N2409" s="130"/>
      <c r="P2409" s="48" t="str">
        <f t="shared" si="487"/>
        <v>leeg</v>
      </c>
      <c r="Q2409" s="48"/>
      <c r="R2409" s="48"/>
      <c r="S2409" s="48"/>
      <c r="T2409" s="84"/>
      <c r="W2409" s="82" t="str" cm="1">
        <f t="array" ref="W2409">IF(V2409="h",_xlfn.XLOOKUP(X2409,X2410:$X$2963,V2410:$V$2963,""),IF(V2409="l",IF(X2408&lt;&gt;"","sub",""),""))</f>
        <v/>
      </c>
      <c r="X2409" s="82" t="str">
        <f t="shared" si="503"/>
        <v/>
      </c>
    </row>
    <row r="2410" spans="1:24" ht="13.5" hidden="1" customHeight="1" x14ac:dyDescent="0.2">
      <c r="A2410" s="8"/>
      <c r="B2410" s="8"/>
      <c r="C2410" s="9"/>
      <c r="D2410" s="10"/>
      <c r="E2410" s="11">
        <f t="shared" si="489"/>
        <v>0</v>
      </c>
      <c r="F2410" s="10"/>
      <c r="G2410" s="11">
        <f t="shared" si="499"/>
        <v>0</v>
      </c>
      <c r="H2410" s="10"/>
      <c r="I2410" s="11">
        <f t="shared" si="500"/>
        <v>0</v>
      </c>
      <c r="J2410" s="10"/>
      <c r="K2410" s="11">
        <f t="shared" si="501"/>
        <v>0</v>
      </c>
      <c r="L2410" s="6"/>
      <c r="M2410" s="11">
        <f t="shared" si="502"/>
        <v>0</v>
      </c>
      <c r="N2410" s="130"/>
      <c r="P2410" s="48" t="str">
        <f t="shared" si="487"/>
        <v>leeg</v>
      </c>
      <c r="Q2410" s="48"/>
      <c r="R2410" s="48"/>
      <c r="S2410" s="48"/>
      <c r="T2410" s="84"/>
      <c r="W2410" s="82" t="str" cm="1">
        <f t="array" ref="W2410">IF(V2410="h",_xlfn.XLOOKUP(X2410,X2411:$X$2963,V2411:$V$2963,""),IF(V2410="l",IF(X2409&lt;&gt;"","sub",""),""))</f>
        <v/>
      </c>
      <c r="X2410" s="82" t="str">
        <f t="shared" si="503"/>
        <v/>
      </c>
    </row>
    <row r="2411" spans="1:24" ht="13.5" hidden="1" customHeight="1" x14ac:dyDescent="0.2">
      <c r="A2411" s="8"/>
      <c r="B2411" s="8"/>
      <c r="C2411" s="9"/>
      <c r="D2411" s="10"/>
      <c r="E2411" s="11">
        <f t="shared" si="489"/>
        <v>0</v>
      </c>
      <c r="F2411" s="10"/>
      <c r="G2411" s="11">
        <f t="shared" si="499"/>
        <v>0</v>
      </c>
      <c r="H2411" s="10"/>
      <c r="I2411" s="11">
        <f t="shared" si="500"/>
        <v>0</v>
      </c>
      <c r="J2411" s="10"/>
      <c r="K2411" s="11">
        <f t="shared" si="501"/>
        <v>0</v>
      </c>
      <c r="L2411" s="6"/>
      <c r="M2411" s="11">
        <f t="shared" si="502"/>
        <v>0</v>
      </c>
      <c r="N2411" s="130"/>
      <c r="P2411" s="48" t="str">
        <f t="shared" si="487"/>
        <v>leeg</v>
      </c>
      <c r="Q2411" s="48"/>
      <c r="R2411" s="48"/>
      <c r="S2411" s="48"/>
      <c r="T2411" s="84"/>
      <c r="W2411" s="82" t="str" cm="1">
        <f t="array" ref="W2411">IF(V2411="h",_xlfn.XLOOKUP(X2411,X2412:$X$2963,V2412:$V$2963,""),IF(V2411="l",IF(X2410&lt;&gt;"","sub",""),""))</f>
        <v/>
      </c>
      <c r="X2411" s="82" t="str">
        <f t="shared" si="503"/>
        <v/>
      </c>
    </row>
    <row r="2412" spans="1:24" ht="13.5" hidden="1" customHeight="1" x14ac:dyDescent="0.2">
      <c r="A2412" s="8"/>
      <c r="B2412" s="8"/>
      <c r="C2412" s="9"/>
      <c r="D2412" s="10"/>
      <c r="E2412" s="11">
        <f t="shared" si="489"/>
        <v>0</v>
      </c>
      <c r="F2412" s="10"/>
      <c r="G2412" s="11">
        <f t="shared" si="494"/>
        <v>0</v>
      </c>
      <c r="H2412" s="10"/>
      <c r="I2412" s="11">
        <f t="shared" si="495"/>
        <v>0</v>
      </c>
      <c r="J2412" s="10"/>
      <c r="K2412" s="11">
        <f t="shared" si="496"/>
        <v>0</v>
      </c>
      <c r="L2412" s="6"/>
      <c r="M2412" s="11">
        <f t="shared" si="497"/>
        <v>0</v>
      </c>
      <c r="N2412" s="130"/>
      <c r="P2412" s="48" t="str">
        <f t="shared" si="487"/>
        <v>leeg</v>
      </c>
      <c r="Q2412" s="48"/>
      <c r="R2412" s="48"/>
      <c r="S2412" s="48"/>
      <c r="T2412" s="84"/>
      <c r="W2412" s="82" t="str" cm="1">
        <f t="array" ref="W2412">IF(V2412="h",_xlfn.XLOOKUP(X2412,X2413:$X$2963,V2413:$V$2963,""),IF(V2412="l",IF(X2411&lt;&gt;"","sub",""),""))</f>
        <v/>
      </c>
      <c r="X2412" s="82" t="str">
        <f t="shared" si="498"/>
        <v/>
      </c>
    </row>
    <row r="2413" spans="1:24" ht="13.5" hidden="1" customHeight="1" x14ac:dyDescent="0.2">
      <c r="A2413" s="8"/>
      <c r="B2413" s="8"/>
      <c r="C2413" s="9"/>
      <c r="D2413" s="10"/>
      <c r="E2413" s="11">
        <f t="shared" si="489"/>
        <v>0</v>
      </c>
      <c r="F2413" s="10"/>
      <c r="G2413" s="11">
        <f t="shared" si="494"/>
        <v>0</v>
      </c>
      <c r="H2413" s="10"/>
      <c r="I2413" s="11">
        <f t="shared" si="495"/>
        <v>0</v>
      </c>
      <c r="J2413" s="10"/>
      <c r="K2413" s="11">
        <f t="shared" si="496"/>
        <v>0</v>
      </c>
      <c r="L2413" s="6"/>
      <c r="M2413" s="11">
        <f t="shared" si="497"/>
        <v>0</v>
      </c>
      <c r="N2413" s="130"/>
      <c r="P2413" s="48" t="str">
        <f t="shared" si="487"/>
        <v>leeg</v>
      </c>
      <c r="Q2413" s="48"/>
      <c r="R2413" s="48"/>
      <c r="S2413" s="48"/>
      <c r="T2413" s="84"/>
      <c r="W2413" s="82" t="str" cm="1">
        <f t="array" ref="W2413">IF(V2413="h",_xlfn.XLOOKUP(X2413,X2414:$X$2963,V2414:$V$2963,""),IF(V2413="l",IF(X2412&lt;&gt;"","sub",""),""))</f>
        <v/>
      </c>
      <c r="X2413" s="82" t="str">
        <f t="shared" si="498"/>
        <v/>
      </c>
    </row>
    <row r="2414" spans="1:24" ht="13.5" hidden="1" customHeight="1" x14ac:dyDescent="0.2">
      <c r="A2414" s="8"/>
      <c r="B2414" s="8"/>
      <c r="C2414" s="9"/>
      <c r="D2414" s="10"/>
      <c r="E2414" s="11">
        <f t="shared" si="489"/>
        <v>0</v>
      </c>
      <c r="F2414" s="10"/>
      <c r="G2414" s="11">
        <f t="shared" si="494"/>
        <v>0</v>
      </c>
      <c r="H2414" s="10"/>
      <c r="I2414" s="11">
        <f t="shared" si="495"/>
        <v>0</v>
      </c>
      <c r="J2414" s="10"/>
      <c r="K2414" s="11">
        <f t="shared" si="496"/>
        <v>0</v>
      </c>
      <c r="L2414" s="6"/>
      <c r="M2414" s="11">
        <f t="shared" si="497"/>
        <v>0</v>
      </c>
      <c r="N2414" s="130"/>
      <c r="P2414" s="48" t="str">
        <f t="shared" si="487"/>
        <v>leeg</v>
      </c>
      <c r="Q2414" s="48"/>
      <c r="R2414" s="48"/>
      <c r="S2414" s="48"/>
      <c r="T2414" s="84"/>
      <c r="W2414" s="82" t="str" cm="1">
        <f t="array" ref="W2414">IF(V2414="h",_xlfn.XLOOKUP(X2414,X2415:$X$2963,V2415:$V$2963,""),IF(V2414="l",IF(X2413&lt;&gt;"","sub",""),""))</f>
        <v/>
      </c>
      <c r="X2414" s="82" t="str">
        <f t="shared" si="498"/>
        <v/>
      </c>
    </row>
    <row r="2415" spans="1:24" ht="13.5" hidden="1" customHeight="1" x14ac:dyDescent="0.2">
      <c r="A2415" s="8"/>
      <c r="B2415" s="8"/>
      <c r="C2415" s="9"/>
      <c r="D2415" s="10"/>
      <c r="E2415" s="11">
        <f t="shared" si="489"/>
        <v>0</v>
      </c>
      <c r="F2415" s="10"/>
      <c r="G2415" s="11">
        <f t="shared" si="494"/>
        <v>0</v>
      </c>
      <c r="H2415" s="10"/>
      <c r="I2415" s="11">
        <f t="shared" si="495"/>
        <v>0</v>
      </c>
      <c r="J2415" s="10"/>
      <c r="K2415" s="11">
        <f t="shared" si="496"/>
        <v>0</v>
      </c>
      <c r="L2415" s="6"/>
      <c r="M2415" s="11">
        <f t="shared" si="497"/>
        <v>0</v>
      </c>
      <c r="N2415" s="130"/>
      <c r="P2415" s="48" t="str">
        <f t="shared" si="487"/>
        <v>leeg</v>
      </c>
      <c r="Q2415" s="48"/>
      <c r="R2415" s="48"/>
      <c r="S2415" s="48"/>
      <c r="T2415" s="84"/>
      <c r="W2415" s="82" t="str" cm="1">
        <f t="array" ref="W2415">IF(V2415="h",_xlfn.XLOOKUP(X2415,X2416:$X$2963,V2416:$V$2963,""),IF(V2415="l",IF(X2414&lt;&gt;"","sub",""),""))</f>
        <v/>
      </c>
      <c r="X2415" s="82" t="str">
        <f t="shared" si="498"/>
        <v/>
      </c>
    </row>
    <row r="2416" spans="1:24" ht="13.5" hidden="1" customHeight="1" x14ac:dyDescent="0.2">
      <c r="A2416" s="8"/>
      <c r="B2416" s="8"/>
      <c r="C2416" s="9"/>
      <c r="D2416" s="10"/>
      <c r="E2416" s="11">
        <f t="shared" si="489"/>
        <v>0</v>
      </c>
      <c r="F2416" s="10"/>
      <c r="G2416" s="11">
        <f t="shared" ref="G2416:G2421" si="504">B2416*F2416</f>
        <v>0</v>
      </c>
      <c r="H2416" s="10"/>
      <c r="I2416" s="11">
        <f t="shared" ref="I2416:I2421" si="505">B2416*H2416</f>
        <v>0</v>
      </c>
      <c r="J2416" s="10"/>
      <c r="K2416" s="11">
        <f t="shared" ref="K2416:K2421" si="506">(E2416*$J$6)+G2416+I2416+J2416</f>
        <v>0</v>
      </c>
      <c r="L2416" s="6"/>
      <c r="M2416" s="11">
        <f t="shared" ref="M2416:M2421" si="507">K2416</f>
        <v>0</v>
      </c>
      <c r="N2416" s="130"/>
      <c r="P2416" s="48" t="str">
        <f t="shared" si="487"/>
        <v>leeg</v>
      </c>
      <c r="Q2416" s="48"/>
      <c r="R2416" s="48"/>
      <c r="S2416" s="48"/>
      <c r="T2416" s="84"/>
      <c r="W2416" s="82" t="str" cm="1">
        <f t="array" ref="W2416">IF(V2416="h",_xlfn.XLOOKUP(X2416,X2417:$X$2963,V2417:$V$2963,""),IF(V2416="l",IF(X2415&lt;&gt;"","sub",""),""))</f>
        <v/>
      </c>
      <c r="X2416" s="82" t="str">
        <f t="shared" ref="X2416:X2421" si="508">IF(V2416="h",LEFT(A2416,2),IF(SUM(B2416:M2416)&gt;0,IF(V2416="sub",RIGHT(A2416,2),""),""))</f>
        <v/>
      </c>
    </row>
    <row r="2417" spans="1:24" ht="13.5" hidden="1" customHeight="1" x14ac:dyDescent="0.2">
      <c r="A2417" s="8"/>
      <c r="B2417" s="8"/>
      <c r="C2417" s="9"/>
      <c r="D2417" s="10"/>
      <c r="E2417" s="11">
        <f t="shared" si="489"/>
        <v>0</v>
      </c>
      <c r="F2417" s="10"/>
      <c r="G2417" s="11">
        <f t="shared" si="504"/>
        <v>0</v>
      </c>
      <c r="H2417" s="10"/>
      <c r="I2417" s="11">
        <f t="shared" si="505"/>
        <v>0</v>
      </c>
      <c r="J2417" s="10"/>
      <c r="K2417" s="11">
        <f t="shared" si="506"/>
        <v>0</v>
      </c>
      <c r="L2417" s="6"/>
      <c r="M2417" s="11">
        <f t="shared" si="507"/>
        <v>0</v>
      </c>
      <c r="N2417" s="130"/>
      <c r="P2417" s="48" t="str">
        <f t="shared" si="487"/>
        <v>leeg</v>
      </c>
      <c r="Q2417" s="48"/>
      <c r="R2417" s="48"/>
      <c r="S2417" s="48"/>
      <c r="T2417" s="84"/>
      <c r="W2417" s="82" t="str" cm="1">
        <f t="array" ref="W2417">IF(V2417="h",_xlfn.XLOOKUP(X2417,X2418:$X$2963,V2418:$V$2963,""),IF(V2417="l",IF(X2416&lt;&gt;"","sub",""),""))</f>
        <v/>
      </c>
      <c r="X2417" s="82" t="str">
        <f t="shared" si="508"/>
        <v/>
      </c>
    </row>
    <row r="2418" spans="1:24" ht="13.5" hidden="1" customHeight="1" x14ac:dyDescent="0.2">
      <c r="A2418" s="8"/>
      <c r="B2418" s="8"/>
      <c r="C2418" s="9"/>
      <c r="D2418" s="10"/>
      <c r="E2418" s="11">
        <f t="shared" si="489"/>
        <v>0</v>
      </c>
      <c r="F2418" s="10"/>
      <c r="G2418" s="11">
        <f t="shared" si="504"/>
        <v>0</v>
      </c>
      <c r="H2418" s="10"/>
      <c r="I2418" s="11">
        <f t="shared" si="505"/>
        <v>0</v>
      </c>
      <c r="J2418" s="10"/>
      <c r="K2418" s="11">
        <f t="shared" si="506"/>
        <v>0</v>
      </c>
      <c r="L2418" s="6"/>
      <c r="M2418" s="11">
        <f t="shared" si="507"/>
        <v>0</v>
      </c>
      <c r="N2418" s="130"/>
      <c r="P2418" s="48" t="str">
        <f t="shared" si="487"/>
        <v>leeg</v>
      </c>
      <c r="Q2418" s="48"/>
      <c r="R2418" s="48"/>
      <c r="S2418" s="48"/>
      <c r="T2418" s="84"/>
      <c r="W2418" s="82" t="str" cm="1">
        <f t="array" ref="W2418">IF(V2418="h",_xlfn.XLOOKUP(X2418,X2419:$X$2963,V2419:$V$2963,""),IF(V2418="l",IF(X2417&lt;&gt;"","sub",""),""))</f>
        <v/>
      </c>
      <c r="X2418" s="82" t="str">
        <f t="shared" si="508"/>
        <v/>
      </c>
    </row>
    <row r="2419" spans="1:24" ht="13.5" hidden="1" customHeight="1" x14ac:dyDescent="0.2">
      <c r="A2419" s="8"/>
      <c r="B2419" s="8"/>
      <c r="C2419" s="9"/>
      <c r="D2419" s="10"/>
      <c r="E2419" s="11">
        <f t="shared" si="489"/>
        <v>0</v>
      </c>
      <c r="F2419" s="10"/>
      <c r="G2419" s="11">
        <f t="shared" si="504"/>
        <v>0</v>
      </c>
      <c r="H2419" s="10"/>
      <c r="I2419" s="11">
        <f t="shared" si="505"/>
        <v>0</v>
      </c>
      <c r="J2419" s="10"/>
      <c r="K2419" s="11">
        <f t="shared" si="506"/>
        <v>0</v>
      </c>
      <c r="L2419" s="6"/>
      <c r="M2419" s="11">
        <f t="shared" si="507"/>
        <v>0</v>
      </c>
      <c r="N2419" s="130"/>
      <c r="P2419" s="48" t="str">
        <f t="shared" si="487"/>
        <v>leeg</v>
      </c>
      <c r="Q2419" s="48"/>
      <c r="R2419" s="48"/>
      <c r="S2419" s="48"/>
      <c r="T2419" s="84"/>
      <c r="W2419" s="82" t="str" cm="1">
        <f t="array" ref="W2419">IF(V2419="h",_xlfn.XLOOKUP(X2419,X2420:$X$2963,V2420:$V$2963,""),IF(V2419="l",IF(X2418&lt;&gt;"","sub",""),""))</f>
        <v/>
      </c>
      <c r="X2419" s="82" t="str">
        <f t="shared" si="508"/>
        <v/>
      </c>
    </row>
    <row r="2420" spans="1:24" ht="13.5" hidden="1" customHeight="1" x14ac:dyDescent="0.2">
      <c r="A2420" s="8"/>
      <c r="B2420" s="8"/>
      <c r="C2420" s="9"/>
      <c r="D2420" s="10"/>
      <c r="E2420" s="11">
        <f t="shared" si="489"/>
        <v>0</v>
      </c>
      <c r="F2420" s="10"/>
      <c r="G2420" s="11">
        <f t="shared" si="504"/>
        <v>0</v>
      </c>
      <c r="H2420" s="10"/>
      <c r="I2420" s="11">
        <f t="shared" si="505"/>
        <v>0</v>
      </c>
      <c r="J2420" s="10"/>
      <c r="K2420" s="11">
        <f t="shared" si="506"/>
        <v>0</v>
      </c>
      <c r="L2420" s="6"/>
      <c r="M2420" s="11">
        <f t="shared" si="507"/>
        <v>0</v>
      </c>
      <c r="N2420" s="130"/>
      <c r="P2420" s="48" t="str">
        <f t="shared" si="487"/>
        <v>leeg</v>
      </c>
      <c r="Q2420" s="48"/>
      <c r="R2420" s="48"/>
      <c r="S2420" s="48"/>
      <c r="T2420" s="84"/>
      <c r="W2420" s="82" t="str" cm="1">
        <f t="array" ref="W2420">IF(V2420="h",_xlfn.XLOOKUP(X2420,X2421:$X$2963,V2421:$V$2963,""),IF(V2420="l",IF(X2419&lt;&gt;"","sub",""),""))</f>
        <v/>
      </c>
      <c r="X2420" s="82" t="str">
        <f t="shared" si="508"/>
        <v/>
      </c>
    </row>
    <row r="2421" spans="1:24" ht="13.5" hidden="1" customHeight="1" x14ac:dyDescent="0.2">
      <c r="A2421" s="8"/>
      <c r="B2421" s="8"/>
      <c r="C2421" s="9"/>
      <c r="D2421" s="10"/>
      <c r="E2421" s="11">
        <f t="shared" si="489"/>
        <v>0</v>
      </c>
      <c r="F2421" s="10"/>
      <c r="G2421" s="11">
        <f t="shared" si="504"/>
        <v>0</v>
      </c>
      <c r="H2421" s="10"/>
      <c r="I2421" s="11">
        <f t="shared" si="505"/>
        <v>0</v>
      </c>
      <c r="J2421" s="10"/>
      <c r="K2421" s="11">
        <f t="shared" si="506"/>
        <v>0</v>
      </c>
      <c r="L2421" s="6"/>
      <c r="M2421" s="11">
        <f t="shared" si="507"/>
        <v>0</v>
      </c>
      <c r="N2421" s="130"/>
      <c r="P2421" s="48" t="str">
        <f t="shared" si="487"/>
        <v>leeg</v>
      </c>
      <c r="Q2421" s="48"/>
      <c r="R2421" s="48"/>
      <c r="S2421" s="48"/>
      <c r="T2421" s="84"/>
      <c r="W2421" s="82" t="str" cm="1">
        <f t="array" ref="W2421">IF(V2421="h",_xlfn.XLOOKUP(X2421,X2422:$X$2963,V2422:$V$2963,""),IF(V2421="l",IF(X2420&lt;&gt;"","sub",""),""))</f>
        <v/>
      </c>
      <c r="X2421" s="82" t="str">
        <f t="shared" si="508"/>
        <v/>
      </c>
    </row>
    <row r="2422" spans="1:24" ht="13.5" hidden="1" customHeight="1" x14ac:dyDescent="0.2">
      <c r="A2422" s="8"/>
      <c r="B2422" s="8"/>
      <c r="C2422" s="9"/>
      <c r="D2422" s="10"/>
      <c r="E2422" s="11">
        <f t="shared" si="489"/>
        <v>0</v>
      </c>
      <c r="F2422" s="10"/>
      <c r="G2422" s="11">
        <f t="shared" ref="G2422:G2427" si="509">B2422*F2422</f>
        <v>0</v>
      </c>
      <c r="H2422" s="10"/>
      <c r="I2422" s="11">
        <f t="shared" ref="I2422:I2427" si="510">B2422*H2422</f>
        <v>0</v>
      </c>
      <c r="J2422" s="10"/>
      <c r="K2422" s="11">
        <f t="shared" ref="K2422:K2427" si="511">(E2422*$J$6)+G2422+I2422+J2422</f>
        <v>0</v>
      </c>
      <c r="L2422" s="6"/>
      <c r="M2422" s="11">
        <f t="shared" ref="M2422:M2427" si="512">K2422</f>
        <v>0</v>
      </c>
      <c r="N2422" s="130"/>
      <c r="P2422" s="48" t="str">
        <f t="shared" si="487"/>
        <v>leeg</v>
      </c>
      <c r="Q2422" s="48"/>
      <c r="R2422" s="48"/>
      <c r="S2422" s="48"/>
      <c r="T2422" s="84"/>
      <c r="W2422" s="82" t="str" cm="1">
        <f t="array" ref="W2422">IF(V2422="h",_xlfn.XLOOKUP(X2422,X2423:$X$2963,V2423:$V$2963,""),IF(V2422="l",IF(X2421&lt;&gt;"","sub",""),""))</f>
        <v/>
      </c>
      <c r="X2422" s="82" t="str">
        <f t="shared" ref="X2422:X2427" si="513">IF(V2422="h",LEFT(A2422,2),IF(SUM(B2422:M2422)&gt;0,IF(V2422="sub",RIGHT(A2422,2),""),""))</f>
        <v/>
      </c>
    </row>
    <row r="2423" spans="1:24" ht="13.5" hidden="1" customHeight="1" x14ac:dyDescent="0.2">
      <c r="A2423" s="8"/>
      <c r="B2423" s="8"/>
      <c r="C2423" s="9"/>
      <c r="D2423" s="10"/>
      <c r="E2423" s="11">
        <f t="shared" si="489"/>
        <v>0</v>
      </c>
      <c r="F2423" s="10"/>
      <c r="G2423" s="11">
        <f t="shared" si="509"/>
        <v>0</v>
      </c>
      <c r="H2423" s="10"/>
      <c r="I2423" s="11">
        <f t="shared" si="510"/>
        <v>0</v>
      </c>
      <c r="J2423" s="10"/>
      <c r="K2423" s="11">
        <f t="shared" si="511"/>
        <v>0</v>
      </c>
      <c r="L2423" s="6"/>
      <c r="M2423" s="11">
        <f t="shared" si="512"/>
        <v>0</v>
      </c>
      <c r="N2423" s="130"/>
      <c r="P2423" s="48" t="str">
        <f t="shared" si="487"/>
        <v>leeg</v>
      </c>
      <c r="Q2423" s="48"/>
      <c r="R2423" s="48"/>
      <c r="S2423" s="48"/>
      <c r="T2423" s="84"/>
      <c r="W2423" s="82" t="str" cm="1">
        <f t="array" ref="W2423">IF(V2423="h",_xlfn.XLOOKUP(X2423,X2424:$X$2963,V2424:$V$2963,""),IF(V2423="l",IF(X2422&lt;&gt;"","sub",""),""))</f>
        <v/>
      </c>
      <c r="X2423" s="82" t="str">
        <f t="shared" si="513"/>
        <v/>
      </c>
    </row>
    <row r="2424" spans="1:24" ht="13.5" hidden="1" customHeight="1" x14ac:dyDescent="0.2">
      <c r="A2424" s="8"/>
      <c r="B2424" s="8"/>
      <c r="C2424" s="9"/>
      <c r="D2424" s="10"/>
      <c r="E2424" s="11">
        <f t="shared" si="489"/>
        <v>0</v>
      </c>
      <c r="F2424" s="10"/>
      <c r="G2424" s="11">
        <f t="shared" si="509"/>
        <v>0</v>
      </c>
      <c r="H2424" s="10"/>
      <c r="I2424" s="11">
        <f t="shared" si="510"/>
        <v>0</v>
      </c>
      <c r="J2424" s="10"/>
      <c r="K2424" s="11">
        <f t="shared" si="511"/>
        <v>0</v>
      </c>
      <c r="L2424" s="6"/>
      <c r="M2424" s="11">
        <f t="shared" si="512"/>
        <v>0</v>
      </c>
      <c r="N2424" s="130"/>
      <c r="P2424" s="48" t="str">
        <f t="shared" si="487"/>
        <v>leeg</v>
      </c>
      <c r="Q2424" s="48"/>
      <c r="R2424" s="48"/>
      <c r="S2424" s="48"/>
      <c r="T2424" s="84"/>
      <c r="W2424" s="82" t="str" cm="1">
        <f t="array" ref="W2424">IF(V2424="h",_xlfn.XLOOKUP(X2424,X2425:$X$2963,V2425:$V$2963,""),IF(V2424="l",IF(X2423&lt;&gt;"","sub",""),""))</f>
        <v/>
      </c>
      <c r="X2424" s="82" t="str">
        <f t="shared" si="513"/>
        <v/>
      </c>
    </row>
    <row r="2425" spans="1:24" ht="13.5" hidden="1" customHeight="1" x14ac:dyDescent="0.2">
      <c r="A2425" s="8"/>
      <c r="B2425" s="8"/>
      <c r="C2425" s="9"/>
      <c r="D2425" s="10"/>
      <c r="E2425" s="11">
        <f t="shared" si="489"/>
        <v>0</v>
      </c>
      <c r="F2425" s="10"/>
      <c r="G2425" s="11">
        <f t="shared" si="509"/>
        <v>0</v>
      </c>
      <c r="H2425" s="10"/>
      <c r="I2425" s="11">
        <f t="shared" si="510"/>
        <v>0</v>
      </c>
      <c r="J2425" s="10"/>
      <c r="K2425" s="11">
        <f t="shared" si="511"/>
        <v>0</v>
      </c>
      <c r="L2425" s="6"/>
      <c r="M2425" s="11">
        <f t="shared" si="512"/>
        <v>0</v>
      </c>
      <c r="N2425" s="130"/>
      <c r="P2425" s="48" t="str">
        <f t="shared" si="487"/>
        <v>leeg</v>
      </c>
      <c r="Q2425" s="48"/>
      <c r="R2425" s="48"/>
      <c r="S2425" s="48"/>
      <c r="T2425" s="84"/>
      <c r="W2425" s="82" t="str" cm="1">
        <f t="array" ref="W2425">IF(V2425="h",_xlfn.XLOOKUP(X2425,X2426:$X$2963,V2426:$V$2963,""),IF(V2425="l",IF(X2424&lt;&gt;"","sub",""),""))</f>
        <v/>
      </c>
      <c r="X2425" s="82" t="str">
        <f t="shared" si="513"/>
        <v/>
      </c>
    </row>
    <row r="2426" spans="1:24" ht="13.5" hidden="1" customHeight="1" x14ac:dyDescent="0.2">
      <c r="A2426" s="8"/>
      <c r="B2426" s="8"/>
      <c r="C2426" s="9"/>
      <c r="D2426" s="10"/>
      <c r="E2426" s="11">
        <f t="shared" si="489"/>
        <v>0</v>
      </c>
      <c r="F2426" s="10"/>
      <c r="G2426" s="11">
        <f t="shared" si="509"/>
        <v>0</v>
      </c>
      <c r="H2426" s="10"/>
      <c r="I2426" s="11">
        <f t="shared" si="510"/>
        <v>0</v>
      </c>
      <c r="J2426" s="10"/>
      <c r="K2426" s="11">
        <f t="shared" si="511"/>
        <v>0</v>
      </c>
      <c r="L2426" s="6"/>
      <c r="M2426" s="11">
        <f t="shared" si="512"/>
        <v>0</v>
      </c>
      <c r="N2426" s="130"/>
      <c r="P2426" s="48" t="str">
        <f t="shared" si="487"/>
        <v>leeg</v>
      </c>
      <c r="Q2426" s="48"/>
      <c r="R2426" s="48"/>
      <c r="S2426" s="48"/>
      <c r="T2426" s="84"/>
      <c r="W2426" s="82" t="str" cm="1">
        <f t="array" ref="W2426">IF(V2426="h",_xlfn.XLOOKUP(X2426,X2427:$X$2963,V2427:$V$2963,""),IF(V2426="l",IF(X2425&lt;&gt;"","sub",""),""))</f>
        <v/>
      </c>
      <c r="X2426" s="82" t="str">
        <f t="shared" si="513"/>
        <v/>
      </c>
    </row>
    <row r="2427" spans="1:24" ht="13.5" hidden="1" customHeight="1" x14ac:dyDescent="0.2">
      <c r="A2427" s="8"/>
      <c r="B2427" s="8"/>
      <c r="C2427" s="9"/>
      <c r="D2427" s="10"/>
      <c r="E2427" s="11">
        <f t="shared" si="489"/>
        <v>0</v>
      </c>
      <c r="F2427" s="10"/>
      <c r="G2427" s="11">
        <f t="shared" si="509"/>
        <v>0</v>
      </c>
      <c r="H2427" s="10"/>
      <c r="I2427" s="11">
        <f t="shared" si="510"/>
        <v>0</v>
      </c>
      <c r="J2427" s="10"/>
      <c r="K2427" s="11">
        <f t="shared" si="511"/>
        <v>0</v>
      </c>
      <c r="L2427" s="6"/>
      <c r="M2427" s="11">
        <f t="shared" si="512"/>
        <v>0</v>
      </c>
      <c r="N2427" s="130"/>
      <c r="P2427" s="48" t="str">
        <f t="shared" si="487"/>
        <v>leeg</v>
      </c>
      <c r="Q2427" s="48"/>
      <c r="R2427" s="48"/>
      <c r="S2427" s="48"/>
      <c r="T2427" s="84"/>
      <c r="W2427" s="82" t="str" cm="1">
        <f t="array" ref="W2427">IF(V2427="h",_xlfn.XLOOKUP(X2427,X2428:$X$2963,V2428:$V$2963,""),IF(V2427="l",IF(X2426&lt;&gt;"","sub",""),""))</f>
        <v/>
      </c>
      <c r="X2427" s="82" t="str">
        <f t="shared" si="513"/>
        <v/>
      </c>
    </row>
    <row r="2428" spans="1:24" ht="13.5" hidden="1" customHeight="1" x14ac:dyDescent="0.2">
      <c r="A2428" s="8"/>
      <c r="B2428" s="8"/>
      <c r="C2428" s="9"/>
      <c r="D2428" s="10"/>
      <c r="E2428" s="11">
        <f t="shared" si="489"/>
        <v>0</v>
      </c>
      <c r="F2428" s="10"/>
      <c r="G2428" s="11">
        <f t="shared" si="490"/>
        <v>0</v>
      </c>
      <c r="H2428" s="10"/>
      <c r="I2428" s="11">
        <f t="shared" si="491"/>
        <v>0</v>
      </c>
      <c r="J2428" s="10"/>
      <c r="K2428" s="11">
        <f t="shared" si="492"/>
        <v>0</v>
      </c>
      <c r="L2428" s="6"/>
      <c r="M2428" s="11">
        <f t="shared" si="493"/>
        <v>0</v>
      </c>
      <c r="N2428" s="130"/>
      <c r="P2428" s="48" t="str">
        <f t="shared" si="487"/>
        <v>leeg</v>
      </c>
      <c r="Q2428" s="48"/>
      <c r="R2428" s="48"/>
      <c r="S2428" s="48"/>
      <c r="T2428" s="84"/>
      <c r="W2428" s="82" t="str" cm="1">
        <f t="array" ref="W2428">IF(V2428="h",_xlfn.XLOOKUP(X2428,X2429:$X$2963,V2429:$V$2963,""),IF(V2428="l",IF(X2427&lt;&gt;"","sub",""),""))</f>
        <v/>
      </c>
      <c r="X2428" s="82" t="str">
        <f t="shared" si="465"/>
        <v/>
      </c>
    </row>
    <row r="2429" spans="1:24" ht="13.5" hidden="1" customHeight="1" x14ac:dyDescent="0.2">
      <c r="A2429" s="8"/>
      <c r="B2429" s="8"/>
      <c r="C2429" s="9"/>
      <c r="D2429" s="10"/>
      <c r="E2429" s="11">
        <f t="shared" si="489"/>
        <v>0</v>
      </c>
      <c r="F2429" s="10"/>
      <c r="G2429" s="11">
        <f t="shared" si="490"/>
        <v>0</v>
      </c>
      <c r="H2429" s="10"/>
      <c r="I2429" s="11">
        <f t="shared" si="491"/>
        <v>0</v>
      </c>
      <c r="J2429" s="10"/>
      <c r="K2429" s="11">
        <f t="shared" si="492"/>
        <v>0</v>
      </c>
      <c r="L2429" s="6"/>
      <c r="M2429" s="11">
        <f t="shared" si="493"/>
        <v>0</v>
      </c>
      <c r="N2429" s="130"/>
      <c r="P2429" s="48" t="str">
        <f t="shared" si="487"/>
        <v>leeg</v>
      </c>
      <c r="Q2429" s="48"/>
      <c r="R2429" s="48"/>
      <c r="S2429" s="48"/>
      <c r="T2429" s="84"/>
      <c r="W2429" s="82" t="str" cm="1">
        <f t="array" ref="W2429">IF(V2429="h",_xlfn.XLOOKUP(X2429,X2430:$X$2963,V2430:$V$2963,""),IF(V2429="l",IF(X2428&lt;&gt;"","sub",""),""))</f>
        <v/>
      </c>
      <c r="X2429" s="82" t="str">
        <f t="shared" si="465"/>
        <v/>
      </c>
    </row>
    <row r="2430" spans="1:24" ht="13.5" hidden="1" customHeight="1" x14ac:dyDescent="0.2">
      <c r="A2430" s="8"/>
      <c r="B2430" s="8"/>
      <c r="C2430" s="9"/>
      <c r="D2430" s="10"/>
      <c r="E2430" s="11">
        <f t="shared" si="489"/>
        <v>0</v>
      </c>
      <c r="F2430" s="10"/>
      <c r="G2430" s="11">
        <f t="shared" si="490"/>
        <v>0</v>
      </c>
      <c r="H2430" s="10"/>
      <c r="I2430" s="11">
        <f t="shared" si="491"/>
        <v>0</v>
      </c>
      <c r="J2430" s="10"/>
      <c r="K2430" s="11">
        <f t="shared" si="492"/>
        <v>0</v>
      </c>
      <c r="L2430" s="6"/>
      <c r="M2430" s="11">
        <f t="shared" si="493"/>
        <v>0</v>
      </c>
      <c r="N2430" s="130"/>
      <c r="P2430" s="48" t="str">
        <f t="shared" si="487"/>
        <v>leeg</v>
      </c>
      <c r="Q2430" s="48"/>
      <c r="R2430" s="48"/>
      <c r="S2430" s="48"/>
      <c r="T2430" s="84"/>
      <c r="W2430" s="82" t="str" cm="1">
        <f t="array" ref="W2430">IF(V2430="h",_xlfn.XLOOKUP(X2430,X2431:$X$2963,V2431:$V$2963,""),IF(V2430="l",IF(X2429&lt;&gt;"","sub",""),""))</f>
        <v/>
      </c>
      <c r="X2430" s="82" t="str">
        <f t="shared" si="465"/>
        <v/>
      </c>
    </row>
    <row r="2431" spans="1:24" ht="13.5" hidden="1" customHeight="1" x14ac:dyDescent="0.2">
      <c r="A2431" s="8"/>
      <c r="B2431" s="8"/>
      <c r="C2431" s="9"/>
      <c r="D2431" s="10"/>
      <c r="E2431" s="11">
        <f t="shared" si="489"/>
        <v>0</v>
      </c>
      <c r="F2431" s="10"/>
      <c r="G2431" s="11">
        <f t="shared" si="490"/>
        <v>0</v>
      </c>
      <c r="H2431" s="10"/>
      <c r="I2431" s="11">
        <f t="shared" si="491"/>
        <v>0</v>
      </c>
      <c r="J2431" s="10"/>
      <c r="K2431" s="11">
        <f t="shared" si="492"/>
        <v>0</v>
      </c>
      <c r="L2431" s="6"/>
      <c r="M2431" s="11">
        <f t="shared" si="493"/>
        <v>0</v>
      </c>
      <c r="N2431" s="130"/>
      <c r="P2431" s="48" t="str">
        <f t="shared" si="487"/>
        <v>leeg</v>
      </c>
      <c r="Q2431" s="48"/>
      <c r="R2431" s="48"/>
      <c r="S2431" s="48"/>
      <c r="T2431" s="84"/>
      <c r="W2431" s="82" t="str" cm="1">
        <f t="array" ref="W2431">IF(V2431="h",_xlfn.XLOOKUP(X2431,X2432:$X$2963,V2432:$V$2963,""),IF(V2431="l",IF(X2430&lt;&gt;"","sub",""),""))</f>
        <v/>
      </c>
      <c r="X2431" s="82" t="str">
        <f t="shared" si="465"/>
        <v/>
      </c>
    </row>
    <row r="2432" spans="1:24" ht="13.5" hidden="1" customHeight="1" x14ac:dyDescent="0.2">
      <c r="A2432" s="8"/>
      <c r="B2432" s="8"/>
      <c r="C2432" s="9"/>
      <c r="D2432" s="10"/>
      <c r="E2432" s="11">
        <f t="shared" si="489"/>
        <v>0</v>
      </c>
      <c r="F2432" s="10"/>
      <c r="G2432" s="11">
        <f t="shared" si="490"/>
        <v>0</v>
      </c>
      <c r="H2432" s="10"/>
      <c r="I2432" s="11">
        <f t="shared" si="491"/>
        <v>0</v>
      </c>
      <c r="J2432" s="10"/>
      <c r="K2432" s="11">
        <f t="shared" si="492"/>
        <v>0</v>
      </c>
      <c r="L2432" s="6"/>
      <c r="M2432" s="11">
        <f t="shared" si="493"/>
        <v>0</v>
      </c>
      <c r="N2432" s="130"/>
      <c r="P2432" s="48" t="str">
        <f t="shared" si="487"/>
        <v>leeg</v>
      </c>
      <c r="Q2432" s="48"/>
      <c r="R2432" s="48"/>
      <c r="S2432" s="48"/>
      <c r="T2432" s="84"/>
      <c r="W2432" s="82" t="str" cm="1">
        <f t="array" ref="W2432">IF(V2432="h",_xlfn.XLOOKUP(X2432,X2433:$X$2963,V2433:$V$2963,""),IF(V2432="l",IF(X2431&lt;&gt;"","sub",""),""))</f>
        <v/>
      </c>
      <c r="X2432" s="82" t="str">
        <f t="shared" si="465"/>
        <v/>
      </c>
    </row>
    <row r="2433" spans="1:24" ht="13.5" hidden="1" customHeight="1" x14ac:dyDescent="0.2">
      <c r="A2433" s="8"/>
      <c r="B2433" s="8"/>
      <c r="C2433" s="9"/>
      <c r="D2433" s="10"/>
      <c r="E2433" s="11">
        <f t="shared" si="489"/>
        <v>0</v>
      </c>
      <c r="F2433" s="10"/>
      <c r="G2433" s="11">
        <f t="shared" si="490"/>
        <v>0</v>
      </c>
      <c r="H2433" s="10"/>
      <c r="I2433" s="11">
        <f t="shared" si="491"/>
        <v>0</v>
      </c>
      <c r="J2433" s="10"/>
      <c r="K2433" s="11">
        <f t="shared" si="492"/>
        <v>0</v>
      </c>
      <c r="L2433" s="6"/>
      <c r="M2433" s="11">
        <f t="shared" si="493"/>
        <v>0</v>
      </c>
      <c r="N2433" s="130"/>
      <c r="P2433" s="48" t="str">
        <f t="shared" si="487"/>
        <v>leeg</v>
      </c>
      <c r="Q2433" s="48"/>
      <c r="R2433" s="48"/>
      <c r="S2433" s="48"/>
      <c r="T2433" s="84"/>
      <c r="W2433" s="82" t="str" cm="1">
        <f t="array" ref="W2433">IF(V2433="h",_xlfn.XLOOKUP(X2433,X2434:$X$2963,V2434:$V$2963,""),IF(V2433="l",IF(X2432&lt;&gt;"","sub",""),""))</f>
        <v/>
      </c>
      <c r="X2433" s="82" t="str">
        <f t="shared" si="465"/>
        <v/>
      </c>
    </row>
    <row r="2434" spans="1:24" ht="13.5" hidden="1" customHeight="1" x14ac:dyDescent="0.2">
      <c r="A2434" s="8"/>
      <c r="B2434" s="8"/>
      <c r="C2434" s="9"/>
      <c r="D2434" s="10"/>
      <c r="E2434" s="11">
        <f t="shared" si="489"/>
        <v>0</v>
      </c>
      <c r="F2434" s="10"/>
      <c r="G2434" s="11">
        <f t="shared" si="490"/>
        <v>0</v>
      </c>
      <c r="H2434" s="10"/>
      <c r="I2434" s="11">
        <f t="shared" si="491"/>
        <v>0</v>
      </c>
      <c r="J2434" s="10"/>
      <c r="K2434" s="11">
        <f t="shared" si="492"/>
        <v>0</v>
      </c>
      <c r="L2434" s="6"/>
      <c r="M2434" s="11">
        <f t="shared" si="493"/>
        <v>0</v>
      </c>
      <c r="N2434" s="130"/>
      <c r="P2434" s="48" t="str">
        <f t="shared" si="487"/>
        <v>leeg</v>
      </c>
      <c r="Q2434" s="48"/>
      <c r="R2434" s="48"/>
      <c r="S2434" s="48"/>
      <c r="T2434" s="84"/>
      <c r="W2434" s="82" t="str" cm="1">
        <f t="array" ref="W2434">IF(V2434="h",_xlfn.XLOOKUP(X2434,X2435:$X$2963,V2435:$V$2963,""),IF(V2434="l",IF(X2433&lt;&gt;"","sub",""),""))</f>
        <v/>
      </c>
      <c r="X2434" s="82" t="str">
        <f t="shared" si="465"/>
        <v/>
      </c>
    </row>
    <row r="2435" spans="1:24" x14ac:dyDescent="0.2">
      <c r="A2435" s="16" t="s">
        <v>130</v>
      </c>
      <c r="B2435" s="138"/>
      <c r="C2435" s="138"/>
      <c r="D2435" s="17"/>
      <c r="E2435" s="172">
        <f>SUM(E2388:E2434)</f>
        <v>0</v>
      </c>
      <c r="F2435" s="17"/>
      <c r="G2435" s="172">
        <f>SUM(G2388:G2434)</f>
        <v>0</v>
      </c>
      <c r="H2435" s="17"/>
      <c r="I2435" s="172">
        <f>SUM(I2388:I2434)</f>
        <v>0</v>
      </c>
      <c r="J2435" s="17"/>
      <c r="K2435" s="172">
        <f>SUM(K2388:K2434)</f>
        <v>0</v>
      </c>
      <c r="L2435" s="6"/>
      <c r="M2435" s="172">
        <f t="shared" ref="M2435" si="514">SUM(M2388:M2434)</f>
        <v>0</v>
      </c>
      <c r="N2435" s="182"/>
      <c r="P2435" s="48" t="str">
        <f t="shared" si="487"/>
        <v>niet leeg</v>
      </c>
      <c r="Q2435" s="48"/>
      <c r="R2435" s="48"/>
      <c r="S2435" s="48"/>
      <c r="T2435" s="84"/>
      <c r="V2435" s="82" t="s">
        <v>169</v>
      </c>
      <c r="W2435" s="82" t="str" cm="1">
        <f t="array" ref="W2435">IF(V2435="h",_xlfn.XLOOKUP(X2435,X2436:$X$2963,V2436:$V$2963,""),IF(V2435="l",IF(X2434&lt;&gt;"","sub",""),""))</f>
        <v/>
      </c>
      <c r="X2435" s="82" t="str">
        <f t="shared" si="465"/>
        <v/>
      </c>
    </row>
    <row r="2436" spans="1:24" x14ac:dyDescent="0.2">
      <c r="A2436" s="8"/>
      <c r="B2436" s="18"/>
      <c r="C2436" s="8"/>
      <c r="D2436" s="10"/>
      <c r="E2436" s="170"/>
      <c r="F2436" s="10"/>
      <c r="G2436" s="171"/>
      <c r="H2436" s="10"/>
      <c r="I2436" s="171"/>
      <c r="J2436" s="10"/>
      <c r="K2436" s="171"/>
      <c r="L2436" s="6"/>
      <c r="M2436" s="171"/>
      <c r="N2436" s="211"/>
      <c r="P2436" s="48" t="str">
        <f t="shared" si="487"/>
        <v>leeg</v>
      </c>
      <c r="Q2436" s="48"/>
      <c r="R2436" s="48"/>
      <c r="S2436" s="48"/>
      <c r="T2436" s="84"/>
      <c r="V2436" s="82" t="s">
        <v>177</v>
      </c>
      <c r="W2436" s="82" t="str" cm="1">
        <f t="array" ref="W2436">IF(V2436="h",_xlfn.XLOOKUP(X2436,X2437:$X$2963,V2437:$V$2963,""),IF(V2436="l",IF(X2435&lt;&gt;"","sub",""),""))</f>
        <v/>
      </c>
      <c r="X2436" s="82" t="str">
        <f t="shared" si="465"/>
        <v/>
      </c>
    </row>
    <row r="2437" spans="1:24" x14ac:dyDescent="0.2">
      <c r="A2437" s="7" t="s">
        <v>66</v>
      </c>
      <c r="B2437" s="8"/>
      <c r="C2437" s="9"/>
      <c r="D2437" s="8"/>
      <c r="E2437" s="170"/>
      <c r="F2437" s="10"/>
      <c r="G2437" s="171"/>
      <c r="H2437" s="10"/>
      <c r="I2437" s="171"/>
      <c r="J2437" s="10"/>
      <c r="K2437" s="171"/>
      <c r="L2437" s="6"/>
      <c r="M2437" s="171"/>
      <c r="N2437" s="211"/>
      <c r="P2437" s="48" t="str">
        <f t="shared" si="487"/>
        <v>leeg</v>
      </c>
      <c r="Q2437" s="48"/>
      <c r="R2437" s="48"/>
      <c r="S2437" s="48"/>
      <c r="T2437" s="84"/>
      <c r="V2437" s="82" t="s">
        <v>170</v>
      </c>
      <c r="W2437" s="82" t="str" cm="1">
        <f t="array" ref="W2437">IF(V2437="h",_xlfn.XLOOKUP(X2437,X2438:$X$2963,V2438:$V$2963,""),IF(V2437="l",IF(X2436&lt;&gt;"","sub",""),""))</f>
        <v/>
      </c>
      <c r="X2437" s="82" t="str">
        <f t="shared" si="465"/>
        <v>62</v>
      </c>
    </row>
    <row r="2438" spans="1:24" x14ac:dyDescent="0.2">
      <c r="A2438" s="8"/>
      <c r="B2438" s="8"/>
      <c r="C2438" s="9"/>
      <c r="D2438" s="10"/>
      <c r="E2438" s="171">
        <f t="shared" ref="E2438:E2480" si="515">B2438*D2438</f>
        <v>0</v>
      </c>
      <c r="F2438" s="10"/>
      <c r="G2438" s="171">
        <f t="shared" ref="G2438:G2480" si="516">B2438*F2438</f>
        <v>0</v>
      </c>
      <c r="H2438" s="10"/>
      <c r="I2438" s="171">
        <f t="shared" ref="I2438:I2480" si="517">B2438*H2438</f>
        <v>0</v>
      </c>
      <c r="J2438" s="10"/>
      <c r="K2438" s="171">
        <f t="shared" ref="K2438:K2480" si="518">(E2438*$J$6)+G2438+I2438+J2438</f>
        <v>0</v>
      </c>
      <c r="L2438" s="6"/>
      <c r="M2438" s="171">
        <f t="shared" ref="M2438:M2480" si="519">K2438</f>
        <v>0</v>
      </c>
      <c r="N2438" s="211"/>
      <c r="P2438" s="48" t="str">
        <f t="shared" si="487"/>
        <v>leeg</v>
      </c>
      <c r="Q2438" s="48"/>
      <c r="R2438" s="48"/>
      <c r="S2438" s="48"/>
      <c r="T2438" s="84"/>
      <c r="W2438" s="82" t="str" cm="1">
        <f t="array" ref="W2438">IF(V2438="h",_xlfn.XLOOKUP(X2438,X2439:$X$2963,V2439:$V$2963,""),IF(V2438="l",IF(X2437&lt;&gt;"","sub",""),""))</f>
        <v/>
      </c>
      <c r="X2438" s="82" t="str">
        <f t="shared" si="465"/>
        <v/>
      </c>
    </row>
    <row r="2439" spans="1:24" x14ac:dyDescent="0.2">
      <c r="A2439" s="8"/>
      <c r="B2439" s="8"/>
      <c r="C2439" s="9"/>
      <c r="D2439" s="10"/>
      <c r="E2439" s="171">
        <f t="shared" si="515"/>
        <v>0</v>
      </c>
      <c r="F2439" s="10"/>
      <c r="G2439" s="171">
        <f t="shared" si="516"/>
        <v>0</v>
      </c>
      <c r="H2439" s="10"/>
      <c r="I2439" s="171">
        <f t="shared" si="517"/>
        <v>0</v>
      </c>
      <c r="J2439" s="10"/>
      <c r="K2439" s="171">
        <f t="shared" si="518"/>
        <v>0</v>
      </c>
      <c r="L2439" s="6"/>
      <c r="M2439" s="171">
        <f t="shared" si="519"/>
        <v>0</v>
      </c>
      <c r="N2439" s="211"/>
      <c r="P2439" s="48" t="str">
        <f t="shared" si="487"/>
        <v>leeg</v>
      </c>
      <c r="Q2439" s="48"/>
      <c r="R2439" s="48"/>
      <c r="S2439" s="48"/>
      <c r="T2439" s="84"/>
      <c r="W2439" s="82" t="str" cm="1">
        <f t="array" ref="W2439">IF(V2439="h",_xlfn.XLOOKUP(X2439,X2440:$X$2963,V2440:$V$2963,""),IF(V2439="l",IF(X2438&lt;&gt;"","sub",""),""))</f>
        <v/>
      </c>
      <c r="X2439" s="82" t="str">
        <f t="shared" si="465"/>
        <v/>
      </c>
    </row>
    <row r="2440" spans="1:24" x14ac:dyDescent="0.2">
      <c r="A2440" s="8"/>
      <c r="B2440" s="8"/>
      <c r="C2440" s="9"/>
      <c r="D2440" s="10"/>
      <c r="E2440" s="171">
        <f t="shared" si="515"/>
        <v>0</v>
      </c>
      <c r="F2440" s="10"/>
      <c r="G2440" s="171">
        <f t="shared" si="516"/>
        <v>0</v>
      </c>
      <c r="H2440" s="10"/>
      <c r="I2440" s="171">
        <f t="shared" si="517"/>
        <v>0</v>
      </c>
      <c r="J2440" s="10"/>
      <c r="K2440" s="171">
        <f t="shared" si="518"/>
        <v>0</v>
      </c>
      <c r="L2440" s="6"/>
      <c r="M2440" s="171">
        <f t="shared" si="519"/>
        <v>0</v>
      </c>
      <c r="N2440" s="211"/>
      <c r="P2440" s="48" t="str">
        <f t="shared" si="487"/>
        <v>leeg</v>
      </c>
      <c r="Q2440" s="48"/>
      <c r="R2440" s="48"/>
      <c r="S2440" s="48"/>
      <c r="T2440" s="84"/>
      <c r="W2440" s="82" t="str" cm="1">
        <f t="array" ref="W2440">IF(V2440="h",_xlfn.XLOOKUP(X2440,X2441:$X$2963,V2441:$V$2963,""),IF(V2440="l",IF(X2439&lt;&gt;"","sub",""),""))</f>
        <v/>
      </c>
      <c r="X2440" s="82" t="str">
        <f t="shared" si="465"/>
        <v/>
      </c>
    </row>
    <row r="2441" spans="1:24" x14ac:dyDescent="0.2">
      <c r="A2441" s="8"/>
      <c r="B2441" s="8"/>
      <c r="C2441" s="9"/>
      <c r="D2441" s="10"/>
      <c r="E2441" s="171">
        <f t="shared" si="515"/>
        <v>0</v>
      </c>
      <c r="F2441" s="10"/>
      <c r="G2441" s="171">
        <f t="shared" si="516"/>
        <v>0</v>
      </c>
      <c r="H2441" s="10"/>
      <c r="I2441" s="171">
        <f t="shared" si="517"/>
        <v>0</v>
      </c>
      <c r="J2441" s="10"/>
      <c r="K2441" s="171">
        <f t="shared" si="518"/>
        <v>0</v>
      </c>
      <c r="L2441" s="6"/>
      <c r="M2441" s="171">
        <f t="shared" si="519"/>
        <v>0</v>
      </c>
      <c r="N2441" s="211"/>
      <c r="P2441" s="48" t="str">
        <f t="shared" si="487"/>
        <v>leeg</v>
      </c>
      <c r="Q2441" s="48"/>
      <c r="R2441" s="48"/>
      <c r="S2441" s="48"/>
      <c r="T2441" s="84"/>
      <c r="W2441" s="82" t="str" cm="1">
        <f t="array" ref="W2441">IF(V2441="h",_xlfn.XLOOKUP(X2441,X2442:$X$2963,V2442:$V$2963,""),IF(V2441="l",IF(X2440&lt;&gt;"","sub",""),""))</f>
        <v/>
      </c>
      <c r="X2441" s="82" t="str">
        <f t="shared" si="465"/>
        <v/>
      </c>
    </row>
    <row r="2442" spans="1:24" x14ac:dyDescent="0.2">
      <c r="A2442" s="8"/>
      <c r="B2442" s="8"/>
      <c r="C2442" s="9"/>
      <c r="D2442" s="10"/>
      <c r="E2442" s="171">
        <f t="shared" si="515"/>
        <v>0</v>
      </c>
      <c r="F2442" s="10"/>
      <c r="G2442" s="171">
        <f t="shared" si="516"/>
        <v>0</v>
      </c>
      <c r="H2442" s="10"/>
      <c r="I2442" s="171">
        <f t="shared" si="517"/>
        <v>0</v>
      </c>
      <c r="J2442" s="10"/>
      <c r="K2442" s="171">
        <f t="shared" si="518"/>
        <v>0</v>
      </c>
      <c r="L2442" s="6"/>
      <c r="M2442" s="171">
        <f t="shared" si="519"/>
        <v>0</v>
      </c>
      <c r="N2442" s="211"/>
      <c r="P2442" s="48" t="str">
        <f t="shared" si="487"/>
        <v>leeg</v>
      </c>
      <c r="Q2442" s="48"/>
      <c r="R2442" s="48"/>
      <c r="S2442" s="48"/>
      <c r="T2442" s="84"/>
      <c r="W2442" s="82" t="str" cm="1">
        <f t="array" ref="W2442">IF(V2442="h",_xlfn.XLOOKUP(X2442,X2443:$X$2963,V2443:$V$2963,""),IF(V2442="l",IF(X2441&lt;&gt;"","sub",""),""))</f>
        <v/>
      </c>
      <c r="X2442" s="82" t="str">
        <f t="shared" si="465"/>
        <v/>
      </c>
    </row>
    <row r="2443" spans="1:24" x14ac:dyDescent="0.2">
      <c r="A2443" s="8"/>
      <c r="B2443" s="8"/>
      <c r="C2443" s="9"/>
      <c r="D2443" s="10"/>
      <c r="E2443" s="171">
        <f t="shared" si="515"/>
        <v>0</v>
      </c>
      <c r="F2443" s="10"/>
      <c r="G2443" s="171">
        <f t="shared" si="516"/>
        <v>0</v>
      </c>
      <c r="H2443" s="10"/>
      <c r="I2443" s="171">
        <f t="shared" si="517"/>
        <v>0</v>
      </c>
      <c r="J2443" s="10"/>
      <c r="K2443" s="171">
        <f t="shared" si="518"/>
        <v>0</v>
      </c>
      <c r="L2443" s="6"/>
      <c r="M2443" s="171">
        <f t="shared" si="519"/>
        <v>0</v>
      </c>
      <c r="N2443" s="211"/>
      <c r="P2443" s="48" t="str">
        <f t="shared" si="487"/>
        <v>leeg</v>
      </c>
      <c r="Q2443" s="48"/>
      <c r="R2443" s="48"/>
      <c r="S2443" s="48"/>
      <c r="T2443" s="84"/>
      <c r="W2443" s="82" t="str" cm="1">
        <f t="array" ref="W2443">IF(V2443="h",_xlfn.XLOOKUP(X2443,X2444:$X$2963,V2444:$V$2963,""),IF(V2443="l",IF(X2442&lt;&gt;"","sub",""),""))</f>
        <v/>
      </c>
      <c r="X2443" s="82" t="str">
        <f t="shared" si="465"/>
        <v/>
      </c>
    </row>
    <row r="2444" spans="1:24" x14ac:dyDescent="0.2">
      <c r="A2444" s="8"/>
      <c r="B2444" s="8"/>
      <c r="C2444" s="9"/>
      <c r="D2444" s="10"/>
      <c r="E2444" s="171">
        <f t="shared" si="515"/>
        <v>0</v>
      </c>
      <c r="F2444" s="10"/>
      <c r="G2444" s="171">
        <f t="shared" ref="G2444:G2453" si="520">B2444*F2444</f>
        <v>0</v>
      </c>
      <c r="H2444" s="10"/>
      <c r="I2444" s="171">
        <f t="shared" ref="I2444:I2453" si="521">B2444*H2444</f>
        <v>0</v>
      </c>
      <c r="J2444" s="10"/>
      <c r="K2444" s="171">
        <f t="shared" ref="K2444:K2453" si="522">(E2444*$J$6)+G2444+I2444+J2444</f>
        <v>0</v>
      </c>
      <c r="L2444" s="6"/>
      <c r="M2444" s="171">
        <f t="shared" ref="M2444:M2453" si="523">K2444</f>
        <v>0</v>
      </c>
      <c r="N2444" s="211"/>
      <c r="P2444" s="48" t="str">
        <f t="shared" si="487"/>
        <v>leeg</v>
      </c>
      <c r="Q2444" s="48"/>
      <c r="R2444" s="48"/>
      <c r="S2444" s="48"/>
      <c r="T2444" s="84"/>
      <c r="W2444" s="82" t="str" cm="1">
        <f t="array" ref="W2444">IF(V2444="h",_xlfn.XLOOKUP(X2444,X2445:$X$2963,V2445:$V$2963,""),IF(V2444="l",IF(X2443&lt;&gt;"","sub",""),""))</f>
        <v/>
      </c>
      <c r="X2444" s="82" t="str">
        <f t="shared" ref="X2444:X2453" si="524">IF(V2444="h",LEFT(A2444,2),IF(SUM(B2444:M2444)&gt;0,IF(V2444="sub",RIGHT(A2444,2),""),""))</f>
        <v/>
      </c>
    </row>
    <row r="2445" spans="1:24" x14ac:dyDescent="0.2">
      <c r="A2445" s="8"/>
      <c r="B2445" s="8"/>
      <c r="C2445" s="9"/>
      <c r="D2445" s="10"/>
      <c r="E2445" s="171">
        <f t="shared" si="515"/>
        <v>0</v>
      </c>
      <c r="F2445" s="10"/>
      <c r="G2445" s="171">
        <f t="shared" si="520"/>
        <v>0</v>
      </c>
      <c r="H2445" s="10"/>
      <c r="I2445" s="171">
        <f t="shared" si="521"/>
        <v>0</v>
      </c>
      <c r="J2445" s="10"/>
      <c r="K2445" s="171">
        <f t="shared" si="522"/>
        <v>0</v>
      </c>
      <c r="L2445" s="6"/>
      <c r="M2445" s="171">
        <f t="shared" si="523"/>
        <v>0</v>
      </c>
      <c r="N2445" s="211"/>
      <c r="P2445" s="48" t="str">
        <f t="shared" si="487"/>
        <v>leeg</v>
      </c>
      <c r="Q2445" s="48"/>
      <c r="R2445" s="48"/>
      <c r="S2445" s="48"/>
      <c r="T2445" s="84"/>
      <c r="W2445" s="82" t="str" cm="1">
        <f t="array" ref="W2445">IF(V2445="h",_xlfn.XLOOKUP(X2445,X2446:$X$2963,V2446:$V$2963,""),IF(V2445="l",IF(X2444&lt;&gt;"","sub",""),""))</f>
        <v/>
      </c>
      <c r="X2445" s="82" t="str">
        <f t="shared" si="524"/>
        <v/>
      </c>
    </row>
    <row r="2446" spans="1:24" x14ac:dyDescent="0.2">
      <c r="A2446" s="8"/>
      <c r="B2446" s="8"/>
      <c r="C2446" s="9"/>
      <c r="D2446" s="10"/>
      <c r="E2446" s="171">
        <f t="shared" si="515"/>
        <v>0</v>
      </c>
      <c r="F2446" s="10"/>
      <c r="G2446" s="171">
        <f t="shared" si="520"/>
        <v>0</v>
      </c>
      <c r="H2446" s="10"/>
      <c r="I2446" s="171">
        <f t="shared" si="521"/>
        <v>0</v>
      </c>
      <c r="J2446" s="10"/>
      <c r="K2446" s="171">
        <f t="shared" si="522"/>
        <v>0</v>
      </c>
      <c r="L2446" s="6"/>
      <c r="M2446" s="171">
        <f t="shared" si="523"/>
        <v>0</v>
      </c>
      <c r="N2446" s="211"/>
      <c r="P2446" s="48" t="str">
        <f t="shared" si="487"/>
        <v>leeg</v>
      </c>
      <c r="Q2446" s="48"/>
      <c r="R2446" s="48"/>
      <c r="S2446" s="48"/>
      <c r="T2446" s="84"/>
      <c r="W2446" s="82" t="str" cm="1">
        <f t="array" ref="W2446">IF(V2446="h",_xlfn.XLOOKUP(X2446,X2447:$X$2963,V2447:$V$2963,""),IF(V2446="l",IF(X2445&lt;&gt;"","sub",""),""))</f>
        <v/>
      </c>
      <c r="X2446" s="82" t="str">
        <f t="shared" si="524"/>
        <v/>
      </c>
    </row>
    <row r="2447" spans="1:24" x14ac:dyDescent="0.2">
      <c r="A2447" s="8"/>
      <c r="B2447" s="8"/>
      <c r="C2447" s="9"/>
      <c r="D2447" s="10"/>
      <c r="E2447" s="171">
        <f t="shared" si="515"/>
        <v>0</v>
      </c>
      <c r="F2447" s="10"/>
      <c r="G2447" s="171">
        <f t="shared" si="520"/>
        <v>0</v>
      </c>
      <c r="H2447" s="10"/>
      <c r="I2447" s="171">
        <f t="shared" si="521"/>
        <v>0</v>
      </c>
      <c r="J2447" s="10"/>
      <c r="K2447" s="171">
        <f t="shared" si="522"/>
        <v>0</v>
      </c>
      <c r="L2447" s="6"/>
      <c r="M2447" s="171">
        <f t="shared" si="523"/>
        <v>0</v>
      </c>
      <c r="N2447" s="211"/>
      <c r="P2447" s="48" t="str">
        <f t="shared" si="487"/>
        <v>leeg</v>
      </c>
      <c r="Q2447" s="48"/>
      <c r="R2447" s="48"/>
      <c r="S2447" s="48"/>
      <c r="T2447" s="84"/>
      <c r="W2447" s="82" t="str" cm="1">
        <f t="array" ref="W2447">IF(V2447="h",_xlfn.XLOOKUP(X2447,X2448:$X$2963,V2448:$V$2963,""),IF(V2447="l",IF(X2446&lt;&gt;"","sub",""),""))</f>
        <v/>
      </c>
      <c r="X2447" s="82" t="str">
        <f t="shared" si="524"/>
        <v/>
      </c>
    </row>
    <row r="2448" spans="1:24" ht="13.5" hidden="1" customHeight="1" x14ac:dyDescent="0.2">
      <c r="A2448" s="8"/>
      <c r="B2448" s="8"/>
      <c r="C2448" s="9"/>
      <c r="D2448" s="10"/>
      <c r="E2448" s="11">
        <f t="shared" si="515"/>
        <v>0</v>
      </c>
      <c r="F2448" s="10"/>
      <c r="G2448" s="11">
        <f t="shared" si="520"/>
        <v>0</v>
      </c>
      <c r="H2448" s="10"/>
      <c r="I2448" s="11">
        <f t="shared" si="521"/>
        <v>0</v>
      </c>
      <c r="J2448" s="10"/>
      <c r="K2448" s="11">
        <f t="shared" si="522"/>
        <v>0</v>
      </c>
      <c r="L2448" s="6"/>
      <c r="M2448" s="11">
        <f t="shared" si="523"/>
        <v>0</v>
      </c>
      <c r="N2448" s="130"/>
      <c r="P2448" s="48" t="str">
        <f t="shared" ref="P2448:P2511" si="525">IF(V2448="staart","niet leeg",IF(OR(V2448="h",V2448="l"),IF(W2448="sub","niet leeg","leeg"),IF(AND(AND(A2448="",M2448=0),SUM(B2448:M2448)=0),"leeg","niet leeg")))</f>
        <v>leeg</v>
      </c>
      <c r="Q2448" s="48"/>
      <c r="R2448" s="48"/>
      <c r="S2448" s="48"/>
      <c r="T2448" s="84"/>
      <c r="W2448" s="82" t="str" cm="1">
        <f t="array" ref="W2448">IF(V2448="h",_xlfn.XLOOKUP(X2448,X2449:$X$2963,V2449:$V$2963,""),IF(V2448="l",IF(X2447&lt;&gt;"","sub",""),""))</f>
        <v/>
      </c>
      <c r="X2448" s="82" t="str">
        <f t="shared" si="524"/>
        <v/>
      </c>
    </row>
    <row r="2449" spans="1:24" ht="13.5" hidden="1" customHeight="1" x14ac:dyDescent="0.2">
      <c r="A2449" s="8"/>
      <c r="B2449" s="8"/>
      <c r="C2449" s="9"/>
      <c r="D2449" s="10"/>
      <c r="E2449" s="11">
        <f t="shared" si="515"/>
        <v>0</v>
      </c>
      <c r="F2449" s="10"/>
      <c r="G2449" s="11">
        <f t="shared" si="520"/>
        <v>0</v>
      </c>
      <c r="H2449" s="10"/>
      <c r="I2449" s="11">
        <f t="shared" si="521"/>
        <v>0</v>
      </c>
      <c r="J2449" s="10"/>
      <c r="K2449" s="11">
        <f t="shared" si="522"/>
        <v>0</v>
      </c>
      <c r="L2449" s="6"/>
      <c r="M2449" s="11">
        <f t="shared" si="523"/>
        <v>0</v>
      </c>
      <c r="N2449" s="130"/>
      <c r="P2449" s="48" t="str">
        <f t="shared" si="525"/>
        <v>leeg</v>
      </c>
      <c r="Q2449" s="48"/>
      <c r="R2449" s="48"/>
      <c r="S2449" s="48"/>
      <c r="T2449" s="84"/>
      <c r="W2449" s="82" t="str" cm="1">
        <f t="array" ref="W2449">IF(V2449="h",_xlfn.XLOOKUP(X2449,X2450:$X$2963,V2450:$V$2963,""),IF(V2449="l",IF(X2448&lt;&gt;"","sub",""),""))</f>
        <v/>
      </c>
      <c r="X2449" s="82" t="str">
        <f t="shared" si="524"/>
        <v/>
      </c>
    </row>
    <row r="2450" spans="1:24" ht="13.5" hidden="1" customHeight="1" x14ac:dyDescent="0.2">
      <c r="A2450" s="8"/>
      <c r="B2450" s="8"/>
      <c r="C2450" s="9"/>
      <c r="D2450" s="10"/>
      <c r="E2450" s="11">
        <f t="shared" si="515"/>
        <v>0</v>
      </c>
      <c r="F2450" s="10"/>
      <c r="G2450" s="11">
        <f t="shared" si="520"/>
        <v>0</v>
      </c>
      <c r="H2450" s="10"/>
      <c r="I2450" s="11">
        <f t="shared" si="521"/>
        <v>0</v>
      </c>
      <c r="J2450" s="10"/>
      <c r="K2450" s="11">
        <f t="shared" si="522"/>
        <v>0</v>
      </c>
      <c r="L2450" s="6"/>
      <c r="M2450" s="11">
        <f t="shared" si="523"/>
        <v>0</v>
      </c>
      <c r="N2450" s="130"/>
      <c r="P2450" s="48" t="str">
        <f t="shared" si="525"/>
        <v>leeg</v>
      </c>
      <c r="Q2450" s="48"/>
      <c r="R2450" s="48"/>
      <c r="S2450" s="48"/>
      <c r="T2450" s="84"/>
      <c r="W2450" s="82" t="str" cm="1">
        <f t="array" ref="W2450">IF(V2450="h",_xlfn.XLOOKUP(X2450,X2451:$X$2963,V2451:$V$2963,""),IF(V2450="l",IF(X2449&lt;&gt;"","sub",""),""))</f>
        <v/>
      </c>
      <c r="X2450" s="82" t="str">
        <f t="shared" si="524"/>
        <v/>
      </c>
    </row>
    <row r="2451" spans="1:24" ht="13.5" hidden="1" customHeight="1" x14ac:dyDescent="0.2">
      <c r="A2451" s="8"/>
      <c r="B2451" s="8"/>
      <c r="C2451" s="9"/>
      <c r="D2451" s="10"/>
      <c r="E2451" s="11">
        <f t="shared" si="515"/>
        <v>0</v>
      </c>
      <c r="F2451" s="10"/>
      <c r="G2451" s="11">
        <f t="shared" si="520"/>
        <v>0</v>
      </c>
      <c r="H2451" s="10"/>
      <c r="I2451" s="11">
        <f t="shared" si="521"/>
        <v>0</v>
      </c>
      <c r="J2451" s="10"/>
      <c r="K2451" s="11">
        <f t="shared" si="522"/>
        <v>0</v>
      </c>
      <c r="L2451" s="6"/>
      <c r="M2451" s="11">
        <f t="shared" si="523"/>
        <v>0</v>
      </c>
      <c r="N2451" s="130"/>
      <c r="P2451" s="48" t="str">
        <f t="shared" si="525"/>
        <v>leeg</v>
      </c>
      <c r="Q2451" s="48"/>
      <c r="R2451" s="48"/>
      <c r="S2451" s="48"/>
      <c r="T2451" s="84"/>
      <c r="W2451" s="82" t="str" cm="1">
        <f t="array" ref="W2451">IF(V2451="h",_xlfn.XLOOKUP(X2451,X2452:$X$2963,V2452:$V$2963,""),IF(V2451="l",IF(X2450&lt;&gt;"","sub",""),""))</f>
        <v/>
      </c>
      <c r="X2451" s="82" t="str">
        <f t="shared" si="524"/>
        <v/>
      </c>
    </row>
    <row r="2452" spans="1:24" ht="13.5" hidden="1" customHeight="1" x14ac:dyDescent="0.2">
      <c r="A2452" s="8"/>
      <c r="B2452" s="8"/>
      <c r="C2452" s="9"/>
      <c r="D2452" s="10"/>
      <c r="E2452" s="11">
        <f t="shared" si="515"/>
        <v>0</v>
      </c>
      <c r="F2452" s="10"/>
      <c r="G2452" s="11">
        <f t="shared" si="520"/>
        <v>0</v>
      </c>
      <c r="H2452" s="10"/>
      <c r="I2452" s="11">
        <f t="shared" si="521"/>
        <v>0</v>
      </c>
      <c r="J2452" s="10"/>
      <c r="K2452" s="11">
        <f t="shared" si="522"/>
        <v>0</v>
      </c>
      <c r="L2452" s="6"/>
      <c r="M2452" s="11">
        <f t="shared" si="523"/>
        <v>0</v>
      </c>
      <c r="N2452" s="130"/>
      <c r="P2452" s="48" t="str">
        <f t="shared" si="525"/>
        <v>leeg</v>
      </c>
      <c r="Q2452" s="48"/>
      <c r="R2452" s="48"/>
      <c r="S2452" s="48"/>
      <c r="T2452" s="84"/>
      <c r="W2452" s="82" t="str" cm="1">
        <f t="array" ref="W2452">IF(V2452="h",_xlfn.XLOOKUP(X2452,X2453:$X$2963,V2453:$V$2963,""),IF(V2452="l",IF(X2451&lt;&gt;"","sub",""),""))</f>
        <v/>
      </c>
      <c r="X2452" s="82" t="str">
        <f t="shared" si="524"/>
        <v/>
      </c>
    </row>
    <row r="2453" spans="1:24" ht="13.5" hidden="1" customHeight="1" x14ac:dyDescent="0.2">
      <c r="A2453" s="8"/>
      <c r="B2453" s="8"/>
      <c r="C2453" s="9"/>
      <c r="D2453" s="10"/>
      <c r="E2453" s="11">
        <f t="shared" si="515"/>
        <v>0</v>
      </c>
      <c r="F2453" s="10"/>
      <c r="G2453" s="11">
        <f t="shared" si="520"/>
        <v>0</v>
      </c>
      <c r="H2453" s="10"/>
      <c r="I2453" s="11">
        <f t="shared" si="521"/>
        <v>0</v>
      </c>
      <c r="J2453" s="10"/>
      <c r="K2453" s="11">
        <f t="shared" si="522"/>
        <v>0</v>
      </c>
      <c r="L2453" s="6"/>
      <c r="M2453" s="11">
        <f t="shared" si="523"/>
        <v>0</v>
      </c>
      <c r="N2453" s="130"/>
      <c r="P2453" s="48" t="str">
        <f t="shared" si="525"/>
        <v>leeg</v>
      </c>
      <c r="Q2453" s="48"/>
      <c r="R2453" s="48"/>
      <c r="S2453" s="48"/>
      <c r="T2453" s="84"/>
      <c r="W2453" s="82" t="str" cm="1">
        <f t="array" ref="W2453">IF(V2453="h",_xlfn.XLOOKUP(X2453,X2454:$X$2963,V2454:$V$2963,""),IF(V2453="l",IF(X2452&lt;&gt;"","sub",""),""))</f>
        <v/>
      </c>
      <c r="X2453" s="82" t="str">
        <f t="shared" si="524"/>
        <v/>
      </c>
    </row>
    <row r="2454" spans="1:24" ht="13.5" hidden="1" customHeight="1" x14ac:dyDescent="0.2">
      <c r="A2454" s="8"/>
      <c r="B2454" s="8"/>
      <c r="C2454" s="9"/>
      <c r="D2454" s="10"/>
      <c r="E2454" s="11">
        <f t="shared" si="515"/>
        <v>0</v>
      </c>
      <c r="F2454" s="10"/>
      <c r="G2454" s="11">
        <f t="shared" ref="G2454:G2457" si="526">B2454*F2454</f>
        <v>0</v>
      </c>
      <c r="H2454" s="10"/>
      <c r="I2454" s="11">
        <f t="shared" ref="I2454:I2457" si="527">B2454*H2454</f>
        <v>0</v>
      </c>
      <c r="J2454" s="10"/>
      <c r="K2454" s="11">
        <f t="shared" ref="K2454:K2457" si="528">(E2454*$J$6)+G2454+I2454+J2454</f>
        <v>0</v>
      </c>
      <c r="L2454" s="6"/>
      <c r="M2454" s="11">
        <f t="shared" ref="M2454:M2457" si="529">K2454</f>
        <v>0</v>
      </c>
      <c r="N2454" s="130"/>
      <c r="P2454" s="48" t="str">
        <f t="shared" si="525"/>
        <v>leeg</v>
      </c>
      <c r="Q2454" s="48"/>
      <c r="R2454" s="48"/>
      <c r="S2454" s="48"/>
      <c r="T2454" s="84"/>
      <c r="W2454" s="82" t="str" cm="1">
        <f t="array" ref="W2454">IF(V2454="h",_xlfn.XLOOKUP(X2454,X2455:$X$2963,V2455:$V$2963,""),IF(V2454="l",IF(X2453&lt;&gt;"","sub",""),""))</f>
        <v/>
      </c>
      <c r="X2454" s="82" t="str">
        <f t="shared" ref="X2454:X2457" si="530">IF(V2454="h",LEFT(A2454,2),IF(SUM(B2454:M2454)&gt;0,IF(V2454="sub",RIGHT(A2454,2),""),""))</f>
        <v/>
      </c>
    </row>
    <row r="2455" spans="1:24" ht="13.5" hidden="1" customHeight="1" x14ac:dyDescent="0.2">
      <c r="A2455" s="8"/>
      <c r="B2455" s="8"/>
      <c r="C2455" s="9"/>
      <c r="D2455" s="10"/>
      <c r="E2455" s="11">
        <f t="shared" si="515"/>
        <v>0</v>
      </c>
      <c r="F2455" s="10"/>
      <c r="G2455" s="11">
        <f t="shared" si="526"/>
        <v>0</v>
      </c>
      <c r="H2455" s="10"/>
      <c r="I2455" s="11">
        <f t="shared" si="527"/>
        <v>0</v>
      </c>
      <c r="J2455" s="10"/>
      <c r="K2455" s="11">
        <f t="shared" si="528"/>
        <v>0</v>
      </c>
      <c r="L2455" s="6"/>
      <c r="M2455" s="11">
        <f t="shared" si="529"/>
        <v>0</v>
      </c>
      <c r="N2455" s="130"/>
      <c r="P2455" s="48" t="str">
        <f t="shared" si="525"/>
        <v>leeg</v>
      </c>
      <c r="Q2455" s="48"/>
      <c r="R2455" s="48"/>
      <c r="S2455" s="48"/>
      <c r="T2455" s="84"/>
      <c r="W2455" s="82" t="str" cm="1">
        <f t="array" ref="W2455">IF(V2455="h",_xlfn.XLOOKUP(X2455,X2456:$X$2963,V2456:$V$2963,""),IF(V2455="l",IF(X2454&lt;&gt;"","sub",""),""))</f>
        <v/>
      </c>
      <c r="X2455" s="82" t="str">
        <f t="shared" si="530"/>
        <v/>
      </c>
    </row>
    <row r="2456" spans="1:24" ht="13.5" hidden="1" customHeight="1" x14ac:dyDescent="0.2">
      <c r="A2456" s="8"/>
      <c r="B2456" s="8"/>
      <c r="C2456" s="9"/>
      <c r="D2456" s="10"/>
      <c r="E2456" s="11">
        <f t="shared" si="515"/>
        <v>0</v>
      </c>
      <c r="F2456" s="10"/>
      <c r="G2456" s="11">
        <f t="shared" si="526"/>
        <v>0</v>
      </c>
      <c r="H2456" s="10"/>
      <c r="I2456" s="11">
        <f t="shared" si="527"/>
        <v>0</v>
      </c>
      <c r="J2456" s="10"/>
      <c r="K2456" s="11">
        <f t="shared" si="528"/>
        <v>0</v>
      </c>
      <c r="L2456" s="6"/>
      <c r="M2456" s="11">
        <f t="shared" si="529"/>
        <v>0</v>
      </c>
      <c r="N2456" s="130"/>
      <c r="P2456" s="48" t="str">
        <f t="shared" si="525"/>
        <v>leeg</v>
      </c>
      <c r="Q2456" s="48"/>
      <c r="R2456" s="48"/>
      <c r="S2456" s="48"/>
      <c r="T2456" s="84"/>
      <c r="W2456" s="82" t="str" cm="1">
        <f t="array" ref="W2456">IF(V2456="h",_xlfn.XLOOKUP(X2456,X2457:$X$2963,V2457:$V$2963,""),IF(V2456="l",IF(X2455&lt;&gt;"","sub",""),""))</f>
        <v/>
      </c>
      <c r="X2456" s="82" t="str">
        <f t="shared" si="530"/>
        <v/>
      </c>
    </row>
    <row r="2457" spans="1:24" ht="13.5" hidden="1" customHeight="1" x14ac:dyDescent="0.2">
      <c r="A2457" s="8"/>
      <c r="B2457" s="8"/>
      <c r="C2457" s="9"/>
      <c r="D2457" s="10"/>
      <c r="E2457" s="11">
        <f t="shared" si="515"/>
        <v>0</v>
      </c>
      <c r="F2457" s="10"/>
      <c r="G2457" s="11">
        <f t="shared" si="526"/>
        <v>0</v>
      </c>
      <c r="H2457" s="10"/>
      <c r="I2457" s="11">
        <f t="shared" si="527"/>
        <v>0</v>
      </c>
      <c r="J2457" s="10"/>
      <c r="K2457" s="11">
        <f t="shared" si="528"/>
        <v>0</v>
      </c>
      <c r="L2457" s="6"/>
      <c r="M2457" s="11">
        <f t="shared" si="529"/>
        <v>0</v>
      </c>
      <c r="N2457" s="130"/>
      <c r="P2457" s="48" t="str">
        <f t="shared" si="525"/>
        <v>leeg</v>
      </c>
      <c r="Q2457" s="48"/>
      <c r="R2457" s="48"/>
      <c r="S2457" s="48"/>
      <c r="T2457" s="84"/>
      <c r="W2457" s="82" t="str" cm="1">
        <f t="array" ref="W2457">IF(V2457="h",_xlfn.XLOOKUP(X2457,X2458:$X$2963,V2458:$V$2963,""),IF(V2457="l",IF(X2456&lt;&gt;"","sub",""),""))</f>
        <v/>
      </c>
      <c r="X2457" s="82" t="str">
        <f t="shared" si="530"/>
        <v/>
      </c>
    </row>
    <row r="2458" spans="1:24" ht="13.5" hidden="1" customHeight="1" x14ac:dyDescent="0.2">
      <c r="A2458" s="8"/>
      <c r="B2458" s="8"/>
      <c r="C2458" s="9"/>
      <c r="D2458" s="10"/>
      <c r="E2458" s="11">
        <f t="shared" si="515"/>
        <v>0</v>
      </c>
      <c r="F2458" s="10"/>
      <c r="G2458" s="11">
        <f t="shared" ref="G2458:G2473" si="531">B2458*F2458</f>
        <v>0</v>
      </c>
      <c r="H2458" s="10"/>
      <c r="I2458" s="11">
        <f t="shared" ref="I2458:I2473" si="532">B2458*H2458</f>
        <v>0</v>
      </c>
      <c r="J2458" s="10"/>
      <c r="K2458" s="11">
        <f t="shared" ref="K2458:K2473" si="533">(E2458*$J$6)+G2458+I2458+J2458</f>
        <v>0</v>
      </c>
      <c r="L2458" s="6"/>
      <c r="M2458" s="11">
        <f t="shared" ref="M2458:M2473" si="534">K2458</f>
        <v>0</v>
      </c>
      <c r="N2458" s="130"/>
      <c r="P2458" s="48" t="str">
        <f t="shared" si="525"/>
        <v>leeg</v>
      </c>
      <c r="Q2458" s="48"/>
      <c r="R2458" s="48"/>
      <c r="S2458" s="48"/>
      <c r="T2458" s="84"/>
      <c r="W2458" s="82" t="str" cm="1">
        <f t="array" ref="W2458">IF(V2458="h",_xlfn.XLOOKUP(X2458,X2459:$X$2963,V2459:$V$2963,""),IF(V2458="l",IF(X2457&lt;&gt;"","sub",""),""))</f>
        <v/>
      </c>
      <c r="X2458" s="82" t="str">
        <f t="shared" ref="X2458:X2473" si="535">IF(V2458="h",LEFT(A2458,2),IF(SUM(B2458:M2458)&gt;0,IF(V2458="sub",RIGHT(A2458,2),""),""))</f>
        <v/>
      </c>
    </row>
    <row r="2459" spans="1:24" ht="13.5" hidden="1" customHeight="1" x14ac:dyDescent="0.2">
      <c r="A2459" s="8"/>
      <c r="B2459" s="8"/>
      <c r="C2459" s="9"/>
      <c r="D2459" s="10"/>
      <c r="E2459" s="11">
        <f t="shared" si="515"/>
        <v>0</v>
      </c>
      <c r="F2459" s="10"/>
      <c r="G2459" s="11">
        <f t="shared" si="531"/>
        <v>0</v>
      </c>
      <c r="H2459" s="10"/>
      <c r="I2459" s="11">
        <f t="shared" si="532"/>
        <v>0</v>
      </c>
      <c r="J2459" s="10"/>
      <c r="K2459" s="11">
        <f t="shared" si="533"/>
        <v>0</v>
      </c>
      <c r="L2459" s="6"/>
      <c r="M2459" s="11">
        <f t="shared" si="534"/>
        <v>0</v>
      </c>
      <c r="N2459" s="130"/>
      <c r="P2459" s="48" t="str">
        <f t="shared" si="525"/>
        <v>leeg</v>
      </c>
      <c r="Q2459" s="48"/>
      <c r="R2459" s="48"/>
      <c r="S2459" s="48"/>
      <c r="T2459" s="84"/>
      <c r="W2459" s="82" t="str" cm="1">
        <f t="array" ref="W2459">IF(V2459="h",_xlfn.XLOOKUP(X2459,X2460:$X$2963,V2460:$V$2963,""),IF(V2459="l",IF(X2458&lt;&gt;"","sub",""),""))</f>
        <v/>
      </c>
      <c r="X2459" s="82" t="str">
        <f t="shared" si="535"/>
        <v/>
      </c>
    </row>
    <row r="2460" spans="1:24" ht="13.5" hidden="1" customHeight="1" x14ac:dyDescent="0.2">
      <c r="A2460" s="8"/>
      <c r="B2460" s="8"/>
      <c r="C2460" s="9"/>
      <c r="D2460" s="10"/>
      <c r="E2460" s="11">
        <f t="shared" si="515"/>
        <v>0</v>
      </c>
      <c r="F2460" s="10"/>
      <c r="G2460" s="11">
        <f t="shared" si="531"/>
        <v>0</v>
      </c>
      <c r="H2460" s="10"/>
      <c r="I2460" s="11">
        <f t="shared" si="532"/>
        <v>0</v>
      </c>
      <c r="J2460" s="10"/>
      <c r="K2460" s="11">
        <f t="shared" si="533"/>
        <v>0</v>
      </c>
      <c r="L2460" s="6"/>
      <c r="M2460" s="11">
        <f t="shared" si="534"/>
        <v>0</v>
      </c>
      <c r="N2460" s="130"/>
      <c r="P2460" s="48" t="str">
        <f t="shared" si="525"/>
        <v>leeg</v>
      </c>
      <c r="Q2460" s="48"/>
      <c r="R2460" s="48"/>
      <c r="S2460" s="48"/>
      <c r="T2460" s="84"/>
      <c r="W2460" s="82" t="str" cm="1">
        <f t="array" ref="W2460">IF(V2460="h",_xlfn.XLOOKUP(X2460,X2461:$X$2963,V2461:$V$2963,""),IF(V2460="l",IF(X2459&lt;&gt;"","sub",""),""))</f>
        <v/>
      </c>
      <c r="X2460" s="82" t="str">
        <f t="shared" si="535"/>
        <v/>
      </c>
    </row>
    <row r="2461" spans="1:24" ht="13.5" hidden="1" customHeight="1" x14ac:dyDescent="0.2">
      <c r="A2461" s="8"/>
      <c r="B2461" s="8"/>
      <c r="C2461" s="9"/>
      <c r="D2461" s="10"/>
      <c r="E2461" s="11">
        <f t="shared" si="515"/>
        <v>0</v>
      </c>
      <c r="F2461" s="10"/>
      <c r="G2461" s="11">
        <f t="shared" si="531"/>
        <v>0</v>
      </c>
      <c r="H2461" s="10"/>
      <c r="I2461" s="11">
        <f t="shared" si="532"/>
        <v>0</v>
      </c>
      <c r="J2461" s="10"/>
      <c r="K2461" s="11">
        <f t="shared" si="533"/>
        <v>0</v>
      </c>
      <c r="L2461" s="6"/>
      <c r="M2461" s="11">
        <f t="shared" si="534"/>
        <v>0</v>
      </c>
      <c r="N2461" s="130"/>
      <c r="P2461" s="48" t="str">
        <f t="shared" si="525"/>
        <v>leeg</v>
      </c>
      <c r="Q2461" s="48"/>
      <c r="R2461" s="48"/>
      <c r="S2461" s="48"/>
      <c r="T2461" s="84"/>
      <c r="W2461" s="82" t="str" cm="1">
        <f t="array" ref="W2461">IF(V2461="h",_xlfn.XLOOKUP(X2461,X2462:$X$2963,V2462:$V$2963,""),IF(V2461="l",IF(X2460&lt;&gt;"","sub",""),""))</f>
        <v/>
      </c>
      <c r="X2461" s="82" t="str">
        <f t="shared" si="535"/>
        <v/>
      </c>
    </row>
    <row r="2462" spans="1:24" ht="13.5" hidden="1" customHeight="1" x14ac:dyDescent="0.2">
      <c r="A2462" s="8"/>
      <c r="B2462" s="8"/>
      <c r="C2462" s="9"/>
      <c r="D2462" s="10"/>
      <c r="E2462" s="11">
        <f t="shared" si="515"/>
        <v>0</v>
      </c>
      <c r="F2462" s="10"/>
      <c r="G2462" s="11">
        <f t="shared" si="531"/>
        <v>0</v>
      </c>
      <c r="H2462" s="10"/>
      <c r="I2462" s="11">
        <f t="shared" si="532"/>
        <v>0</v>
      </c>
      <c r="J2462" s="10"/>
      <c r="K2462" s="11">
        <f t="shared" si="533"/>
        <v>0</v>
      </c>
      <c r="L2462" s="6"/>
      <c r="M2462" s="11">
        <f t="shared" si="534"/>
        <v>0</v>
      </c>
      <c r="N2462" s="130"/>
      <c r="P2462" s="48" t="str">
        <f t="shared" si="525"/>
        <v>leeg</v>
      </c>
      <c r="Q2462" s="48"/>
      <c r="R2462" s="48"/>
      <c r="S2462" s="48"/>
      <c r="T2462" s="84"/>
      <c r="W2462" s="82" t="str" cm="1">
        <f t="array" ref="W2462">IF(V2462="h",_xlfn.XLOOKUP(X2462,X2463:$X$2963,V2463:$V$2963,""),IF(V2462="l",IF(X2461&lt;&gt;"","sub",""),""))</f>
        <v/>
      </c>
      <c r="X2462" s="82" t="str">
        <f t="shared" si="535"/>
        <v/>
      </c>
    </row>
    <row r="2463" spans="1:24" ht="13.5" hidden="1" customHeight="1" x14ac:dyDescent="0.2">
      <c r="A2463" s="8"/>
      <c r="B2463" s="8"/>
      <c r="C2463" s="9"/>
      <c r="D2463" s="10"/>
      <c r="E2463" s="11">
        <f t="shared" si="515"/>
        <v>0</v>
      </c>
      <c r="F2463" s="10"/>
      <c r="G2463" s="11">
        <f t="shared" si="531"/>
        <v>0</v>
      </c>
      <c r="H2463" s="10"/>
      <c r="I2463" s="11">
        <f t="shared" si="532"/>
        <v>0</v>
      </c>
      <c r="J2463" s="10"/>
      <c r="K2463" s="11">
        <f t="shared" si="533"/>
        <v>0</v>
      </c>
      <c r="L2463" s="6"/>
      <c r="M2463" s="11">
        <f t="shared" si="534"/>
        <v>0</v>
      </c>
      <c r="N2463" s="130"/>
      <c r="P2463" s="48" t="str">
        <f t="shared" si="525"/>
        <v>leeg</v>
      </c>
      <c r="Q2463" s="48"/>
      <c r="R2463" s="48"/>
      <c r="S2463" s="48"/>
      <c r="T2463" s="84"/>
      <c r="W2463" s="82" t="str" cm="1">
        <f t="array" ref="W2463">IF(V2463="h",_xlfn.XLOOKUP(X2463,X2464:$X$2963,V2464:$V$2963,""),IF(V2463="l",IF(X2462&lt;&gt;"","sub",""),""))</f>
        <v/>
      </c>
      <c r="X2463" s="82" t="str">
        <f t="shared" si="535"/>
        <v/>
      </c>
    </row>
    <row r="2464" spans="1:24" ht="13.5" hidden="1" customHeight="1" x14ac:dyDescent="0.2">
      <c r="A2464" s="8"/>
      <c r="B2464" s="8"/>
      <c r="C2464" s="9"/>
      <c r="D2464" s="10"/>
      <c r="E2464" s="11">
        <f t="shared" si="515"/>
        <v>0</v>
      </c>
      <c r="F2464" s="10"/>
      <c r="G2464" s="11">
        <f t="shared" si="531"/>
        <v>0</v>
      </c>
      <c r="H2464" s="10"/>
      <c r="I2464" s="11">
        <f t="shared" si="532"/>
        <v>0</v>
      </c>
      <c r="J2464" s="10"/>
      <c r="K2464" s="11">
        <f t="shared" si="533"/>
        <v>0</v>
      </c>
      <c r="L2464" s="6"/>
      <c r="M2464" s="11">
        <f t="shared" si="534"/>
        <v>0</v>
      </c>
      <c r="N2464" s="130"/>
      <c r="P2464" s="48" t="str">
        <f t="shared" si="525"/>
        <v>leeg</v>
      </c>
      <c r="Q2464" s="48"/>
      <c r="R2464" s="48"/>
      <c r="S2464" s="48"/>
      <c r="T2464" s="84"/>
      <c r="W2464" s="82" t="str" cm="1">
        <f t="array" ref="W2464">IF(V2464="h",_xlfn.XLOOKUP(X2464,X2465:$X$2963,V2465:$V$2963,""),IF(V2464="l",IF(X2463&lt;&gt;"","sub",""),""))</f>
        <v/>
      </c>
      <c r="X2464" s="82" t="str">
        <f t="shared" si="535"/>
        <v/>
      </c>
    </row>
    <row r="2465" spans="1:24" ht="13.5" hidden="1" customHeight="1" x14ac:dyDescent="0.2">
      <c r="A2465" s="8"/>
      <c r="B2465" s="8"/>
      <c r="C2465" s="9"/>
      <c r="D2465" s="10"/>
      <c r="E2465" s="11">
        <f t="shared" si="515"/>
        <v>0</v>
      </c>
      <c r="F2465" s="10"/>
      <c r="G2465" s="11">
        <f t="shared" si="531"/>
        <v>0</v>
      </c>
      <c r="H2465" s="10"/>
      <c r="I2465" s="11">
        <f t="shared" si="532"/>
        <v>0</v>
      </c>
      <c r="J2465" s="10"/>
      <c r="K2465" s="11">
        <f t="shared" si="533"/>
        <v>0</v>
      </c>
      <c r="L2465" s="6"/>
      <c r="M2465" s="11">
        <f t="shared" si="534"/>
        <v>0</v>
      </c>
      <c r="N2465" s="130"/>
      <c r="P2465" s="48" t="str">
        <f t="shared" si="525"/>
        <v>leeg</v>
      </c>
      <c r="Q2465" s="48"/>
      <c r="R2465" s="48"/>
      <c r="S2465" s="48"/>
      <c r="T2465" s="84"/>
      <c r="W2465" s="82" t="str" cm="1">
        <f t="array" ref="W2465">IF(V2465="h",_xlfn.XLOOKUP(X2465,X2466:$X$2963,V2466:$V$2963,""),IF(V2465="l",IF(X2464&lt;&gt;"","sub",""),""))</f>
        <v/>
      </c>
      <c r="X2465" s="82" t="str">
        <f t="shared" si="535"/>
        <v/>
      </c>
    </row>
    <row r="2466" spans="1:24" ht="13.5" hidden="1" customHeight="1" x14ac:dyDescent="0.2">
      <c r="A2466" s="8"/>
      <c r="B2466" s="8"/>
      <c r="C2466" s="9"/>
      <c r="D2466" s="10"/>
      <c r="E2466" s="11">
        <f t="shared" si="515"/>
        <v>0</v>
      </c>
      <c r="F2466" s="10"/>
      <c r="G2466" s="11">
        <f t="shared" si="531"/>
        <v>0</v>
      </c>
      <c r="H2466" s="10"/>
      <c r="I2466" s="11">
        <f t="shared" si="532"/>
        <v>0</v>
      </c>
      <c r="J2466" s="10"/>
      <c r="K2466" s="11">
        <f t="shared" si="533"/>
        <v>0</v>
      </c>
      <c r="L2466" s="6"/>
      <c r="M2466" s="11">
        <f t="shared" si="534"/>
        <v>0</v>
      </c>
      <c r="N2466" s="130"/>
      <c r="P2466" s="48" t="str">
        <f t="shared" si="525"/>
        <v>leeg</v>
      </c>
      <c r="Q2466" s="48"/>
      <c r="R2466" s="48"/>
      <c r="S2466" s="48"/>
      <c r="T2466" s="84"/>
      <c r="W2466" s="82" t="str" cm="1">
        <f t="array" ref="W2466">IF(V2466="h",_xlfn.XLOOKUP(X2466,X2467:$X$2963,V2467:$V$2963,""),IF(V2466="l",IF(X2465&lt;&gt;"","sub",""),""))</f>
        <v/>
      </c>
      <c r="X2466" s="82" t="str">
        <f t="shared" si="535"/>
        <v/>
      </c>
    </row>
    <row r="2467" spans="1:24" ht="13.5" hidden="1" customHeight="1" x14ac:dyDescent="0.2">
      <c r="A2467" s="8"/>
      <c r="B2467" s="8"/>
      <c r="C2467" s="9"/>
      <c r="D2467" s="10"/>
      <c r="E2467" s="11">
        <f t="shared" si="515"/>
        <v>0</v>
      </c>
      <c r="F2467" s="10"/>
      <c r="G2467" s="11">
        <f t="shared" si="531"/>
        <v>0</v>
      </c>
      <c r="H2467" s="10"/>
      <c r="I2467" s="11">
        <f t="shared" si="532"/>
        <v>0</v>
      </c>
      <c r="J2467" s="10"/>
      <c r="K2467" s="11">
        <f t="shared" si="533"/>
        <v>0</v>
      </c>
      <c r="L2467" s="6"/>
      <c r="M2467" s="11">
        <f t="shared" si="534"/>
        <v>0</v>
      </c>
      <c r="N2467" s="130"/>
      <c r="P2467" s="48" t="str">
        <f t="shared" si="525"/>
        <v>leeg</v>
      </c>
      <c r="Q2467" s="48"/>
      <c r="R2467" s="48"/>
      <c r="S2467" s="48"/>
      <c r="T2467" s="84"/>
      <c r="W2467" s="82" t="str" cm="1">
        <f t="array" ref="W2467">IF(V2467="h",_xlfn.XLOOKUP(X2467,X2468:$X$2963,V2468:$V$2963,""),IF(V2467="l",IF(X2466&lt;&gt;"","sub",""),""))</f>
        <v/>
      </c>
      <c r="X2467" s="82" t="str">
        <f t="shared" si="535"/>
        <v/>
      </c>
    </row>
    <row r="2468" spans="1:24" ht="13.5" hidden="1" customHeight="1" x14ac:dyDescent="0.2">
      <c r="A2468" s="8"/>
      <c r="B2468" s="8"/>
      <c r="C2468" s="9"/>
      <c r="D2468" s="10"/>
      <c r="E2468" s="11">
        <f t="shared" si="515"/>
        <v>0</v>
      </c>
      <c r="F2468" s="10"/>
      <c r="G2468" s="11">
        <f t="shared" si="531"/>
        <v>0</v>
      </c>
      <c r="H2468" s="10"/>
      <c r="I2468" s="11">
        <f t="shared" si="532"/>
        <v>0</v>
      </c>
      <c r="J2468" s="10"/>
      <c r="K2468" s="11">
        <f t="shared" si="533"/>
        <v>0</v>
      </c>
      <c r="L2468" s="6"/>
      <c r="M2468" s="11">
        <f t="shared" si="534"/>
        <v>0</v>
      </c>
      <c r="N2468" s="130"/>
      <c r="P2468" s="48" t="str">
        <f t="shared" si="525"/>
        <v>leeg</v>
      </c>
      <c r="Q2468" s="48"/>
      <c r="R2468" s="48"/>
      <c r="S2468" s="48"/>
      <c r="T2468" s="84"/>
      <c r="W2468" s="82" t="str" cm="1">
        <f t="array" ref="W2468">IF(V2468="h",_xlfn.XLOOKUP(X2468,X2469:$X$2963,V2469:$V$2963,""),IF(V2468="l",IF(X2467&lt;&gt;"","sub",""),""))</f>
        <v/>
      </c>
      <c r="X2468" s="82" t="str">
        <f t="shared" si="535"/>
        <v/>
      </c>
    </row>
    <row r="2469" spans="1:24" ht="13.5" hidden="1" customHeight="1" x14ac:dyDescent="0.2">
      <c r="A2469" s="8"/>
      <c r="B2469" s="8"/>
      <c r="C2469" s="9"/>
      <c r="D2469" s="10"/>
      <c r="E2469" s="11">
        <f t="shared" si="515"/>
        <v>0</v>
      </c>
      <c r="F2469" s="10"/>
      <c r="G2469" s="11">
        <f t="shared" si="531"/>
        <v>0</v>
      </c>
      <c r="H2469" s="10"/>
      <c r="I2469" s="11">
        <f t="shared" si="532"/>
        <v>0</v>
      </c>
      <c r="J2469" s="10"/>
      <c r="K2469" s="11">
        <f t="shared" si="533"/>
        <v>0</v>
      </c>
      <c r="L2469" s="6"/>
      <c r="M2469" s="11">
        <f t="shared" si="534"/>
        <v>0</v>
      </c>
      <c r="N2469" s="130"/>
      <c r="P2469" s="48" t="str">
        <f t="shared" si="525"/>
        <v>leeg</v>
      </c>
      <c r="Q2469" s="48"/>
      <c r="R2469" s="48"/>
      <c r="S2469" s="48"/>
      <c r="T2469" s="84"/>
      <c r="W2469" s="82" t="str" cm="1">
        <f t="array" ref="W2469">IF(V2469="h",_xlfn.XLOOKUP(X2469,X2470:$X$2963,V2470:$V$2963,""),IF(V2469="l",IF(X2468&lt;&gt;"","sub",""),""))</f>
        <v/>
      </c>
      <c r="X2469" s="82" t="str">
        <f t="shared" si="535"/>
        <v/>
      </c>
    </row>
    <row r="2470" spans="1:24" ht="13.5" hidden="1" customHeight="1" x14ac:dyDescent="0.2">
      <c r="A2470" s="8"/>
      <c r="B2470" s="8"/>
      <c r="C2470" s="9"/>
      <c r="D2470" s="10"/>
      <c r="E2470" s="11">
        <f t="shared" si="515"/>
        <v>0</v>
      </c>
      <c r="F2470" s="10"/>
      <c r="G2470" s="11">
        <f t="shared" si="531"/>
        <v>0</v>
      </c>
      <c r="H2470" s="10"/>
      <c r="I2470" s="11">
        <f t="shared" si="532"/>
        <v>0</v>
      </c>
      <c r="J2470" s="10"/>
      <c r="K2470" s="11">
        <f t="shared" si="533"/>
        <v>0</v>
      </c>
      <c r="L2470" s="6"/>
      <c r="M2470" s="11">
        <f t="shared" si="534"/>
        <v>0</v>
      </c>
      <c r="N2470" s="130"/>
      <c r="P2470" s="48" t="str">
        <f t="shared" si="525"/>
        <v>leeg</v>
      </c>
      <c r="Q2470" s="48"/>
      <c r="R2470" s="48"/>
      <c r="S2470" s="48"/>
      <c r="T2470" s="84"/>
      <c r="W2470" s="82" t="str" cm="1">
        <f t="array" ref="W2470">IF(V2470="h",_xlfn.XLOOKUP(X2470,X2471:$X$2963,V2471:$V$2963,""),IF(V2470="l",IF(X2469&lt;&gt;"","sub",""),""))</f>
        <v/>
      </c>
      <c r="X2470" s="82" t="str">
        <f t="shared" si="535"/>
        <v/>
      </c>
    </row>
    <row r="2471" spans="1:24" ht="13.5" hidden="1" customHeight="1" x14ac:dyDescent="0.2">
      <c r="A2471" s="8"/>
      <c r="B2471" s="8"/>
      <c r="C2471" s="9"/>
      <c r="D2471" s="10"/>
      <c r="E2471" s="11">
        <f t="shared" si="515"/>
        <v>0</v>
      </c>
      <c r="F2471" s="10"/>
      <c r="G2471" s="11">
        <f t="shared" si="531"/>
        <v>0</v>
      </c>
      <c r="H2471" s="10"/>
      <c r="I2471" s="11">
        <f t="shared" si="532"/>
        <v>0</v>
      </c>
      <c r="J2471" s="10"/>
      <c r="K2471" s="11">
        <f t="shared" si="533"/>
        <v>0</v>
      </c>
      <c r="L2471" s="6"/>
      <c r="M2471" s="11">
        <f t="shared" si="534"/>
        <v>0</v>
      </c>
      <c r="N2471" s="130"/>
      <c r="P2471" s="48" t="str">
        <f t="shared" si="525"/>
        <v>leeg</v>
      </c>
      <c r="Q2471" s="48"/>
      <c r="R2471" s="48"/>
      <c r="S2471" s="48"/>
      <c r="T2471" s="84"/>
      <c r="W2471" s="82" t="str" cm="1">
        <f t="array" ref="W2471">IF(V2471="h",_xlfn.XLOOKUP(X2471,X2472:$X$2963,V2472:$V$2963,""),IF(V2471="l",IF(X2470&lt;&gt;"","sub",""),""))</f>
        <v/>
      </c>
      <c r="X2471" s="82" t="str">
        <f t="shared" si="535"/>
        <v/>
      </c>
    </row>
    <row r="2472" spans="1:24" ht="13.5" hidden="1" customHeight="1" x14ac:dyDescent="0.2">
      <c r="A2472" s="8"/>
      <c r="B2472" s="8"/>
      <c r="C2472" s="9"/>
      <c r="D2472" s="10"/>
      <c r="E2472" s="11">
        <f t="shared" si="515"/>
        <v>0</v>
      </c>
      <c r="F2472" s="10"/>
      <c r="G2472" s="11">
        <f t="shared" si="531"/>
        <v>0</v>
      </c>
      <c r="H2472" s="10"/>
      <c r="I2472" s="11">
        <f t="shared" si="532"/>
        <v>0</v>
      </c>
      <c r="J2472" s="10"/>
      <c r="K2472" s="11">
        <f t="shared" si="533"/>
        <v>0</v>
      </c>
      <c r="L2472" s="6"/>
      <c r="M2472" s="11">
        <f t="shared" si="534"/>
        <v>0</v>
      </c>
      <c r="N2472" s="130"/>
      <c r="P2472" s="48" t="str">
        <f t="shared" si="525"/>
        <v>leeg</v>
      </c>
      <c r="Q2472" s="48"/>
      <c r="R2472" s="48"/>
      <c r="S2472" s="48"/>
      <c r="T2472" s="84"/>
      <c r="W2472" s="82" t="str" cm="1">
        <f t="array" ref="W2472">IF(V2472="h",_xlfn.XLOOKUP(X2472,X2473:$X$2963,V2473:$V$2963,""),IF(V2472="l",IF(X2471&lt;&gt;"","sub",""),""))</f>
        <v/>
      </c>
      <c r="X2472" s="82" t="str">
        <f t="shared" si="535"/>
        <v/>
      </c>
    </row>
    <row r="2473" spans="1:24" ht="13.5" hidden="1" customHeight="1" x14ac:dyDescent="0.2">
      <c r="A2473" s="8"/>
      <c r="B2473" s="8"/>
      <c r="C2473" s="9"/>
      <c r="D2473" s="10"/>
      <c r="E2473" s="11">
        <f t="shared" si="515"/>
        <v>0</v>
      </c>
      <c r="F2473" s="10"/>
      <c r="G2473" s="11">
        <f t="shared" si="531"/>
        <v>0</v>
      </c>
      <c r="H2473" s="10"/>
      <c r="I2473" s="11">
        <f t="shared" si="532"/>
        <v>0</v>
      </c>
      <c r="J2473" s="10"/>
      <c r="K2473" s="11">
        <f t="shared" si="533"/>
        <v>0</v>
      </c>
      <c r="L2473" s="6"/>
      <c r="M2473" s="11">
        <f t="shared" si="534"/>
        <v>0</v>
      </c>
      <c r="N2473" s="130"/>
      <c r="P2473" s="48" t="str">
        <f t="shared" si="525"/>
        <v>leeg</v>
      </c>
      <c r="Q2473" s="48"/>
      <c r="R2473" s="48"/>
      <c r="S2473" s="48"/>
      <c r="T2473" s="84"/>
      <c r="W2473" s="82" t="str" cm="1">
        <f t="array" ref="W2473">IF(V2473="h",_xlfn.XLOOKUP(X2473,X2474:$X$2963,V2474:$V$2963,""),IF(V2473="l",IF(X2472&lt;&gt;"","sub",""),""))</f>
        <v/>
      </c>
      <c r="X2473" s="82" t="str">
        <f t="shared" si="535"/>
        <v/>
      </c>
    </row>
    <row r="2474" spans="1:24" ht="13.5" hidden="1" customHeight="1" x14ac:dyDescent="0.2">
      <c r="A2474" s="8"/>
      <c r="B2474" s="8"/>
      <c r="C2474" s="9"/>
      <c r="D2474" s="10"/>
      <c r="E2474" s="11">
        <f t="shared" si="515"/>
        <v>0</v>
      </c>
      <c r="F2474" s="10"/>
      <c r="G2474" s="11">
        <f t="shared" si="516"/>
        <v>0</v>
      </c>
      <c r="H2474" s="10"/>
      <c r="I2474" s="11">
        <f t="shared" si="517"/>
        <v>0</v>
      </c>
      <c r="J2474" s="10"/>
      <c r="K2474" s="11">
        <f t="shared" si="518"/>
        <v>0</v>
      </c>
      <c r="L2474" s="6"/>
      <c r="M2474" s="11">
        <f t="shared" si="519"/>
        <v>0</v>
      </c>
      <c r="N2474" s="130"/>
      <c r="P2474" s="48" t="str">
        <f t="shared" si="525"/>
        <v>leeg</v>
      </c>
      <c r="Q2474" s="48"/>
      <c r="R2474" s="48"/>
      <c r="S2474" s="48"/>
      <c r="T2474" s="84"/>
      <c r="W2474" s="82" t="str" cm="1">
        <f t="array" ref="W2474">IF(V2474="h",_xlfn.XLOOKUP(X2474,X2475:$X$2963,V2475:$V$2963,""),IF(V2474="l",IF(X2473&lt;&gt;"","sub",""),""))</f>
        <v/>
      </c>
      <c r="X2474" s="82" t="str">
        <f t="shared" si="465"/>
        <v/>
      </c>
    </row>
    <row r="2475" spans="1:24" ht="13.5" hidden="1" customHeight="1" x14ac:dyDescent="0.2">
      <c r="A2475" s="8"/>
      <c r="B2475" s="8"/>
      <c r="C2475" s="9"/>
      <c r="D2475" s="10"/>
      <c r="E2475" s="11">
        <f t="shared" si="515"/>
        <v>0</v>
      </c>
      <c r="F2475" s="10"/>
      <c r="G2475" s="11">
        <f t="shared" si="516"/>
        <v>0</v>
      </c>
      <c r="H2475" s="10"/>
      <c r="I2475" s="11">
        <f t="shared" si="517"/>
        <v>0</v>
      </c>
      <c r="J2475" s="10"/>
      <c r="K2475" s="11">
        <f t="shared" si="518"/>
        <v>0</v>
      </c>
      <c r="L2475" s="6"/>
      <c r="M2475" s="11">
        <f t="shared" si="519"/>
        <v>0</v>
      </c>
      <c r="N2475" s="130"/>
      <c r="P2475" s="48" t="str">
        <f t="shared" si="525"/>
        <v>leeg</v>
      </c>
      <c r="Q2475" s="48"/>
      <c r="R2475" s="48"/>
      <c r="S2475" s="48"/>
      <c r="T2475" s="84"/>
      <c r="W2475" s="82" t="str" cm="1">
        <f t="array" ref="W2475">IF(V2475="h",_xlfn.XLOOKUP(X2475,X2476:$X$2963,V2476:$V$2963,""),IF(V2475="l",IF(X2474&lt;&gt;"","sub",""),""))</f>
        <v/>
      </c>
      <c r="X2475" s="82" t="str">
        <f t="shared" si="465"/>
        <v/>
      </c>
    </row>
    <row r="2476" spans="1:24" ht="13.5" hidden="1" customHeight="1" x14ac:dyDescent="0.2">
      <c r="A2476" s="8"/>
      <c r="B2476" s="8"/>
      <c r="C2476" s="9"/>
      <c r="D2476" s="10"/>
      <c r="E2476" s="11">
        <f t="shared" si="515"/>
        <v>0</v>
      </c>
      <c r="F2476" s="10"/>
      <c r="G2476" s="11">
        <f t="shared" si="516"/>
        <v>0</v>
      </c>
      <c r="H2476" s="10"/>
      <c r="I2476" s="11">
        <f t="shared" si="517"/>
        <v>0</v>
      </c>
      <c r="J2476" s="10"/>
      <c r="K2476" s="11">
        <f t="shared" si="518"/>
        <v>0</v>
      </c>
      <c r="L2476" s="6"/>
      <c r="M2476" s="11">
        <f t="shared" si="519"/>
        <v>0</v>
      </c>
      <c r="N2476" s="130"/>
      <c r="P2476" s="48" t="str">
        <f t="shared" si="525"/>
        <v>leeg</v>
      </c>
      <c r="Q2476" s="48"/>
      <c r="R2476" s="48"/>
      <c r="S2476" s="48"/>
      <c r="T2476" s="84"/>
      <c r="W2476" s="82" t="str" cm="1">
        <f t="array" ref="W2476">IF(V2476="h",_xlfn.XLOOKUP(X2476,X2477:$X$2963,V2477:$V$2963,""),IF(V2476="l",IF(X2475&lt;&gt;"","sub",""),""))</f>
        <v/>
      </c>
      <c r="X2476" s="82" t="str">
        <f t="shared" si="465"/>
        <v/>
      </c>
    </row>
    <row r="2477" spans="1:24" ht="13.5" hidden="1" customHeight="1" x14ac:dyDescent="0.2">
      <c r="A2477" s="8"/>
      <c r="B2477" s="8"/>
      <c r="C2477" s="9"/>
      <c r="D2477" s="10"/>
      <c r="E2477" s="11">
        <f t="shared" si="515"/>
        <v>0</v>
      </c>
      <c r="F2477" s="10"/>
      <c r="G2477" s="11">
        <f t="shared" si="516"/>
        <v>0</v>
      </c>
      <c r="H2477" s="10"/>
      <c r="I2477" s="11">
        <f t="shared" si="517"/>
        <v>0</v>
      </c>
      <c r="J2477" s="10"/>
      <c r="K2477" s="11">
        <f t="shared" si="518"/>
        <v>0</v>
      </c>
      <c r="L2477" s="6"/>
      <c r="M2477" s="11">
        <f t="shared" si="519"/>
        <v>0</v>
      </c>
      <c r="N2477" s="130"/>
      <c r="P2477" s="48" t="str">
        <f t="shared" si="525"/>
        <v>leeg</v>
      </c>
      <c r="Q2477" s="48"/>
      <c r="R2477" s="48"/>
      <c r="S2477" s="48"/>
      <c r="T2477" s="84"/>
      <c r="W2477" s="82" t="str" cm="1">
        <f t="array" ref="W2477">IF(V2477="h",_xlfn.XLOOKUP(X2477,X2478:$X$2963,V2478:$V$2963,""),IF(V2477="l",IF(X2476&lt;&gt;"","sub",""),""))</f>
        <v/>
      </c>
      <c r="X2477" s="82" t="str">
        <f t="shared" si="465"/>
        <v/>
      </c>
    </row>
    <row r="2478" spans="1:24" ht="13.5" hidden="1" customHeight="1" x14ac:dyDescent="0.2">
      <c r="A2478" s="8"/>
      <c r="B2478" s="8"/>
      <c r="C2478" s="9"/>
      <c r="D2478" s="10"/>
      <c r="E2478" s="11">
        <f t="shared" si="515"/>
        <v>0</v>
      </c>
      <c r="F2478" s="10"/>
      <c r="G2478" s="11">
        <f t="shared" si="516"/>
        <v>0</v>
      </c>
      <c r="H2478" s="10"/>
      <c r="I2478" s="11">
        <f t="shared" si="517"/>
        <v>0</v>
      </c>
      <c r="J2478" s="10"/>
      <c r="K2478" s="11">
        <f t="shared" si="518"/>
        <v>0</v>
      </c>
      <c r="L2478" s="6"/>
      <c r="M2478" s="11">
        <f t="shared" si="519"/>
        <v>0</v>
      </c>
      <c r="N2478" s="130"/>
      <c r="P2478" s="48" t="str">
        <f t="shared" si="525"/>
        <v>leeg</v>
      </c>
      <c r="Q2478" s="48"/>
      <c r="R2478" s="48"/>
      <c r="S2478" s="48"/>
      <c r="T2478" s="84"/>
      <c r="W2478" s="82" t="str" cm="1">
        <f t="array" ref="W2478">IF(V2478="h",_xlfn.XLOOKUP(X2478,X2479:$X$2963,V2479:$V$2963,""),IF(V2478="l",IF(X2477&lt;&gt;"","sub",""),""))</f>
        <v/>
      </c>
      <c r="X2478" s="82" t="str">
        <f t="shared" si="465"/>
        <v/>
      </c>
    </row>
    <row r="2479" spans="1:24" ht="13.5" hidden="1" customHeight="1" x14ac:dyDescent="0.2">
      <c r="A2479" s="8"/>
      <c r="B2479" s="8"/>
      <c r="C2479" s="9"/>
      <c r="D2479" s="10"/>
      <c r="E2479" s="11">
        <f t="shared" si="515"/>
        <v>0</v>
      </c>
      <c r="F2479" s="10"/>
      <c r="G2479" s="11">
        <f t="shared" si="516"/>
        <v>0</v>
      </c>
      <c r="H2479" s="10"/>
      <c r="I2479" s="11">
        <f t="shared" si="517"/>
        <v>0</v>
      </c>
      <c r="J2479" s="10"/>
      <c r="K2479" s="11">
        <f t="shared" si="518"/>
        <v>0</v>
      </c>
      <c r="L2479" s="6"/>
      <c r="M2479" s="11">
        <f t="shared" si="519"/>
        <v>0</v>
      </c>
      <c r="N2479" s="130"/>
      <c r="P2479" s="48" t="str">
        <f t="shared" si="525"/>
        <v>leeg</v>
      </c>
      <c r="Q2479" s="48"/>
      <c r="R2479" s="48"/>
      <c r="S2479" s="48"/>
      <c r="T2479" s="84"/>
      <c r="W2479" s="82" t="str" cm="1">
        <f t="array" ref="W2479">IF(V2479="h",_xlfn.XLOOKUP(X2479,X2480:$X$2963,V2480:$V$2963,""),IF(V2479="l",IF(X2478&lt;&gt;"","sub",""),""))</f>
        <v/>
      </c>
      <c r="X2479" s="82" t="str">
        <f t="shared" si="465"/>
        <v/>
      </c>
    </row>
    <row r="2480" spans="1:24" ht="13.5" hidden="1" customHeight="1" x14ac:dyDescent="0.2">
      <c r="A2480" s="8"/>
      <c r="B2480" s="8"/>
      <c r="C2480" s="9"/>
      <c r="D2480" s="10"/>
      <c r="E2480" s="11">
        <f t="shared" si="515"/>
        <v>0</v>
      </c>
      <c r="F2480" s="10"/>
      <c r="G2480" s="11">
        <f t="shared" si="516"/>
        <v>0</v>
      </c>
      <c r="H2480" s="10"/>
      <c r="I2480" s="11">
        <f t="shared" si="517"/>
        <v>0</v>
      </c>
      <c r="J2480" s="10"/>
      <c r="K2480" s="11">
        <f t="shared" si="518"/>
        <v>0</v>
      </c>
      <c r="L2480" s="6"/>
      <c r="M2480" s="11">
        <f t="shared" si="519"/>
        <v>0</v>
      </c>
      <c r="N2480" s="130"/>
      <c r="P2480" s="48" t="str">
        <f t="shared" si="525"/>
        <v>leeg</v>
      </c>
      <c r="Q2480" s="48"/>
      <c r="R2480" s="48"/>
      <c r="S2480" s="48"/>
      <c r="T2480" s="84"/>
      <c r="W2480" s="82" t="str" cm="1">
        <f t="array" ref="W2480">IF(V2480="h",_xlfn.XLOOKUP(X2480,X2481:$X$2963,V2481:$V$2963,""),IF(V2480="l",IF(X2479&lt;&gt;"","sub",""),""))</f>
        <v/>
      </c>
      <c r="X2480" s="82" t="str">
        <f t="shared" si="465"/>
        <v/>
      </c>
    </row>
    <row r="2481" spans="1:24" x14ac:dyDescent="0.2">
      <c r="A2481" s="16" t="s">
        <v>131</v>
      </c>
      <c r="B2481" s="138"/>
      <c r="C2481" s="138"/>
      <c r="D2481" s="17"/>
      <c r="E2481" s="172">
        <f>SUM(E2438:E2480)</f>
        <v>0</v>
      </c>
      <c r="F2481" s="17"/>
      <c r="G2481" s="172">
        <f>SUM(G2438:G2480)</f>
        <v>0</v>
      </c>
      <c r="H2481" s="17"/>
      <c r="I2481" s="172">
        <f>SUM(I2438:I2480)</f>
        <v>0</v>
      </c>
      <c r="J2481" s="17"/>
      <c r="K2481" s="172">
        <f>SUM(K2438:K2480)</f>
        <v>0</v>
      </c>
      <c r="L2481" s="6"/>
      <c r="M2481" s="172">
        <f t="shared" ref="M2481" si="536">SUM(M2438:M2480)</f>
        <v>0</v>
      </c>
      <c r="N2481" s="182"/>
      <c r="P2481" s="48" t="str">
        <f t="shared" si="525"/>
        <v>niet leeg</v>
      </c>
      <c r="Q2481" s="48"/>
      <c r="R2481" s="48"/>
      <c r="S2481" s="48"/>
      <c r="T2481" s="84"/>
      <c r="V2481" s="82" t="s">
        <v>169</v>
      </c>
      <c r="W2481" s="82" t="str" cm="1">
        <f t="array" ref="W2481">IF(V2481="h",_xlfn.XLOOKUP(X2481,X2482:$X$2963,V2482:$V$2963,""),IF(V2481="l",IF(X2480&lt;&gt;"","sub",""),""))</f>
        <v/>
      </c>
      <c r="X2481" s="82" t="str">
        <f t="shared" si="465"/>
        <v/>
      </c>
    </row>
    <row r="2482" spans="1:24" x14ac:dyDescent="0.2">
      <c r="A2482" s="8"/>
      <c r="B2482" s="18"/>
      <c r="C2482" s="8"/>
      <c r="D2482" s="10"/>
      <c r="E2482" s="170"/>
      <c r="F2482" s="10"/>
      <c r="G2482" s="171"/>
      <c r="H2482" s="10"/>
      <c r="I2482" s="171"/>
      <c r="J2482" s="10"/>
      <c r="K2482" s="171"/>
      <c r="L2482" s="6"/>
      <c r="M2482" s="171"/>
      <c r="N2482" s="211"/>
      <c r="P2482" s="48" t="str">
        <f t="shared" si="525"/>
        <v>leeg</v>
      </c>
      <c r="Q2482" s="48"/>
      <c r="R2482" s="48"/>
      <c r="S2482" s="48"/>
      <c r="T2482" s="84"/>
      <c r="V2482" s="82" t="s">
        <v>177</v>
      </c>
      <c r="W2482" s="82" t="str" cm="1">
        <f t="array" ref="W2482">IF(V2482="h",_xlfn.XLOOKUP(X2482,X2483:$X$2963,V2483:$V$2963,""),IF(V2482="l",IF(X2481&lt;&gt;"","sub",""),""))</f>
        <v/>
      </c>
      <c r="X2482" s="82" t="str">
        <f t="shared" si="465"/>
        <v/>
      </c>
    </row>
    <row r="2483" spans="1:24" x14ac:dyDescent="0.2">
      <c r="A2483" s="7" t="s">
        <v>67</v>
      </c>
      <c r="B2483" s="8"/>
      <c r="C2483" s="9"/>
      <c r="D2483" s="8"/>
      <c r="E2483" s="170"/>
      <c r="F2483" s="10"/>
      <c r="G2483" s="171"/>
      <c r="H2483" s="10"/>
      <c r="I2483" s="171"/>
      <c r="J2483" s="10"/>
      <c r="K2483" s="171"/>
      <c r="L2483" s="6"/>
      <c r="M2483" s="171"/>
      <c r="N2483" s="211"/>
      <c r="P2483" s="48" t="str">
        <f t="shared" si="525"/>
        <v>leeg</v>
      </c>
      <c r="Q2483" s="48"/>
      <c r="R2483" s="48"/>
      <c r="S2483" s="48"/>
      <c r="T2483" s="84"/>
      <c r="V2483" s="82" t="s">
        <v>170</v>
      </c>
      <c r="W2483" s="82" t="str" cm="1">
        <f t="array" ref="W2483">IF(V2483="h",_xlfn.XLOOKUP(X2483,X2484:$X$2963,V2484:$V$2963,""),IF(V2483="l",IF(X2482&lt;&gt;"","sub",""),""))</f>
        <v/>
      </c>
      <c r="X2483" s="82" t="str">
        <f t="shared" si="465"/>
        <v>70</v>
      </c>
    </row>
    <row r="2484" spans="1:24" x14ac:dyDescent="0.2">
      <c r="A2484" s="8"/>
      <c r="B2484" s="8"/>
      <c r="C2484" s="9"/>
      <c r="D2484" s="10"/>
      <c r="E2484" s="171">
        <f t="shared" ref="E2484:E2524" si="537">B2484*D2484</f>
        <v>0</v>
      </c>
      <c r="F2484" s="10"/>
      <c r="G2484" s="171">
        <f t="shared" ref="G2484:G2524" si="538">B2484*F2484</f>
        <v>0</v>
      </c>
      <c r="H2484" s="10"/>
      <c r="I2484" s="171">
        <f t="shared" ref="I2484:I2524" si="539">B2484*H2484</f>
        <v>0</v>
      </c>
      <c r="J2484" s="10"/>
      <c r="K2484" s="171">
        <f t="shared" ref="K2484:K2524" si="540">(E2484*$J$6)+G2484+I2484+J2484</f>
        <v>0</v>
      </c>
      <c r="L2484" s="6"/>
      <c r="M2484" s="171">
        <f t="shared" ref="M2484:M2524" si="541">K2484</f>
        <v>0</v>
      </c>
      <c r="N2484" s="211"/>
      <c r="P2484" s="48" t="str">
        <f t="shared" si="525"/>
        <v>leeg</v>
      </c>
      <c r="Q2484" s="48"/>
      <c r="R2484" s="48"/>
      <c r="S2484" s="48"/>
      <c r="T2484" s="84"/>
      <c r="W2484" s="82" t="str" cm="1">
        <f t="array" ref="W2484">IF(V2484="h",_xlfn.XLOOKUP(X2484,X2485:$X$2963,V2485:$V$2963,""),IF(V2484="l",IF(X2483&lt;&gt;"","sub",""),""))</f>
        <v/>
      </c>
      <c r="X2484" s="82" t="str">
        <f t="shared" si="465"/>
        <v/>
      </c>
    </row>
    <row r="2485" spans="1:24" x14ac:dyDescent="0.2">
      <c r="A2485" s="8"/>
      <c r="B2485" s="8"/>
      <c r="C2485" s="9"/>
      <c r="D2485" s="10"/>
      <c r="E2485" s="171">
        <f t="shared" si="537"/>
        <v>0</v>
      </c>
      <c r="F2485" s="10"/>
      <c r="G2485" s="171">
        <f t="shared" si="538"/>
        <v>0</v>
      </c>
      <c r="H2485" s="10"/>
      <c r="I2485" s="171">
        <f t="shared" si="539"/>
        <v>0</v>
      </c>
      <c r="J2485" s="10"/>
      <c r="K2485" s="171">
        <f t="shared" si="540"/>
        <v>0</v>
      </c>
      <c r="L2485" s="6"/>
      <c r="M2485" s="171">
        <f t="shared" si="541"/>
        <v>0</v>
      </c>
      <c r="N2485" s="211"/>
      <c r="P2485" s="48" t="str">
        <f t="shared" si="525"/>
        <v>leeg</v>
      </c>
      <c r="Q2485" s="48"/>
      <c r="R2485" s="48"/>
      <c r="S2485" s="48"/>
      <c r="T2485" s="84"/>
      <c r="W2485" s="82" t="str" cm="1">
        <f t="array" ref="W2485">IF(V2485="h",_xlfn.XLOOKUP(X2485,X2486:$X$2963,V2486:$V$2963,""),IF(V2485="l",IF(X2484&lt;&gt;"","sub",""),""))</f>
        <v/>
      </c>
      <c r="X2485" s="82" t="str">
        <f t="shared" si="465"/>
        <v/>
      </c>
    </row>
    <row r="2486" spans="1:24" x14ac:dyDescent="0.2">
      <c r="A2486" s="8"/>
      <c r="B2486" s="8"/>
      <c r="C2486" s="9"/>
      <c r="D2486" s="10"/>
      <c r="E2486" s="171">
        <f t="shared" si="537"/>
        <v>0</v>
      </c>
      <c r="F2486" s="10"/>
      <c r="G2486" s="171">
        <f t="shared" si="538"/>
        <v>0</v>
      </c>
      <c r="H2486" s="10"/>
      <c r="I2486" s="171">
        <f t="shared" si="539"/>
        <v>0</v>
      </c>
      <c r="J2486" s="10"/>
      <c r="K2486" s="171">
        <f t="shared" si="540"/>
        <v>0</v>
      </c>
      <c r="L2486" s="6"/>
      <c r="M2486" s="171">
        <f t="shared" si="541"/>
        <v>0</v>
      </c>
      <c r="N2486" s="211"/>
      <c r="P2486" s="48" t="str">
        <f t="shared" si="525"/>
        <v>leeg</v>
      </c>
      <c r="Q2486" s="48"/>
      <c r="R2486" s="48"/>
      <c r="S2486" s="48"/>
      <c r="T2486" s="84"/>
      <c r="W2486" s="82" t="str" cm="1">
        <f t="array" ref="W2486">IF(V2486="h",_xlfn.XLOOKUP(X2486,X2487:$X$2963,V2487:$V$2963,""),IF(V2486="l",IF(X2485&lt;&gt;"","sub",""),""))</f>
        <v/>
      </c>
      <c r="X2486" s="82" t="str">
        <f t="shared" si="465"/>
        <v/>
      </c>
    </row>
    <row r="2487" spans="1:24" x14ac:dyDescent="0.2">
      <c r="A2487" s="8"/>
      <c r="B2487" s="8"/>
      <c r="C2487" s="9"/>
      <c r="D2487" s="10"/>
      <c r="E2487" s="171">
        <f t="shared" si="537"/>
        <v>0</v>
      </c>
      <c r="F2487" s="10"/>
      <c r="G2487" s="171">
        <f t="shared" si="538"/>
        <v>0</v>
      </c>
      <c r="H2487" s="10"/>
      <c r="I2487" s="171">
        <f t="shared" si="539"/>
        <v>0</v>
      </c>
      <c r="J2487" s="10"/>
      <c r="K2487" s="171">
        <f t="shared" si="540"/>
        <v>0</v>
      </c>
      <c r="L2487" s="6"/>
      <c r="M2487" s="171">
        <f t="shared" si="541"/>
        <v>0</v>
      </c>
      <c r="N2487" s="211"/>
      <c r="P2487" s="48" t="str">
        <f t="shared" si="525"/>
        <v>leeg</v>
      </c>
      <c r="Q2487" s="48"/>
      <c r="R2487" s="48"/>
      <c r="S2487" s="48"/>
      <c r="T2487" s="84"/>
      <c r="W2487" s="82" t="str" cm="1">
        <f t="array" ref="W2487">IF(V2487="h",_xlfn.XLOOKUP(X2487,X2488:$X$2963,V2488:$V$2963,""),IF(V2487="l",IF(X2486&lt;&gt;"","sub",""),""))</f>
        <v/>
      </c>
      <c r="X2487" s="82" t="str">
        <f t="shared" si="465"/>
        <v/>
      </c>
    </row>
    <row r="2488" spans="1:24" x14ac:dyDescent="0.2">
      <c r="A2488" s="8"/>
      <c r="B2488" s="8"/>
      <c r="C2488" s="9"/>
      <c r="D2488" s="10"/>
      <c r="E2488" s="171">
        <f t="shared" si="537"/>
        <v>0</v>
      </c>
      <c r="F2488" s="10"/>
      <c r="G2488" s="171">
        <f t="shared" si="538"/>
        <v>0</v>
      </c>
      <c r="H2488" s="10"/>
      <c r="I2488" s="171">
        <f t="shared" si="539"/>
        <v>0</v>
      </c>
      <c r="J2488" s="10"/>
      <c r="K2488" s="171">
        <f t="shared" si="540"/>
        <v>0</v>
      </c>
      <c r="L2488" s="6"/>
      <c r="M2488" s="171">
        <f t="shared" si="541"/>
        <v>0</v>
      </c>
      <c r="N2488" s="211"/>
      <c r="P2488" s="48" t="str">
        <f t="shared" si="525"/>
        <v>leeg</v>
      </c>
      <c r="Q2488" s="48"/>
      <c r="R2488" s="48"/>
      <c r="S2488" s="48"/>
      <c r="T2488" s="84"/>
      <c r="W2488" s="82" t="str" cm="1">
        <f t="array" ref="W2488">IF(V2488="h",_xlfn.XLOOKUP(X2488,X2489:$X$2963,V2489:$V$2963,""),IF(V2488="l",IF(X2487&lt;&gt;"","sub",""),""))</f>
        <v/>
      </c>
      <c r="X2488" s="82" t="str">
        <f t="shared" si="465"/>
        <v/>
      </c>
    </row>
    <row r="2489" spans="1:24" x14ac:dyDescent="0.2">
      <c r="A2489" s="8"/>
      <c r="B2489" s="8"/>
      <c r="C2489" s="9"/>
      <c r="D2489" s="10"/>
      <c r="E2489" s="171">
        <f t="shared" si="537"/>
        <v>0</v>
      </c>
      <c r="F2489" s="10"/>
      <c r="G2489" s="171">
        <f t="shared" si="538"/>
        <v>0</v>
      </c>
      <c r="H2489" s="10"/>
      <c r="I2489" s="171">
        <f t="shared" si="539"/>
        <v>0</v>
      </c>
      <c r="J2489" s="10"/>
      <c r="K2489" s="171">
        <f t="shared" si="540"/>
        <v>0</v>
      </c>
      <c r="L2489" s="6"/>
      <c r="M2489" s="171">
        <f t="shared" si="541"/>
        <v>0</v>
      </c>
      <c r="N2489" s="211"/>
      <c r="P2489" s="48" t="str">
        <f t="shared" si="525"/>
        <v>leeg</v>
      </c>
      <c r="Q2489" s="48"/>
      <c r="R2489" s="48"/>
      <c r="S2489" s="48"/>
      <c r="T2489" s="84"/>
      <c r="W2489" s="82" t="str" cm="1">
        <f t="array" ref="W2489">IF(V2489="h",_xlfn.XLOOKUP(X2489,X2490:$X$2963,V2490:$V$2963,""),IF(V2489="l",IF(X2488&lt;&gt;"","sub",""),""))</f>
        <v/>
      </c>
      <c r="X2489" s="82" t="str">
        <f t="shared" si="465"/>
        <v/>
      </c>
    </row>
    <row r="2490" spans="1:24" x14ac:dyDescent="0.2">
      <c r="A2490" s="8"/>
      <c r="B2490" s="8"/>
      <c r="C2490" s="9"/>
      <c r="D2490" s="10"/>
      <c r="E2490" s="171">
        <f t="shared" si="537"/>
        <v>0</v>
      </c>
      <c r="F2490" s="10"/>
      <c r="G2490" s="171">
        <f t="shared" si="538"/>
        <v>0</v>
      </c>
      <c r="H2490" s="10"/>
      <c r="I2490" s="171">
        <f t="shared" si="539"/>
        <v>0</v>
      </c>
      <c r="J2490" s="10"/>
      <c r="K2490" s="171">
        <f t="shared" si="540"/>
        <v>0</v>
      </c>
      <c r="L2490" s="6"/>
      <c r="M2490" s="171">
        <f t="shared" si="541"/>
        <v>0</v>
      </c>
      <c r="N2490" s="211"/>
      <c r="P2490" s="48" t="str">
        <f t="shared" si="525"/>
        <v>leeg</v>
      </c>
      <c r="Q2490" s="48"/>
      <c r="R2490" s="48"/>
      <c r="S2490" s="48"/>
      <c r="T2490" s="84"/>
      <c r="W2490" s="82" t="str" cm="1">
        <f t="array" ref="W2490">IF(V2490="h",_xlfn.XLOOKUP(X2490,X2491:$X$2963,V2491:$V$2963,""),IF(V2490="l",IF(X2489&lt;&gt;"","sub",""),""))</f>
        <v/>
      </c>
      <c r="X2490" s="82" t="str">
        <f t="shared" si="465"/>
        <v/>
      </c>
    </row>
    <row r="2491" spans="1:24" x14ac:dyDescent="0.2">
      <c r="A2491" s="8"/>
      <c r="B2491" s="8"/>
      <c r="C2491" s="9"/>
      <c r="D2491" s="10"/>
      <c r="E2491" s="171">
        <f t="shared" si="537"/>
        <v>0</v>
      </c>
      <c r="F2491" s="10"/>
      <c r="G2491" s="171">
        <f t="shared" si="538"/>
        <v>0</v>
      </c>
      <c r="H2491" s="10"/>
      <c r="I2491" s="171">
        <f t="shared" si="539"/>
        <v>0</v>
      </c>
      <c r="J2491" s="10"/>
      <c r="K2491" s="171">
        <f t="shared" si="540"/>
        <v>0</v>
      </c>
      <c r="L2491" s="6"/>
      <c r="M2491" s="171">
        <f t="shared" si="541"/>
        <v>0</v>
      </c>
      <c r="N2491" s="211"/>
      <c r="P2491" s="48" t="str">
        <f t="shared" si="525"/>
        <v>leeg</v>
      </c>
      <c r="Q2491" s="48"/>
      <c r="R2491" s="48"/>
      <c r="S2491" s="48"/>
      <c r="T2491" s="84"/>
      <c r="W2491" s="82" t="str" cm="1">
        <f t="array" ref="W2491">IF(V2491="h",_xlfn.XLOOKUP(X2491,X2492:$X$2963,V2492:$V$2963,""),IF(V2491="l",IF(X2490&lt;&gt;"","sub",""),""))</f>
        <v/>
      </c>
      <c r="X2491" s="82" t="str">
        <f t="shared" si="465"/>
        <v/>
      </c>
    </row>
    <row r="2492" spans="1:24" x14ac:dyDescent="0.2">
      <c r="A2492" s="8"/>
      <c r="B2492" s="8"/>
      <c r="C2492" s="9"/>
      <c r="D2492" s="10"/>
      <c r="E2492" s="171">
        <f t="shared" si="537"/>
        <v>0</v>
      </c>
      <c r="F2492" s="10"/>
      <c r="G2492" s="171">
        <f t="shared" si="538"/>
        <v>0</v>
      </c>
      <c r="H2492" s="10"/>
      <c r="I2492" s="171">
        <f t="shared" si="539"/>
        <v>0</v>
      </c>
      <c r="J2492" s="10"/>
      <c r="K2492" s="171">
        <f t="shared" si="540"/>
        <v>0</v>
      </c>
      <c r="L2492" s="6"/>
      <c r="M2492" s="171">
        <f t="shared" si="541"/>
        <v>0</v>
      </c>
      <c r="N2492" s="211"/>
      <c r="P2492" s="48" t="str">
        <f t="shared" si="525"/>
        <v>leeg</v>
      </c>
      <c r="Q2492" s="48"/>
      <c r="R2492" s="48"/>
      <c r="S2492" s="48"/>
      <c r="T2492" s="84"/>
      <c r="W2492" s="82" t="str" cm="1">
        <f t="array" ref="W2492">IF(V2492="h",_xlfn.XLOOKUP(X2492,X2493:$X$2963,V2493:$V$2963,""),IF(V2492="l",IF(X2491&lt;&gt;"","sub",""),""))</f>
        <v/>
      </c>
      <c r="X2492" s="82" t="str">
        <f t="shared" si="465"/>
        <v/>
      </c>
    </row>
    <row r="2493" spans="1:24" x14ac:dyDescent="0.2">
      <c r="A2493" s="8"/>
      <c r="B2493" s="8"/>
      <c r="C2493" s="9"/>
      <c r="D2493" s="10"/>
      <c r="E2493" s="171">
        <f t="shared" si="537"/>
        <v>0</v>
      </c>
      <c r="F2493" s="10"/>
      <c r="G2493" s="171">
        <f t="shared" si="538"/>
        <v>0</v>
      </c>
      <c r="H2493" s="10"/>
      <c r="I2493" s="171">
        <f t="shared" si="539"/>
        <v>0</v>
      </c>
      <c r="J2493" s="10"/>
      <c r="K2493" s="171">
        <f t="shared" si="540"/>
        <v>0</v>
      </c>
      <c r="L2493" s="6"/>
      <c r="M2493" s="171">
        <f t="shared" si="541"/>
        <v>0</v>
      </c>
      <c r="N2493" s="211"/>
      <c r="P2493" s="48" t="str">
        <f t="shared" si="525"/>
        <v>leeg</v>
      </c>
      <c r="Q2493" s="48"/>
      <c r="R2493" s="48"/>
      <c r="S2493" s="48"/>
      <c r="T2493" s="84"/>
      <c r="W2493" s="82" t="str" cm="1">
        <f t="array" ref="W2493">IF(V2493="h",_xlfn.XLOOKUP(X2493,X2494:$X$2963,V2494:$V$2963,""),IF(V2493="l",IF(X2492&lt;&gt;"","sub",""),""))</f>
        <v/>
      </c>
      <c r="X2493" s="82" t="str">
        <f t="shared" si="465"/>
        <v/>
      </c>
    </row>
    <row r="2494" spans="1:24" ht="13.5" hidden="1" customHeight="1" x14ac:dyDescent="0.2">
      <c r="A2494" s="8"/>
      <c r="B2494" s="8"/>
      <c r="C2494" s="9"/>
      <c r="D2494" s="10"/>
      <c r="E2494" s="11">
        <f t="shared" si="537"/>
        <v>0</v>
      </c>
      <c r="F2494" s="10"/>
      <c r="G2494" s="11">
        <f t="shared" si="538"/>
        <v>0</v>
      </c>
      <c r="H2494" s="10"/>
      <c r="I2494" s="11">
        <f t="shared" si="539"/>
        <v>0</v>
      </c>
      <c r="J2494" s="10"/>
      <c r="K2494" s="11">
        <f t="shared" si="540"/>
        <v>0</v>
      </c>
      <c r="L2494" s="6"/>
      <c r="M2494" s="11">
        <f t="shared" si="541"/>
        <v>0</v>
      </c>
      <c r="N2494" s="130"/>
      <c r="P2494" s="48" t="str">
        <f t="shared" si="525"/>
        <v>leeg</v>
      </c>
      <c r="Q2494" s="48"/>
      <c r="R2494" s="48"/>
      <c r="S2494" s="48"/>
      <c r="T2494" s="84"/>
      <c r="W2494" s="82" t="str" cm="1">
        <f t="array" ref="W2494">IF(V2494="h",_xlfn.XLOOKUP(X2494,X2495:$X$2963,V2495:$V$2963,""),IF(V2494="l",IF(X2493&lt;&gt;"","sub",""),""))</f>
        <v/>
      </c>
      <c r="X2494" s="82" t="str">
        <f t="shared" si="465"/>
        <v/>
      </c>
    </row>
    <row r="2495" spans="1:24" ht="13.5" hidden="1" customHeight="1" x14ac:dyDescent="0.2">
      <c r="A2495" s="8"/>
      <c r="B2495" s="8"/>
      <c r="C2495" s="9"/>
      <c r="D2495" s="10"/>
      <c r="E2495" s="11">
        <f t="shared" si="537"/>
        <v>0</v>
      </c>
      <c r="F2495" s="10"/>
      <c r="G2495" s="11">
        <f t="shared" si="538"/>
        <v>0</v>
      </c>
      <c r="H2495" s="10"/>
      <c r="I2495" s="11">
        <f t="shared" si="539"/>
        <v>0</v>
      </c>
      <c r="J2495" s="10"/>
      <c r="K2495" s="11">
        <f t="shared" si="540"/>
        <v>0</v>
      </c>
      <c r="L2495" s="6"/>
      <c r="M2495" s="11">
        <f t="shared" si="541"/>
        <v>0</v>
      </c>
      <c r="N2495" s="130"/>
      <c r="P2495" s="48" t="str">
        <f t="shared" si="525"/>
        <v>leeg</v>
      </c>
      <c r="Q2495" s="48"/>
      <c r="R2495" s="48"/>
      <c r="S2495" s="48"/>
      <c r="T2495" s="84"/>
      <c r="W2495" s="82" t="str" cm="1">
        <f t="array" ref="W2495">IF(V2495="h",_xlfn.XLOOKUP(X2495,X2496:$X$2963,V2496:$V$2963,""),IF(V2495="l",IF(X2494&lt;&gt;"","sub",""),""))</f>
        <v/>
      </c>
      <c r="X2495" s="82" t="str">
        <f t="shared" si="465"/>
        <v/>
      </c>
    </row>
    <row r="2496" spans="1:24" ht="13.5" hidden="1" customHeight="1" x14ac:dyDescent="0.2">
      <c r="A2496" s="8"/>
      <c r="B2496" s="8"/>
      <c r="C2496" s="9"/>
      <c r="D2496" s="10"/>
      <c r="E2496" s="11">
        <f t="shared" si="537"/>
        <v>0</v>
      </c>
      <c r="F2496" s="10"/>
      <c r="G2496" s="11">
        <f t="shared" si="538"/>
        <v>0</v>
      </c>
      <c r="H2496" s="10"/>
      <c r="I2496" s="11">
        <f t="shared" si="539"/>
        <v>0</v>
      </c>
      <c r="J2496" s="10"/>
      <c r="K2496" s="11">
        <f t="shared" si="540"/>
        <v>0</v>
      </c>
      <c r="L2496" s="6"/>
      <c r="M2496" s="11">
        <f t="shared" si="541"/>
        <v>0</v>
      </c>
      <c r="N2496" s="130"/>
      <c r="P2496" s="48" t="str">
        <f t="shared" si="525"/>
        <v>leeg</v>
      </c>
      <c r="Q2496" s="48"/>
      <c r="R2496" s="48"/>
      <c r="S2496" s="48"/>
      <c r="T2496" s="84"/>
      <c r="W2496" s="82" t="str" cm="1">
        <f t="array" ref="W2496">IF(V2496="h",_xlfn.XLOOKUP(X2496,X2497:$X$2963,V2497:$V$2963,""),IF(V2496="l",IF(X2495&lt;&gt;"","sub",""),""))</f>
        <v/>
      </c>
      <c r="X2496" s="82" t="str">
        <f t="shared" si="465"/>
        <v/>
      </c>
    </row>
    <row r="2497" spans="1:24" ht="13.5" hidden="1" customHeight="1" x14ac:dyDescent="0.2">
      <c r="A2497" s="8"/>
      <c r="B2497" s="8"/>
      <c r="C2497" s="9"/>
      <c r="D2497" s="10"/>
      <c r="E2497" s="11">
        <f t="shared" si="537"/>
        <v>0</v>
      </c>
      <c r="F2497" s="10"/>
      <c r="G2497" s="11">
        <f t="shared" si="538"/>
        <v>0</v>
      </c>
      <c r="H2497" s="10"/>
      <c r="I2497" s="11">
        <f t="shared" si="539"/>
        <v>0</v>
      </c>
      <c r="J2497" s="10"/>
      <c r="K2497" s="11">
        <f t="shared" si="540"/>
        <v>0</v>
      </c>
      <c r="L2497" s="6"/>
      <c r="M2497" s="11">
        <f t="shared" si="541"/>
        <v>0</v>
      </c>
      <c r="N2497" s="130"/>
      <c r="P2497" s="48" t="str">
        <f t="shared" si="525"/>
        <v>leeg</v>
      </c>
      <c r="Q2497" s="48"/>
      <c r="R2497" s="48"/>
      <c r="S2497" s="48"/>
      <c r="T2497" s="84"/>
      <c r="W2497" s="82" t="str" cm="1">
        <f t="array" ref="W2497">IF(V2497="h",_xlfn.XLOOKUP(X2497,X2498:$X$2963,V2498:$V$2963,""),IF(V2497="l",IF(X2496&lt;&gt;"","sub",""),""))</f>
        <v/>
      </c>
      <c r="X2497" s="82" t="str">
        <f t="shared" si="465"/>
        <v/>
      </c>
    </row>
    <row r="2498" spans="1:24" ht="13.5" hidden="1" customHeight="1" x14ac:dyDescent="0.2">
      <c r="A2498" s="8"/>
      <c r="B2498" s="8"/>
      <c r="C2498" s="9"/>
      <c r="D2498" s="10"/>
      <c r="E2498" s="11">
        <f t="shared" si="537"/>
        <v>0</v>
      </c>
      <c r="F2498" s="10"/>
      <c r="G2498" s="11">
        <f t="shared" si="538"/>
        <v>0</v>
      </c>
      <c r="H2498" s="10"/>
      <c r="I2498" s="11">
        <f t="shared" si="539"/>
        <v>0</v>
      </c>
      <c r="J2498" s="10"/>
      <c r="K2498" s="11">
        <f t="shared" si="540"/>
        <v>0</v>
      </c>
      <c r="L2498" s="6"/>
      <c r="M2498" s="11">
        <f t="shared" si="541"/>
        <v>0</v>
      </c>
      <c r="N2498" s="130"/>
      <c r="P2498" s="48" t="str">
        <f t="shared" si="525"/>
        <v>leeg</v>
      </c>
      <c r="Q2498" s="48"/>
      <c r="R2498" s="48"/>
      <c r="S2498" s="48"/>
      <c r="T2498" s="84"/>
      <c r="W2498" s="82" t="str" cm="1">
        <f t="array" ref="W2498">IF(V2498="h",_xlfn.XLOOKUP(X2498,X2499:$X$2963,V2499:$V$2963,""),IF(V2498="l",IF(X2497&lt;&gt;"","sub",""),""))</f>
        <v/>
      </c>
      <c r="X2498" s="82" t="str">
        <f t="shared" si="465"/>
        <v/>
      </c>
    </row>
    <row r="2499" spans="1:24" ht="13.5" hidden="1" customHeight="1" x14ac:dyDescent="0.2">
      <c r="A2499" s="8"/>
      <c r="B2499" s="8"/>
      <c r="C2499" s="9"/>
      <c r="D2499" s="10"/>
      <c r="E2499" s="11">
        <f t="shared" si="537"/>
        <v>0</v>
      </c>
      <c r="F2499" s="10"/>
      <c r="G2499" s="11">
        <f t="shared" si="538"/>
        <v>0</v>
      </c>
      <c r="H2499" s="10"/>
      <c r="I2499" s="11">
        <f t="shared" si="539"/>
        <v>0</v>
      </c>
      <c r="J2499" s="10"/>
      <c r="K2499" s="11">
        <f t="shared" si="540"/>
        <v>0</v>
      </c>
      <c r="L2499" s="6"/>
      <c r="M2499" s="11">
        <f t="shared" si="541"/>
        <v>0</v>
      </c>
      <c r="N2499" s="130"/>
      <c r="P2499" s="48" t="str">
        <f t="shared" si="525"/>
        <v>leeg</v>
      </c>
      <c r="Q2499" s="48"/>
      <c r="R2499" s="48"/>
      <c r="S2499" s="48"/>
      <c r="T2499" s="84"/>
      <c r="W2499" s="82" t="str" cm="1">
        <f t="array" ref="W2499">IF(V2499="h",_xlfn.XLOOKUP(X2499,X2500:$X$2963,V2500:$V$2963,""),IF(V2499="l",IF(X2498&lt;&gt;"","sub",""),""))</f>
        <v/>
      </c>
      <c r="X2499" s="82" t="str">
        <f t="shared" si="465"/>
        <v/>
      </c>
    </row>
    <row r="2500" spans="1:24" ht="13.5" hidden="1" customHeight="1" x14ac:dyDescent="0.2">
      <c r="A2500" s="8"/>
      <c r="B2500" s="8"/>
      <c r="C2500" s="9"/>
      <c r="D2500" s="10"/>
      <c r="E2500" s="11">
        <f t="shared" si="537"/>
        <v>0</v>
      </c>
      <c r="F2500" s="10"/>
      <c r="G2500" s="11">
        <f t="shared" si="538"/>
        <v>0</v>
      </c>
      <c r="H2500" s="10"/>
      <c r="I2500" s="11">
        <f t="shared" si="539"/>
        <v>0</v>
      </c>
      <c r="J2500" s="10"/>
      <c r="K2500" s="11">
        <f t="shared" si="540"/>
        <v>0</v>
      </c>
      <c r="L2500" s="6"/>
      <c r="M2500" s="11">
        <f t="shared" si="541"/>
        <v>0</v>
      </c>
      <c r="N2500" s="130"/>
      <c r="P2500" s="48" t="str">
        <f t="shared" si="525"/>
        <v>leeg</v>
      </c>
      <c r="Q2500" s="48"/>
      <c r="R2500" s="48"/>
      <c r="S2500" s="48"/>
      <c r="T2500" s="84"/>
      <c r="W2500" s="82" t="str" cm="1">
        <f t="array" ref="W2500">IF(V2500="h",_xlfn.XLOOKUP(X2500,X2501:$X$2963,V2501:$V$2963,""),IF(V2500="l",IF(X2499&lt;&gt;"","sub",""),""))</f>
        <v/>
      </c>
      <c r="X2500" s="82" t="str">
        <f t="shared" si="465"/>
        <v/>
      </c>
    </row>
    <row r="2501" spans="1:24" ht="13.5" hidden="1" customHeight="1" x14ac:dyDescent="0.2">
      <c r="A2501" s="8"/>
      <c r="B2501" s="8"/>
      <c r="C2501" s="9"/>
      <c r="D2501" s="10"/>
      <c r="E2501" s="11">
        <f t="shared" si="537"/>
        <v>0</v>
      </c>
      <c r="F2501" s="10"/>
      <c r="G2501" s="11">
        <f t="shared" si="538"/>
        <v>0</v>
      </c>
      <c r="H2501" s="10"/>
      <c r="I2501" s="11">
        <f t="shared" si="539"/>
        <v>0</v>
      </c>
      <c r="J2501" s="10"/>
      <c r="K2501" s="11">
        <f t="shared" si="540"/>
        <v>0</v>
      </c>
      <c r="L2501" s="6"/>
      <c r="M2501" s="11">
        <f t="shared" si="541"/>
        <v>0</v>
      </c>
      <c r="N2501" s="130"/>
      <c r="P2501" s="48" t="str">
        <f t="shared" si="525"/>
        <v>leeg</v>
      </c>
      <c r="Q2501" s="48"/>
      <c r="R2501" s="48"/>
      <c r="S2501" s="48"/>
      <c r="T2501" s="84"/>
      <c r="W2501" s="82" t="str" cm="1">
        <f t="array" ref="W2501">IF(V2501="h",_xlfn.XLOOKUP(X2501,X2502:$X$2963,V2502:$V$2963,""),IF(V2501="l",IF(X2500&lt;&gt;"","sub",""),""))</f>
        <v/>
      </c>
      <c r="X2501" s="82" t="str">
        <f t="shared" si="465"/>
        <v/>
      </c>
    </row>
    <row r="2502" spans="1:24" ht="13.5" hidden="1" customHeight="1" x14ac:dyDescent="0.2">
      <c r="A2502" s="8"/>
      <c r="B2502" s="8"/>
      <c r="C2502" s="9"/>
      <c r="D2502" s="10"/>
      <c r="E2502" s="11">
        <f t="shared" si="537"/>
        <v>0</v>
      </c>
      <c r="F2502" s="10"/>
      <c r="G2502" s="11">
        <f t="shared" ref="G2502:G2518" si="542">B2502*F2502</f>
        <v>0</v>
      </c>
      <c r="H2502" s="10"/>
      <c r="I2502" s="11">
        <f t="shared" ref="I2502:I2518" si="543">B2502*H2502</f>
        <v>0</v>
      </c>
      <c r="J2502" s="10"/>
      <c r="K2502" s="11">
        <f t="shared" ref="K2502:K2518" si="544">(E2502*$J$6)+G2502+I2502+J2502</f>
        <v>0</v>
      </c>
      <c r="L2502" s="6"/>
      <c r="M2502" s="11">
        <f t="shared" ref="M2502:M2518" si="545">K2502</f>
        <v>0</v>
      </c>
      <c r="N2502" s="130"/>
      <c r="P2502" s="48" t="str">
        <f t="shared" si="525"/>
        <v>leeg</v>
      </c>
      <c r="Q2502" s="48"/>
      <c r="R2502" s="48"/>
      <c r="S2502" s="48"/>
      <c r="T2502" s="84"/>
      <c r="W2502" s="82" t="str" cm="1">
        <f t="array" ref="W2502">IF(V2502="h",_xlfn.XLOOKUP(X2502,X2503:$X$2963,V2503:$V$2963,""),IF(V2502="l",IF(X2501&lt;&gt;"","sub",""),""))</f>
        <v/>
      </c>
      <c r="X2502" s="82" t="str">
        <f t="shared" ref="X2502:X2518" si="546">IF(V2502="h",LEFT(A2502,2),IF(SUM(B2502:M2502)&gt;0,IF(V2502="sub",RIGHT(A2502,2),""),""))</f>
        <v/>
      </c>
    </row>
    <row r="2503" spans="1:24" ht="13.5" hidden="1" customHeight="1" x14ac:dyDescent="0.2">
      <c r="A2503" s="8"/>
      <c r="B2503" s="8"/>
      <c r="C2503" s="9"/>
      <c r="D2503" s="10"/>
      <c r="E2503" s="11">
        <f t="shared" si="537"/>
        <v>0</v>
      </c>
      <c r="F2503" s="10"/>
      <c r="G2503" s="11">
        <f t="shared" si="542"/>
        <v>0</v>
      </c>
      <c r="H2503" s="10"/>
      <c r="I2503" s="11">
        <f t="shared" si="543"/>
        <v>0</v>
      </c>
      <c r="J2503" s="10"/>
      <c r="K2503" s="11">
        <f t="shared" si="544"/>
        <v>0</v>
      </c>
      <c r="L2503" s="6"/>
      <c r="M2503" s="11">
        <f t="shared" si="545"/>
        <v>0</v>
      </c>
      <c r="N2503" s="130"/>
      <c r="P2503" s="48" t="str">
        <f t="shared" si="525"/>
        <v>leeg</v>
      </c>
      <c r="Q2503" s="48"/>
      <c r="R2503" s="48"/>
      <c r="S2503" s="48"/>
      <c r="T2503" s="84"/>
      <c r="W2503" s="82" t="str" cm="1">
        <f t="array" ref="W2503">IF(V2503="h",_xlfn.XLOOKUP(X2503,X2504:$X$2963,V2504:$V$2963,""),IF(V2503="l",IF(X2502&lt;&gt;"","sub",""),""))</f>
        <v/>
      </c>
      <c r="X2503" s="82" t="str">
        <f t="shared" si="546"/>
        <v/>
      </c>
    </row>
    <row r="2504" spans="1:24" ht="13.5" hidden="1" customHeight="1" x14ac:dyDescent="0.2">
      <c r="A2504" s="8"/>
      <c r="B2504" s="8"/>
      <c r="C2504" s="9"/>
      <c r="D2504" s="10"/>
      <c r="E2504" s="11">
        <f t="shared" si="537"/>
        <v>0</v>
      </c>
      <c r="F2504" s="10"/>
      <c r="G2504" s="11">
        <f t="shared" si="542"/>
        <v>0</v>
      </c>
      <c r="H2504" s="10"/>
      <c r="I2504" s="11">
        <f t="shared" si="543"/>
        <v>0</v>
      </c>
      <c r="J2504" s="10"/>
      <c r="K2504" s="11">
        <f t="shared" si="544"/>
        <v>0</v>
      </c>
      <c r="L2504" s="6"/>
      <c r="M2504" s="11">
        <f t="shared" si="545"/>
        <v>0</v>
      </c>
      <c r="N2504" s="130"/>
      <c r="P2504" s="48" t="str">
        <f t="shared" si="525"/>
        <v>leeg</v>
      </c>
      <c r="Q2504" s="48"/>
      <c r="R2504" s="48"/>
      <c r="S2504" s="48"/>
      <c r="T2504" s="84"/>
      <c r="W2504" s="82" t="str" cm="1">
        <f t="array" ref="W2504">IF(V2504="h",_xlfn.XLOOKUP(X2504,X2505:$X$2963,V2505:$V$2963,""),IF(V2504="l",IF(X2503&lt;&gt;"","sub",""),""))</f>
        <v/>
      </c>
      <c r="X2504" s="82" t="str">
        <f t="shared" si="546"/>
        <v/>
      </c>
    </row>
    <row r="2505" spans="1:24" ht="13.5" hidden="1" customHeight="1" x14ac:dyDescent="0.2">
      <c r="A2505" s="8"/>
      <c r="B2505" s="8"/>
      <c r="C2505" s="9"/>
      <c r="D2505" s="10"/>
      <c r="E2505" s="11">
        <f t="shared" si="537"/>
        <v>0</v>
      </c>
      <c r="F2505" s="10"/>
      <c r="G2505" s="11">
        <f t="shared" si="542"/>
        <v>0</v>
      </c>
      <c r="H2505" s="10"/>
      <c r="I2505" s="11">
        <f t="shared" si="543"/>
        <v>0</v>
      </c>
      <c r="J2505" s="10"/>
      <c r="K2505" s="11">
        <f t="shared" si="544"/>
        <v>0</v>
      </c>
      <c r="L2505" s="6"/>
      <c r="M2505" s="11">
        <f t="shared" si="545"/>
        <v>0</v>
      </c>
      <c r="N2505" s="130"/>
      <c r="P2505" s="48" t="str">
        <f t="shared" si="525"/>
        <v>leeg</v>
      </c>
      <c r="Q2505" s="48"/>
      <c r="R2505" s="48"/>
      <c r="S2505" s="48"/>
      <c r="T2505" s="84"/>
      <c r="W2505" s="82" t="str" cm="1">
        <f t="array" ref="W2505">IF(V2505="h",_xlfn.XLOOKUP(X2505,X2506:$X$2963,V2506:$V$2963,""),IF(V2505="l",IF(X2504&lt;&gt;"","sub",""),""))</f>
        <v/>
      </c>
      <c r="X2505" s="82" t="str">
        <f t="shared" si="546"/>
        <v/>
      </c>
    </row>
    <row r="2506" spans="1:24" ht="13.5" hidden="1" customHeight="1" x14ac:dyDescent="0.2">
      <c r="A2506" s="8"/>
      <c r="B2506" s="8"/>
      <c r="C2506" s="9"/>
      <c r="D2506" s="10"/>
      <c r="E2506" s="11">
        <f t="shared" si="537"/>
        <v>0</v>
      </c>
      <c r="F2506" s="10"/>
      <c r="G2506" s="11">
        <f t="shared" si="542"/>
        <v>0</v>
      </c>
      <c r="H2506" s="10"/>
      <c r="I2506" s="11">
        <f t="shared" si="543"/>
        <v>0</v>
      </c>
      <c r="J2506" s="10"/>
      <c r="K2506" s="11">
        <f t="shared" si="544"/>
        <v>0</v>
      </c>
      <c r="L2506" s="6"/>
      <c r="M2506" s="11">
        <f t="shared" si="545"/>
        <v>0</v>
      </c>
      <c r="N2506" s="130"/>
      <c r="P2506" s="48" t="str">
        <f t="shared" si="525"/>
        <v>leeg</v>
      </c>
      <c r="Q2506" s="48"/>
      <c r="R2506" s="48"/>
      <c r="S2506" s="48"/>
      <c r="T2506" s="84"/>
      <c r="W2506" s="82" t="str" cm="1">
        <f t="array" ref="W2506">IF(V2506="h",_xlfn.XLOOKUP(X2506,X2507:$X$2963,V2507:$V$2963,""),IF(V2506="l",IF(X2505&lt;&gt;"","sub",""),""))</f>
        <v/>
      </c>
      <c r="X2506" s="82" t="str">
        <f t="shared" si="546"/>
        <v/>
      </c>
    </row>
    <row r="2507" spans="1:24" ht="13.5" hidden="1" customHeight="1" x14ac:dyDescent="0.2">
      <c r="A2507" s="8"/>
      <c r="B2507" s="8"/>
      <c r="C2507" s="9"/>
      <c r="D2507" s="10"/>
      <c r="E2507" s="11">
        <f t="shared" si="537"/>
        <v>0</v>
      </c>
      <c r="F2507" s="10"/>
      <c r="G2507" s="11">
        <f t="shared" si="542"/>
        <v>0</v>
      </c>
      <c r="H2507" s="10"/>
      <c r="I2507" s="11">
        <f t="shared" si="543"/>
        <v>0</v>
      </c>
      <c r="J2507" s="10"/>
      <c r="K2507" s="11">
        <f t="shared" si="544"/>
        <v>0</v>
      </c>
      <c r="L2507" s="6"/>
      <c r="M2507" s="11">
        <f t="shared" si="545"/>
        <v>0</v>
      </c>
      <c r="N2507" s="130"/>
      <c r="P2507" s="48" t="str">
        <f t="shared" si="525"/>
        <v>leeg</v>
      </c>
      <c r="Q2507" s="48"/>
      <c r="R2507" s="48"/>
      <c r="S2507" s="48"/>
      <c r="T2507" s="84"/>
      <c r="W2507" s="82" t="str" cm="1">
        <f t="array" ref="W2507">IF(V2507="h",_xlfn.XLOOKUP(X2507,X2508:$X$2963,V2508:$V$2963,""),IF(V2507="l",IF(X2506&lt;&gt;"","sub",""),""))</f>
        <v/>
      </c>
      <c r="X2507" s="82" t="str">
        <f t="shared" si="546"/>
        <v/>
      </c>
    </row>
    <row r="2508" spans="1:24" ht="13.5" hidden="1" customHeight="1" x14ac:dyDescent="0.2">
      <c r="A2508" s="8"/>
      <c r="B2508" s="8"/>
      <c r="C2508" s="9"/>
      <c r="D2508" s="10"/>
      <c r="E2508" s="11">
        <f t="shared" si="537"/>
        <v>0</v>
      </c>
      <c r="F2508" s="10"/>
      <c r="G2508" s="11">
        <f t="shared" si="542"/>
        <v>0</v>
      </c>
      <c r="H2508" s="10"/>
      <c r="I2508" s="11">
        <f t="shared" si="543"/>
        <v>0</v>
      </c>
      <c r="J2508" s="10"/>
      <c r="K2508" s="11">
        <f t="shared" si="544"/>
        <v>0</v>
      </c>
      <c r="L2508" s="6"/>
      <c r="M2508" s="11">
        <f t="shared" si="545"/>
        <v>0</v>
      </c>
      <c r="N2508" s="130"/>
      <c r="P2508" s="48" t="str">
        <f t="shared" si="525"/>
        <v>leeg</v>
      </c>
      <c r="Q2508" s="48"/>
      <c r="R2508" s="48"/>
      <c r="S2508" s="48"/>
      <c r="T2508" s="84"/>
      <c r="W2508" s="82" t="str" cm="1">
        <f t="array" ref="W2508">IF(V2508="h",_xlfn.XLOOKUP(X2508,X2509:$X$2963,V2509:$V$2963,""),IF(V2508="l",IF(X2507&lt;&gt;"","sub",""),""))</f>
        <v/>
      </c>
      <c r="X2508" s="82" t="str">
        <f t="shared" si="546"/>
        <v/>
      </c>
    </row>
    <row r="2509" spans="1:24" ht="13.5" hidden="1" customHeight="1" x14ac:dyDescent="0.2">
      <c r="A2509" s="8"/>
      <c r="B2509" s="8"/>
      <c r="C2509" s="9"/>
      <c r="D2509" s="10"/>
      <c r="E2509" s="11">
        <f t="shared" si="537"/>
        <v>0</v>
      </c>
      <c r="F2509" s="10"/>
      <c r="G2509" s="11">
        <f t="shared" si="542"/>
        <v>0</v>
      </c>
      <c r="H2509" s="10"/>
      <c r="I2509" s="11">
        <f t="shared" si="543"/>
        <v>0</v>
      </c>
      <c r="J2509" s="10"/>
      <c r="K2509" s="11">
        <f t="shared" si="544"/>
        <v>0</v>
      </c>
      <c r="L2509" s="6"/>
      <c r="M2509" s="11">
        <f t="shared" si="545"/>
        <v>0</v>
      </c>
      <c r="N2509" s="130"/>
      <c r="P2509" s="48" t="str">
        <f t="shared" si="525"/>
        <v>leeg</v>
      </c>
      <c r="Q2509" s="48"/>
      <c r="R2509" s="48"/>
      <c r="S2509" s="48"/>
      <c r="T2509" s="84"/>
      <c r="W2509" s="82" t="str" cm="1">
        <f t="array" ref="W2509">IF(V2509="h",_xlfn.XLOOKUP(X2509,X2510:$X$2963,V2510:$V$2963,""),IF(V2509="l",IF(X2508&lt;&gt;"","sub",""),""))</f>
        <v/>
      </c>
      <c r="X2509" s="82" t="str">
        <f t="shared" si="546"/>
        <v/>
      </c>
    </row>
    <row r="2510" spans="1:24" ht="13.5" hidden="1" customHeight="1" x14ac:dyDescent="0.2">
      <c r="A2510" s="8"/>
      <c r="B2510" s="8"/>
      <c r="C2510" s="9"/>
      <c r="D2510" s="10"/>
      <c r="E2510" s="11">
        <f t="shared" si="537"/>
        <v>0</v>
      </c>
      <c r="F2510" s="10"/>
      <c r="G2510" s="11">
        <f t="shared" si="542"/>
        <v>0</v>
      </c>
      <c r="H2510" s="10"/>
      <c r="I2510" s="11">
        <f t="shared" si="543"/>
        <v>0</v>
      </c>
      <c r="J2510" s="10"/>
      <c r="K2510" s="11">
        <f t="shared" si="544"/>
        <v>0</v>
      </c>
      <c r="L2510" s="6"/>
      <c r="M2510" s="11">
        <f t="shared" si="545"/>
        <v>0</v>
      </c>
      <c r="N2510" s="130"/>
      <c r="P2510" s="48" t="str">
        <f t="shared" si="525"/>
        <v>leeg</v>
      </c>
      <c r="Q2510" s="48"/>
      <c r="R2510" s="48"/>
      <c r="S2510" s="48"/>
      <c r="T2510" s="84"/>
      <c r="W2510" s="82" t="str" cm="1">
        <f t="array" ref="W2510">IF(V2510="h",_xlfn.XLOOKUP(X2510,X2511:$X$2963,V2511:$V$2963,""),IF(V2510="l",IF(X2509&lt;&gt;"","sub",""),""))</f>
        <v/>
      </c>
      <c r="X2510" s="82" t="str">
        <f t="shared" si="546"/>
        <v/>
      </c>
    </row>
    <row r="2511" spans="1:24" ht="13.5" hidden="1" customHeight="1" x14ac:dyDescent="0.2">
      <c r="A2511" s="8"/>
      <c r="B2511" s="8"/>
      <c r="C2511" s="9"/>
      <c r="D2511" s="10"/>
      <c r="E2511" s="11">
        <f t="shared" si="537"/>
        <v>0</v>
      </c>
      <c r="F2511" s="10"/>
      <c r="G2511" s="11">
        <f t="shared" si="542"/>
        <v>0</v>
      </c>
      <c r="H2511" s="10"/>
      <c r="I2511" s="11">
        <f t="shared" si="543"/>
        <v>0</v>
      </c>
      <c r="J2511" s="10"/>
      <c r="K2511" s="11">
        <f t="shared" si="544"/>
        <v>0</v>
      </c>
      <c r="L2511" s="6"/>
      <c r="M2511" s="11">
        <f t="shared" si="545"/>
        <v>0</v>
      </c>
      <c r="N2511" s="130"/>
      <c r="P2511" s="48" t="str">
        <f t="shared" si="525"/>
        <v>leeg</v>
      </c>
      <c r="Q2511" s="48"/>
      <c r="R2511" s="48"/>
      <c r="S2511" s="48"/>
      <c r="T2511" s="84"/>
      <c r="W2511" s="82" t="str" cm="1">
        <f t="array" ref="W2511">IF(V2511="h",_xlfn.XLOOKUP(X2511,X2512:$X$2963,V2512:$V$2963,""),IF(V2511="l",IF(X2510&lt;&gt;"","sub",""),""))</f>
        <v/>
      </c>
      <c r="X2511" s="82" t="str">
        <f t="shared" si="546"/>
        <v/>
      </c>
    </row>
    <row r="2512" spans="1:24" ht="13.5" hidden="1" customHeight="1" x14ac:dyDescent="0.2">
      <c r="A2512" s="8"/>
      <c r="B2512" s="8"/>
      <c r="C2512" s="9"/>
      <c r="D2512" s="10"/>
      <c r="E2512" s="11">
        <f t="shared" si="537"/>
        <v>0</v>
      </c>
      <c r="F2512" s="10"/>
      <c r="G2512" s="11">
        <f t="shared" si="542"/>
        <v>0</v>
      </c>
      <c r="H2512" s="10"/>
      <c r="I2512" s="11">
        <f t="shared" si="543"/>
        <v>0</v>
      </c>
      <c r="J2512" s="10"/>
      <c r="K2512" s="11">
        <f t="shared" si="544"/>
        <v>0</v>
      </c>
      <c r="L2512" s="6"/>
      <c r="M2512" s="11">
        <f t="shared" si="545"/>
        <v>0</v>
      </c>
      <c r="N2512" s="130"/>
      <c r="P2512" s="48" t="str">
        <f t="shared" ref="P2512:P2575" si="547">IF(V2512="staart","niet leeg",IF(OR(V2512="h",V2512="l"),IF(W2512="sub","niet leeg","leeg"),IF(AND(AND(A2512="",M2512=0),SUM(B2512:M2512)=0),"leeg","niet leeg")))</f>
        <v>leeg</v>
      </c>
      <c r="Q2512" s="48"/>
      <c r="R2512" s="48"/>
      <c r="S2512" s="48"/>
      <c r="T2512" s="84"/>
      <c r="W2512" s="82" t="str" cm="1">
        <f t="array" ref="W2512">IF(V2512="h",_xlfn.XLOOKUP(X2512,X2513:$X$2963,V2513:$V$2963,""),IF(V2512="l",IF(X2511&lt;&gt;"","sub",""),""))</f>
        <v/>
      </c>
      <c r="X2512" s="82" t="str">
        <f t="shared" si="546"/>
        <v/>
      </c>
    </row>
    <row r="2513" spans="1:24" ht="13.5" hidden="1" customHeight="1" x14ac:dyDescent="0.2">
      <c r="A2513" s="8"/>
      <c r="B2513" s="8"/>
      <c r="C2513" s="9"/>
      <c r="D2513" s="10"/>
      <c r="E2513" s="11">
        <f t="shared" si="537"/>
        <v>0</v>
      </c>
      <c r="F2513" s="10"/>
      <c r="G2513" s="11">
        <f t="shared" si="542"/>
        <v>0</v>
      </c>
      <c r="H2513" s="10"/>
      <c r="I2513" s="11">
        <f t="shared" si="543"/>
        <v>0</v>
      </c>
      <c r="J2513" s="10"/>
      <c r="K2513" s="11">
        <f t="shared" si="544"/>
        <v>0</v>
      </c>
      <c r="L2513" s="6"/>
      <c r="M2513" s="11">
        <f t="shared" si="545"/>
        <v>0</v>
      </c>
      <c r="N2513" s="130"/>
      <c r="P2513" s="48" t="str">
        <f t="shared" si="547"/>
        <v>leeg</v>
      </c>
      <c r="Q2513" s="48"/>
      <c r="R2513" s="48"/>
      <c r="S2513" s="48"/>
      <c r="T2513" s="84"/>
      <c r="W2513" s="82" t="str" cm="1">
        <f t="array" ref="W2513">IF(V2513="h",_xlfn.XLOOKUP(X2513,X2514:$X$2963,V2514:$V$2963,""),IF(V2513="l",IF(X2512&lt;&gt;"","sub",""),""))</f>
        <v/>
      </c>
      <c r="X2513" s="82" t="str">
        <f t="shared" si="546"/>
        <v/>
      </c>
    </row>
    <row r="2514" spans="1:24" ht="13.5" hidden="1" customHeight="1" x14ac:dyDescent="0.2">
      <c r="A2514" s="8"/>
      <c r="B2514" s="8"/>
      <c r="C2514" s="9"/>
      <c r="D2514" s="10"/>
      <c r="E2514" s="11">
        <f t="shared" si="537"/>
        <v>0</v>
      </c>
      <c r="F2514" s="10"/>
      <c r="G2514" s="11">
        <f t="shared" si="542"/>
        <v>0</v>
      </c>
      <c r="H2514" s="10"/>
      <c r="I2514" s="11">
        <f t="shared" si="543"/>
        <v>0</v>
      </c>
      <c r="J2514" s="10"/>
      <c r="K2514" s="11">
        <f t="shared" si="544"/>
        <v>0</v>
      </c>
      <c r="L2514" s="6"/>
      <c r="M2514" s="11">
        <f t="shared" si="545"/>
        <v>0</v>
      </c>
      <c r="N2514" s="130"/>
      <c r="P2514" s="48" t="str">
        <f t="shared" si="547"/>
        <v>leeg</v>
      </c>
      <c r="Q2514" s="48"/>
      <c r="R2514" s="48"/>
      <c r="S2514" s="48"/>
      <c r="T2514" s="84"/>
      <c r="W2514" s="82" t="str" cm="1">
        <f t="array" ref="W2514">IF(V2514="h",_xlfn.XLOOKUP(X2514,X2515:$X$2963,V2515:$V$2963,""),IF(V2514="l",IF(X2513&lt;&gt;"","sub",""),""))</f>
        <v/>
      </c>
      <c r="X2514" s="82" t="str">
        <f t="shared" si="546"/>
        <v/>
      </c>
    </row>
    <row r="2515" spans="1:24" ht="13.5" hidden="1" customHeight="1" x14ac:dyDescent="0.2">
      <c r="A2515" s="8"/>
      <c r="B2515" s="8"/>
      <c r="C2515" s="9"/>
      <c r="D2515" s="10"/>
      <c r="E2515" s="11">
        <f t="shared" si="537"/>
        <v>0</v>
      </c>
      <c r="F2515" s="10"/>
      <c r="G2515" s="11">
        <f t="shared" si="542"/>
        <v>0</v>
      </c>
      <c r="H2515" s="10"/>
      <c r="I2515" s="11">
        <f t="shared" si="543"/>
        <v>0</v>
      </c>
      <c r="J2515" s="10"/>
      <c r="K2515" s="11">
        <f t="shared" si="544"/>
        <v>0</v>
      </c>
      <c r="L2515" s="6"/>
      <c r="M2515" s="11">
        <f t="shared" si="545"/>
        <v>0</v>
      </c>
      <c r="N2515" s="130"/>
      <c r="P2515" s="48" t="str">
        <f t="shared" si="547"/>
        <v>leeg</v>
      </c>
      <c r="Q2515" s="48"/>
      <c r="R2515" s="48"/>
      <c r="S2515" s="48"/>
      <c r="T2515" s="84"/>
      <c r="W2515" s="82" t="str" cm="1">
        <f t="array" ref="W2515">IF(V2515="h",_xlfn.XLOOKUP(X2515,X2516:$X$2963,V2516:$V$2963,""),IF(V2515="l",IF(X2514&lt;&gt;"","sub",""),""))</f>
        <v/>
      </c>
      <c r="X2515" s="82" t="str">
        <f t="shared" si="546"/>
        <v/>
      </c>
    </row>
    <row r="2516" spans="1:24" ht="13.5" hidden="1" customHeight="1" x14ac:dyDescent="0.2">
      <c r="A2516" s="8"/>
      <c r="B2516" s="8"/>
      <c r="C2516" s="9"/>
      <c r="D2516" s="10"/>
      <c r="E2516" s="11">
        <f t="shared" si="537"/>
        <v>0</v>
      </c>
      <c r="F2516" s="10"/>
      <c r="G2516" s="11">
        <f t="shared" si="542"/>
        <v>0</v>
      </c>
      <c r="H2516" s="10"/>
      <c r="I2516" s="11">
        <f t="shared" si="543"/>
        <v>0</v>
      </c>
      <c r="J2516" s="10"/>
      <c r="K2516" s="11">
        <f t="shared" si="544"/>
        <v>0</v>
      </c>
      <c r="L2516" s="6"/>
      <c r="M2516" s="11">
        <f t="shared" si="545"/>
        <v>0</v>
      </c>
      <c r="N2516" s="130"/>
      <c r="P2516" s="48" t="str">
        <f t="shared" si="547"/>
        <v>leeg</v>
      </c>
      <c r="Q2516" s="48"/>
      <c r="R2516" s="48"/>
      <c r="S2516" s="48"/>
      <c r="T2516" s="84"/>
      <c r="W2516" s="82" t="str" cm="1">
        <f t="array" ref="W2516">IF(V2516="h",_xlfn.XLOOKUP(X2516,X2517:$X$2963,V2517:$V$2963,""),IF(V2516="l",IF(X2515&lt;&gt;"","sub",""),""))</f>
        <v/>
      </c>
      <c r="X2516" s="82" t="str">
        <f t="shared" si="546"/>
        <v/>
      </c>
    </row>
    <row r="2517" spans="1:24" ht="13.5" hidden="1" customHeight="1" x14ac:dyDescent="0.2">
      <c r="A2517" s="8"/>
      <c r="B2517" s="8"/>
      <c r="C2517" s="9"/>
      <c r="D2517" s="10"/>
      <c r="E2517" s="11">
        <f t="shared" si="537"/>
        <v>0</v>
      </c>
      <c r="F2517" s="10"/>
      <c r="G2517" s="11">
        <f t="shared" si="542"/>
        <v>0</v>
      </c>
      <c r="H2517" s="10"/>
      <c r="I2517" s="11">
        <f t="shared" si="543"/>
        <v>0</v>
      </c>
      <c r="J2517" s="10"/>
      <c r="K2517" s="11">
        <f t="shared" si="544"/>
        <v>0</v>
      </c>
      <c r="L2517" s="6"/>
      <c r="M2517" s="11">
        <f t="shared" si="545"/>
        <v>0</v>
      </c>
      <c r="N2517" s="130"/>
      <c r="P2517" s="48" t="str">
        <f t="shared" si="547"/>
        <v>leeg</v>
      </c>
      <c r="Q2517" s="48"/>
      <c r="R2517" s="48"/>
      <c r="S2517" s="48"/>
      <c r="T2517" s="84"/>
      <c r="W2517" s="82" t="str" cm="1">
        <f t="array" ref="W2517">IF(V2517="h",_xlfn.XLOOKUP(X2517,X2518:$X$2963,V2518:$V$2963,""),IF(V2517="l",IF(X2516&lt;&gt;"","sub",""),""))</f>
        <v/>
      </c>
      <c r="X2517" s="82" t="str">
        <f t="shared" si="546"/>
        <v/>
      </c>
    </row>
    <row r="2518" spans="1:24" ht="13.5" hidden="1" customHeight="1" x14ac:dyDescent="0.2">
      <c r="A2518" s="8"/>
      <c r="B2518" s="8"/>
      <c r="C2518" s="9"/>
      <c r="D2518" s="10"/>
      <c r="E2518" s="11">
        <f t="shared" si="537"/>
        <v>0</v>
      </c>
      <c r="F2518" s="10"/>
      <c r="G2518" s="11">
        <f t="shared" si="542"/>
        <v>0</v>
      </c>
      <c r="H2518" s="10"/>
      <c r="I2518" s="11">
        <f t="shared" si="543"/>
        <v>0</v>
      </c>
      <c r="J2518" s="10"/>
      <c r="K2518" s="11">
        <f t="shared" si="544"/>
        <v>0</v>
      </c>
      <c r="L2518" s="6"/>
      <c r="M2518" s="11">
        <f t="shared" si="545"/>
        <v>0</v>
      </c>
      <c r="N2518" s="130"/>
      <c r="P2518" s="48" t="str">
        <f t="shared" si="547"/>
        <v>leeg</v>
      </c>
      <c r="Q2518" s="48"/>
      <c r="R2518" s="48"/>
      <c r="S2518" s="48"/>
      <c r="T2518" s="84"/>
      <c r="W2518" s="82" t="str" cm="1">
        <f t="array" ref="W2518">IF(V2518="h",_xlfn.XLOOKUP(X2518,X2519:$X$2963,V2519:$V$2963,""),IF(V2518="l",IF(X2517&lt;&gt;"","sub",""),""))</f>
        <v/>
      </c>
      <c r="X2518" s="82" t="str">
        <f t="shared" si="546"/>
        <v/>
      </c>
    </row>
    <row r="2519" spans="1:24" ht="13.5" hidden="1" customHeight="1" x14ac:dyDescent="0.2">
      <c r="A2519" s="8"/>
      <c r="B2519" s="8"/>
      <c r="C2519" s="9"/>
      <c r="D2519" s="10"/>
      <c r="E2519" s="11">
        <f t="shared" si="537"/>
        <v>0</v>
      </c>
      <c r="F2519" s="10"/>
      <c r="G2519" s="11">
        <f t="shared" si="538"/>
        <v>0</v>
      </c>
      <c r="H2519" s="10"/>
      <c r="I2519" s="11">
        <f t="shared" si="539"/>
        <v>0</v>
      </c>
      <c r="J2519" s="10"/>
      <c r="K2519" s="11">
        <f t="shared" si="540"/>
        <v>0</v>
      </c>
      <c r="L2519" s="6"/>
      <c r="M2519" s="11">
        <f t="shared" si="541"/>
        <v>0</v>
      </c>
      <c r="N2519" s="130"/>
      <c r="P2519" s="48" t="str">
        <f t="shared" si="547"/>
        <v>leeg</v>
      </c>
      <c r="Q2519" s="48"/>
      <c r="R2519" s="48"/>
      <c r="S2519" s="48"/>
      <c r="T2519" s="84"/>
      <c r="W2519" s="82" t="str" cm="1">
        <f t="array" ref="W2519">IF(V2519="h",_xlfn.XLOOKUP(X2519,X2520:$X$2963,V2520:$V$2963,""),IF(V2519="l",IF(X2518&lt;&gt;"","sub",""),""))</f>
        <v/>
      </c>
      <c r="X2519" s="82" t="str">
        <f t="shared" si="465"/>
        <v/>
      </c>
    </row>
    <row r="2520" spans="1:24" ht="13.5" hidden="1" customHeight="1" x14ac:dyDescent="0.2">
      <c r="A2520" s="8"/>
      <c r="B2520" s="8"/>
      <c r="C2520" s="9"/>
      <c r="D2520" s="10"/>
      <c r="E2520" s="11">
        <f t="shared" si="537"/>
        <v>0</v>
      </c>
      <c r="F2520" s="10"/>
      <c r="G2520" s="11">
        <f t="shared" si="538"/>
        <v>0</v>
      </c>
      <c r="H2520" s="10"/>
      <c r="I2520" s="11">
        <f t="shared" si="539"/>
        <v>0</v>
      </c>
      <c r="J2520" s="10"/>
      <c r="K2520" s="11">
        <f t="shared" si="540"/>
        <v>0</v>
      </c>
      <c r="L2520" s="6"/>
      <c r="M2520" s="11">
        <f t="shared" si="541"/>
        <v>0</v>
      </c>
      <c r="N2520" s="130"/>
      <c r="P2520" s="48" t="str">
        <f t="shared" si="547"/>
        <v>leeg</v>
      </c>
      <c r="Q2520" s="48"/>
      <c r="R2520" s="48"/>
      <c r="S2520" s="48"/>
      <c r="T2520" s="84"/>
      <c r="W2520" s="82" t="str" cm="1">
        <f t="array" ref="W2520">IF(V2520="h",_xlfn.XLOOKUP(X2520,X2521:$X$2963,V2521:$V$2963,""),IF(V2520="l",IF(X2519&lt;&gt;"","sub",""),""))</f>
        <v/>
      </c>
      <c r="X2520" s="82" t="str">
        <f t="shared" si="465"/>
        <v/>
      </c>
    </row>
    <row r="2521" spans="1:24" ht="13.5" hidden="1" customHeight="1" x14ac:dyDescent="0.2">
      <c r="A2521" s="8"/>
      <c r="B2521" s="8"/>
      <c r="C2521" s="9"/>
      <c r="D2521" s="10"/>
      <c r="E2521" s="11">
        <f t="shared" si="537"/>
        <v>0</v>
      </c>
      <c r="F2521" s="10"/>
      <c r="G2521" s="11">
        <f t="shared" si="538"/>
        <v>0</v>
      </c>
      <c r="H2521" s="10"/>
      <c r="I2521" s="11">
        <f t="shared" si="539"/>
        <v>0</v>
      </c>
      <c r="J2521" s="10"/>
      <c r="K2521" s="11">
        <f t="shared" si="540"/>
        <v>0</v>
      </c>
      <c r="L2521" s="6"/>
      <c r="M2521" s="11">
        <f t="shared" si="541"/>
        <v>0</v>
      </c>
      <c r="N2521" s="130"/>
      <c r="P2521" s="48" t="str">
        <f t="shared" si="547"/>
        <v>leeg</v>
      </c>
      <c r="Q2521" s="48"/>
      <c r="R2521" s="48"/>
      <c r="S2521" s="48"/>
      <c r="T2521" s="84"/>
      <c r="W2521" s="82" t="str" cm="1">
        <f t="array" ref="W2521">IF(V2521="h",_xlfn.XLOOKUP(X2521,X2522:$X$2963,V2522:$V$2963,""),IF(V2521="l",IF(X2520&lt;&gt;"","sub",""),""))</f>
        <v/>
      </c>
      <c r="X2521" s="82" t="str">
        <f t="shared" si="465"/>
        <v/>
      </c>
    </row>
    <row r="2522" spans="1:24" ht="13.5" hidden="1" customHeight="1" x14ac:dyDescent="0.2">
      <c r="A2522" s="8"/>
      <c r="B2522" s="8"/>
      <c r="C2522" s="9"/>
      <c r="D2522" s="10"/>
      <c r="E2522" s="11">
        <f t="shared" si="537"/>
        <v>0</v>
      </c>
      <c r="F2522" s="10"/>
      <c r="G2522" s="11">
        <f t="shared" si="538"/>
        <v>0</v>
      </c>
      <c r="H2522" s="10"/>
      <c r="I2522" s="11">
        <f t="shared" si="539"/>
        <v>0</v>
      </c>
      <c r="J2522" s="10"/>
      <c r="K2522" s="11">
        <f t="shared" si="540"/>
        <v>0</v>
      </c>
      <c r="L2522" s="6"/>
      <c r="M2522" s="11">
        <f t="shared" si="541"/>
        <v>0</v>
      </c>
      <c r="N2522" s="130"/>
      <c r="P2522" s="48" t="str">
        <f t="shared" si="547"/>
        <v>leeg</v>
      </c>
      <c r="Q2522" s="48"/>
      <c r="R2522" s="48"/>
      <c r="S2522" s="48"/>
      <c r="T2522" s="84"/>
      <c r="W2522" s="82" t="str" cm="1">
        <f t="array" ref="W2522">IF(V2522="h",_xlfn.XLOOKUP(X2522,X2523:$X$2963,V2523:$V$2963,""),IF(V2522="l",IF(X2521&lt;&gt;"","sub",""),""))</f>
        <v/>
      </c>
      <c r="X2522" s="82" t="str">
        <f t="shared" ref="X2522:X2832" si="548">IF(V2522="h",LEFT(A2522,2),IF(SUM(B2522:M2522)&gt;0,IF(V2522="sub",RIGHT(A2522,2),""),""))</f>
        <v/>
      </c>
    </row>
    <row r="2523" spans="1:24" ht="13.5" hidden="1" customHeight="1" x14ac:dyDescent="0.2">
      <c r="A2523" s="8"/>
      <c r="B2523" s="8"/>
      <c r="C2523" s="9"/>
      <c r="D2523" s="10"/>
      <c r="E2523" s="11">
        <f t="shared" si="537"/>
        <v>0</v>
      </c>
      <c r="F2523" s="10"/>
      <c r="G2523" s="11">
        <f t="shared" si="538"/>
        <v>0</v>
      </c>
      <c r="H2523" s="10"/>
      <c r="I2523" s="11">
        <f t="shared" si="539"/>
        <v>0</v>
      </c>
      <c r="J2523" s="10"/>
      <c r="K2523" s="11">
        <f t="shared" si="540"/>
        <v>0</v>
      </c>
      <c r="L2523" s="6"/>
      <c r="M2523" s="11">
        <f t="shared" si="541"/>
        <v>0</v>
      </c>
      <c r="N2523" s="130"/>
      <c r="P2523" s="48" t="str">
        <f t="shared" si="547"/>
        <v>leeg</v>
      </c>
      <c r="Q2523" s="48"/>
      <c r="R2523" s="48"/>
      <c r="S2523" s="48"/>
      <c r="T2523" s="84"/>
      <c r="W2523" s="82" t="str" cm="1">
        <f t="array" ref="W2523">IF(V2523="h",_xlfn.XLOOKUP(X2523,X2524:$X$2963,V2524:$V$2963,""),IF(V2523="l",IF(X2522&lt;&gt;"","sub",""),""))</f>
        <v/>
      </c>
      <c r="X2523" s="82" t="str">
        <f t="shared" si="548"/>
        <v/>
      </c>
    </row>
    <row r="2524" spans="1:24" ht="13.5" hidden="1" customHeight="1" x14ac:dyDescent="0.2">
      <c r="A2524" s="8"/>
      <c r="B2524" s="8"/>
      <c r="C2524" s="9"/>
      <c r="D2524" s="10"/>
      <c r="E2524" s="11">
        <f t="shared" si="537"/>
        <v>0</v>
      </c>
      <c r="F2524" s="10"/>
      <c r="G2524" s="11">
        <f t="shared" si="538"/>
        <v>0</v>
      </c>
      <c r="H2524" s="10"/>
      <c r="I2524" s="11">
        <f t="shared" si="539"/>
        <v>0</v>
      </c>
      <c r="J2524" s="10"/>
      <c r="K2524" s="11">
        <f t="shared" si="540"/>
        <v>0</v>
      </c>
      <c r="L2524" s="6"/>
      <c r="M2524" s="11">
        <f t="shared" si="541"/>
        <v>0</v>
      </c>
      <c r="N2524" s="130"/>
      <c r="P2524" s="48" t="str">
        <f t="shared" si="547"/>
        <v>leeg</v>
      </c>
      <c r="Q2524" s="48"/>
      <c r="R2524" s="48"/>
      <c r="S2524" s="48"/>
      <c r="T2524" s="84"/>
      <c r="W2524" s="82" t="str" cm="1">
        <f t="array" ref="W2524">IF(V2524="h",_xlfn.XLOOKUP(X2524,X2525:$X$2963,V2525:$V$2963,""),IF(V2524="l",IF(X2523&lt;&gt;"","sub",""),""))</f>
        <v/>
      </c>
      <c r="X2524" s="82" t="str">
        <f t="shared" si="548"/>
        <v/>
      </c>
    </row>
    <row r="2525" spans="1:24" x14ac:dyDescent="0.2">
      <c r="A2525" s="16" t="s">
        <v>132</v>
      </c>
      <c r="B2525" s="138"/>
      <c r="C2525" s="138"/>
      <c r="D2525" s="17"/>
      <c r="E2525" s="172">
        <f>SUM(E2484:E2524)</f>
        <v>0</v>
      </c>
      <c r="F2525" s="17"/>
      <c r="G2525" s="172">
        <f>SUM(G2484:G2524)</f>
        <v>0</v>
      </c>
      <c r="H2525" s="17"/>
      <c r="I2525" s="172">
        <f>SUM(I2484:I2524)</f>
        <v>0</v>
      </c>
      <c r="J2525" s="17"/>
      <c r="K2525" s="172">
        <f>SUM(K2484:K2524)</f>
        <v>0</v>
      </c>
      <c r="L2525" s="6"/>
      <c r="M2525" s="172">
        <f t="shared" ref="M2525" si="549">SUM(M2484:M2524)</f>
        <v>0</v>
      </c>
      <c r="N2525" s="182"/>
      <c r="P2525" s="48" t="str">
        <f t="shared" si="547"/>
        <v>niet leeg</v>
      </c>
      <c r="Q2525" s="48"/>
      <c r="R2525" s="48"/>
      <c r="S2525" s="48"/>
      <c r="T2525" s="84"/>
      <c r="V2525" s="82" t="s">
        <v>169</v>
      </c>
      <c r="W2525" s="82" t="str" cm="1">
        <f t="array" ref="W2525">IF(V2525="h",_xlfn.XLOOKUP(X2525,X2526:$X$2963,V2526:$V$2963,""),IF(V2525="l",IF(X2524&lt;&gt;"","sub",""),""))</f>
        <v/>
      </c>
      <c r="X2525" s="82" t="str">
        <f t="shared" si="548"/>
        <v/>
      </c>
    </row>
    <row r="2526" spans="1:24" x14ac:dyDescent="0.2">
      <c r="A2526" s="8"/>
      <c r="B2526" s="18"/>
      <c r="C2526" s="8"/>
      <c r="D2526" s="10"/>
      <c r="E2526" s="170"/>
      <c r="F2526" s="10"/>
      <c r="G2526" s="171"/>
      <c r="H2526" s="10"/>
      <c r="I2526" s="171"/>
      <c r="J2526" s="10"/>
      <c r="K2526" s="171"/>
      <c r="L2526" s="6"/>
      <c r="M2526" s="171"/>
      <c r="N2526" s="211"/>
      <c r="P2526" s="48" t="str">
        <f t="shared" si="547"/>
        <v>leeg</v>
      </c>
      <c r="Q2526" s="48"/>
      <c r="R2526" s="48"/>
      <c r="S2526" s="48"/>
      <c r="T2526" s="84"/>
      <c r="V2526" s="82" t="s">
        <v>177</v>
      </c>
      <c r="W2526" s="82" t="str" cm="1">
        <f t="array" ref="W2526">IF(V2526="h",_xlfn.XLOOKUP(X2526,X2527:$X$2963,V2527:$V$2963,""),IF(V2526="l",IF(X2525&lt;&gt;"","sub",""),""))</f>
        <v/>
      </c>
      <c r="X2526" s="82" t="str">
        <f t="shared" si="548"/>
        <v/>
      </c>
    </row>
    <row r="2527" spans="1:24" ht="25.5" x14ac:dyDescent="0.2">
      <c r="A2527" s="7" t="s">
        <v>75</v>
      </c>
      <c r="B2527" s="8"/>
      <c r="C2527" s="9"/>
      <c r="D2527" s="8"/>
      <c r="E2527" s="170"/>
      <c r="F2527" s="10"/>
      <c r="G2527" s="171"/>
      <c r="H2527" s="10"/>
      <c r="I2527" s="171"/>
      <c r="J2527" s="10"/>
      <c r="K2527" s="171"/>
      <c r="L2527" s="6"/>
      <c r="M2527" s="171"/>
      <c r="N2527" s="211"/>
      <c r="P2527" s="48" t="str">
        <f t="shared" si="547"/>
        <v>leeg</v>
      </c>
      <c r="Q2527" s="48"/>
      <c r="R2527" s="48"/>
      <c r="S2527" s="48"/>
      <c r="T2527" s="84"/>
      <c r="V2527" s="82" t="s">
        <v>170</v>
      </c>
      <c r="W2527" s="82" t="str" cm="1">
        <f t="array" ref="W2527">IF(V2527="h",_xlfn.XLOOKUP(X2527,X2528:$X$2963,V2528:$V$2963,""),IF(V2527="l",IF(X2526&lt;&gt;"","sub",""),""))</f>
        <v/>
      </c>
      <c r="X2527" s="82" t="str">
        <f t="shared" si="548"/>
        <v>75</v>
      </c>
    </row>
    <row r="2528" spans="1:24" x14ac:dyDescent="0.2">
      <c r="A2528" s="8"/>
      <c r="B2528" s="8"/>
      <c r="C2528" s="9"/>
      <c r="D2528" s="10"/>
      <c r="E2528" s="171">
        <f t="shared" ref="E2528:E2568" si="550">B2528*D2528</f>
        <v>0</v>
      </c>
      <c r="F2528" s="10"/>
      <c r="G2528" s="171">
        <f t="shared" ref="G2528:G2568" si="551">B2528*F2528</f>
        <v>0</v>
      </c>
      <c r="H2528" s="10"/>
      <c r="I2528" s="171">
        <f t="shared" ref="I2528:I2568" si="552">B2528*H2528</f>
        <v>0</v>
      </c>
      <c r="J2528" s="10"/>
      <c r="K2528" s="171">
        <f t="shared" ref="K2528:K2568" si="553">(E2528*$J$6)+G2528+I2528+J2528</f>
        <v>0</v>
      </c>
      <c r="L2528" s="6"/>
      <c r="M2528" s="171">
        <f t="shared" ref="M2528:M2568" si="554">K2528</f>
        <v>0</v>
      </c>
      <c r="N2528" s="211"/>
      <c r="P2528" s="48" t="str">
        <f t="shared" si="547"/>
        <v>leeg</v>
      </c>
      <c r="Q2528" s="48"/>
      <c r="R2528" s="48"/>
      <c r="S2528" s="48"/>
      <c r="T2528" s="84"/>
      <c r="W2528" s="82" t="str" cm="1">
        <f t="array" ref="W2528">IF(V2528="h",_xlfn.XLOOKUP(X2528,X2529:$X$2963,V2529:$V$2963,""),IF(V2528="l",IF(X2527&lt;&gt;"","sub",""),""))</f>
        <v/>
      </c>
      <c r="X2528" s="82" t="str">
        <f t="shared" si="548"/>
        <v/>
      </c>
    </row>
    <row r="2529" spans="1:24" x14ac:dyDescent="0.2">
      <c r="A2529" s="8"/>
      <c r="B2529" s="8"/>
      <c r="C2529" s="9"/>
      <c r="D2529" s="10"/>
      <c r="E2529" s="171">
        <f t="shared" si="550"/>
        <v>0</v>
      </c>
      <c r="F2529" s="10"/>
      <c r="G2529" s="171">
        <f t="shared" si="551"/>
        <v>0</v>
      </c>
      <c r="H2529" s="10"/>
      <c r="I2529" s="171">
        <f t="shared" si="552"/>
        <v>0</v>
      </c>
      <c r="J2529" s="10"/>
      <c r="K2529" s="171">
        <f t="shared" si="553"/>
        <v>0</v>
      </c>
      <c r="L2529" s="6"/>
      <c r="M2529" s="171">
        <f t="shared" si="554"/>
        <v>0</v>
      </c>
      <c r="N2529" s="211"/>
      <c r="P2529" s="48" t="str">
        <f t="shared" si="547"/>
        <v>leeg</v>
      </c>
      <c r="Q2529" s="48"/>
      <c r="R2529" s="48"/>
      <c r="S2529" s="48"/>
      <c r="T2529" s="84"/>
      <c r="W2529" s="82" t="str" cm="1">
        <f t="array" ref="W2529">IF(V2529="h",_xlfn.XLOOKUP(X2529,X2530:$X$2963,V2530:$V$2963,""),IF(V2529="l",IF(X2528&lt;&gt;"","sub",""),""))</f>
        <v/>
      </c>
      <c r="X2529" s="82" t="str">
        <f t="shared" si="548"/>
        <v/>
      </c>
    </row>
    <row r="2530" spans="1:24" x14ac:dyDescent="0.2">
      <c r="A2530" s="8"/>
      <c r="B2530" s="8"/>
      <c r="C2530" s="9"/>
      <c r="D2530" s="10"/>
      <c r="E2530" s="171">
        <f t="shared" si="550"/>
        <v>0</v>
      </c>
      <c r="F2530" s="10"/>
      <c r="G2530" s="171">
        <f t="shared" si="551"/>
        <v>0</v>
      </c>
      <c r="H2530" s="10"/>
      <c r="I2530" s="171">
        <f t="shared" si="552"/>
        <v>0</v>
      </c>
      <c r="J2530" s="10"/>
      <c r="K2530" s="171">
        <f t="shared" si="553"/>
        <v>0</v>
      </c>
      <c r="L2530" s="6"/>
      <c r="M2530" s="171">
        <f t="shared" si="554"/>
        <v>0</v>
      </c>
      <c r="N2530" s="211"/>
      <c r="P2530" s="48" t="str">
        <f t="shared" si="547"/>
        <v>leeg</v>
      </c>
      <c r="Q2530" s="48"/>
      <c r="R2530" s="48"/>
      <c r="S2530" s="48"/>
      <c r="T2530" s="84"/>
      <c r="W2530" s="82" t="str" cm="1">
        <f t="array" ref="W2530">IF(V2530="h",_xlfn.XLOOKUP(X2530,X2531:$X$2963,V2531:$V$2963,""),IF(V2530="l",IF(X2529&lt;&gt;"","sub",""),""))</f>
        <v/>
      </c>
      <c r="X2530" s="82" t="str">
        <f t="shared" si="548"/>
        <v/>
      </c>
    </row>
    <row r="2531" spans="1:24" x14ac:dyDescent="0.2">
      <c r="A2531" s="8"/>
      <c r="B2531" s="8"/>
      <c r="C2531" s="9"/>
      <c r="D2531" s="10"/>
      <c r="E2531" s="171">
        <f t="shared" si="550"/>
        <v>0</v>
      </c>
      <c r="F2531" s="10"/>
      <c r="G2531" s="171">
        <f>B2531*F2531</f>
        <v>0</v>
      </c>
      <c r="H2531" s="10"/>
      <c r="I2531" s="171">
        <f>B2531*H2531</f>
        <v>0</v>
      </c>
      <c r="J2531" s="10"/>
      <c r="K2531" s="171">
        <f>(E2531*$J$6)+G2531+I2531+J2531</f>
        <v>0</v>
      </c>
      <c r="L2531" s="6"/>
      <c r="M2531" s="171">
        <f t="shared" si="554"/>
        <v>0</v>
      </c>
      <c r="N2531" s="211"/>
      <c r="P2531" s="48" t="str">
        <f t="shared" si="547"/>
        <v>leeg</v>
      </c>
      <c r="Q2531" s="48"/>
      <c r="R2531" s="48"/>
      <c r="S2531" s="48"/>
      <c r="T2531" s="84"/>
      <c r="W2531" s="82" t="str" cm="1">
        <f t="array" ref="W2531">IF(V2531="h",_xlfn.XLOOKUP(X2531,X2532:$X$2963,V2532:$V$2963,""),IF(V2531="l",IF(X2530&lt;&gt;"","sub",""),""))</f>
        <v/>
      </c>
      <c r="X2531" s="82" t="str">
        <f t="shared" si="548"/>
        <v/>
      </c>
    </row>
    <row r="2532" spans="1:24" x14ac:dyDescent="0.2">
      <c r="A2532" s="8"/>
      <c r="B2532" s="8"/>
      <c r="C2532" s="9"/>
      <c r="D2532" s="10"/>
      <c r="E2532" s="171">
        <f t="shared" si="550"/>
        <v>0</v>
      </c>
      <c r="F2532" s="10"/>
      <c r="G2532" s="171">
        <f t="shared" ref="G2532:G2536" si="555">B2532*F2532</f>
        <v>0</v>
      </c>
      <c r="H2532" s="10"/>
      <c r="I2532" s="171">
        <f t="shared" ref="I2532:I2536" si="556">B2532*H2532</f>
        <v>0</v>
      </c>
      <c r="J2532" s="10"/>
      <c r="K2532" s="171">
        <f t="shared" ref="K2532:K2536" si="557">(E2532*$J$6)+G2532+I2532+J2532</f>
        <v>0</v>
      </c>
      <c r="L2532" s="6"/>
      <c r="M2532" s="171">
        <f t="shared" si="554"/>
        <v>0</v>
      </c>
      <c r="N2532" s="211"/>
      <c r="P2532" s="48" t="str">
        <f t="shared" si="547"/>
        <v>leeg</v>
      </c>
      <c r="Q2532" s="48"/>
      <c r="R2532" s="48"/>
      <c r="S2532" s="48"/>
      <c r="T2532" s="84"/>
      <c r="W2532" s="82" t="str" cm="1">
        <f t="array" ref="W2532">IF(V2532="h",_xlfn.XLOOKUP(X2532,X2533:$X$2963,V2533:$V$2963,""),IF(V2532="l",IF(X2531&lt;&gt;"","sub",""),""))</f>
        <v/>
      </c>
      <c r="X2532" s="82" t="str">
        <f t="shared" si="548"/>
        <v/>
      </c>
    </row>
    <row r="2533" spans="1:24" x14ac:dyDescent="0.2">
      <c r="A2533" s="8"/>
      <c r="B2533" s="8"/>
      <c r="C2533" s="9"/>
      <c r="D2533" s="10"/>
      <c r="E2533" s="171">
        <f t="shared" si="550"/>
        <v>0</v>
      </c>
      <c r="F2533" s="10"/>
      <c r="G2533" s="171">
        <f t="shared" si="555"/>
        <v>0</v>
      </c>
      <c r="H2533" s="10"/>
      <c r="I2533" s="171">
        <f t="shared" si="556"/>
        <v>0</v>
      </c>
      <c r="J2533" s="10"/>
      <c r="K2533" s="171">
        <f t="shared" si="557"/>
        <v>0</v>
      </c>
      <c r="L2533" s="6"/>
      <c r="M2533" s="171">
        <f t="shared" si="554"/>
        <v>0</v>
      </c>
      <c r="N2533" s="211"/>
      <c r="P2533" s="48" t="str">
        <f t="shared" si="547"/>
        <v>leeg</v>
      </c>
      <c r="Q2533" s="48"/>
      <c r="R2533" s="48"/>
      <c r="S2533" s="48"/>
      <c r="T2533" s="84"/>
      <c r="W2533" s="82" t="str" cm="1">
        <f t="array" ref="W2533">IF(V2533="h",_xlfn.XLOOKUP(X2533,X2534:$X$2963,V2534:$V$2963,""),IF(V2533="l",IF(X2532&lt;&gt;"","sub",""),""))</f>
        <v/>
      </c>
      <c r="X2533" s="82" t="str">
        <f t="shared" si="548"/>
        <v/>
      </c>
    </row>
    <row r="2534" spans="1:24" x14ac:dyDescent="0.2">
      <c r="A2534" s="8"/>
      <c r="B2534" s="8"/>
      <c r="C2534" s="9"/>
      <c r="D2534" s="10"/>
      <c r="E2534" s="171">
        <f t="shared" si="550"/>
        <v>0</v>
      </c>
      <c r="F2534" s="10"/>
      <c r="G2534" s="171">
        <f t="shared" si="555"/>
        <v>0</v>
      </c>
      <c r="H2534" s="10"/>
      <c r="I2534" s="171">
        <f t="shared" si="556"/>
        <v>0</v>
      </c>
      <c r="J2534" s="10"/>
      <c r="K2534" s="171">
        <f t="shared" si="557"/>
        <v>0</v>
      </c>
      <c r="L2534" s="6"/>
      <c r="M2534" s="171">
        <f t="shared" si="554"/>
        <v>0</v>
      </c>
      <c r="N2534" s="211"/>
      <c r="P2534" s="48" t="str">
        <f t="shared" si="547"/>
        <v>leeg</v>
      </c>
      <c r="Q2534" s="48"/>
      <c r="R2534" s="48"/>
      <c r="S2534" s="48"/>
      <c r="T2534" s="84"/>
      <c r="W2534" s="82" t="str" cm="1">
        <f t="array" ref="W2534">IF(V2534="h",_xlfn.XLOOKUP(X2534,X2535:$X$2963,V2535:$V$2963,""),IF(V2534="l",IF(X2533&lt;&gt;"","sub",""),""))</f>
        <v/>
      </c>
      <c r="X2534" s="82" t="str">
        <f t="shared" si="548"/>
        <v/>
      </c>
    </row>
    <row r="2535" spans="1:24" x14ac:dyDescent="0.2">
      <c r="A2535" s="8"/>
      <c r="B2535" s="8"/>
      <c r="C2535" s="9"/>
      <c r="D2535" s="10"/>
      <c r="E2535" s="171">
        <f t="shared" si="550"/>
        <v>0</v>
      </c>
      <c r="F2535" s="10"/>
      <c r="G2535" s="171">
        <f t="shared" si="555"/>
        <v>0</v>
      </c>
      <c r="H2535" s="10"/>
      <c r="I2535" s="171">
        <f t="shared" si="556"/>
        <v>0</v>
      </c>
      <c r="J2535" s="10"/>
      <c r="K2535" s="171">
        <f t="shared" si="557"/>
        <v>0</v>
      </c>
      <c r="L2535" s="6"/>
      <c r="M2535" s="171">
        <f t="shared" ref="M2535:M2540" si="558">K2535</f>
        <v>0</v>
      </c>
      <c r="N2535" s="211"/>
      <c r="P2535" s="48" t="str">
        <f t="shared" si="547"/>
        <v>leeg</v>
      </c>
      <c r="Q2535" s="48"/>
      <c r="R2535" s="48"/>
      <c r="S2535" s="48"/>
      <c r="T2535" s="84"/>
      <c r="W2535" s="82" t="str" cm="1">
        <f t="array" ref="W2535">IF(V2535="h",_xlfn.XLOOKUP(X2535,X2536:$X$2963,V2536:$V$2963,""),IF(V2535="l",IF(X2534&lt;&gt;"","sub",""),""))</f>
        <v/>
      </c>
      <c r="X2535" s="82" t="str">
        <f t="shared" ref="X2535:X2540" si="559">IF(V2535="h",LEFT(A2535,2),IF(SUM(B2535:M2535)&gt;0,IF(V2535="sub",RIGHT(A2535,2),""),""))</f>
        <v/>
      </c>
    </row>
    <row r="2536" spans="1:24" x14ac:dyDescent="0.2">
      <c r="A2536" s="8"/>
      <c r="B2536" s="8"/>
      <c r="C2536" s="9"/>
      <c r="D2536" s="10"/>
      <c r="E2536" s="171">
        <f t="shared" si="550"/>
        <v>0</v>
      </c>
      <c r="F2536" s="10"/>
      <c r="G2536" s="171">
        <f t="shared" si="555"/>
        <v>0</v>
      </c>
      <c r="H2536" s="10"/>
      <c r="I2536" s="171">
        <f t="shared" si="556"/>
        <v>0</v>
      </c>
      <c r="J2536" s="10"/>
      <c r="K2536" s="171">
        <f t="shared" si="557"/>
        <v>0</v>
      </c>
      <c r="L2536" s="6"/>
      <c r="M2536" s="171">
        <f t="shared" si="558"/>
        <v>0</v>
      </c>
      <c r="N2536" s="211"/>
      <c r="P2536" s="48" t="str">
        <f t="shared" si="547"/>
        <v>leeg</v>
      </c>
      <c r="Q2536" s="48"/>
      <c r="R2536" s="48"/>
      <c r="S2536" s="48"/>
      <c r="T2536" s="84"/>
      <c r="W2536" s="82" t="str" cm="1">
        <f t="array" ref="W2536">IF(V2536="h",_xlfn.XLOOKUP(X2536,X2537:$X$2963,V2537:$V$2963,""),IF(V2536="l",IF(X2535&lt;&gt;"","sub",""),""))</f>
        <v/>
      </c>
      <c r="X2536" s="82" t="str">
        <f t="shared" si="559"/>
        <v/>
      </c>
    </row>
    <row r="2537" spans="1:24" x14ac:dyDescent="0.2">
      <c r="A2537" s="8"/>
      <c r="B2537" s="8"/>
      <c r="C2537" s="9"/>
      <c r="D2537" s="10"/>
      <c r="E2537" s="171">
        <f t="shared" si="550"/>
        <v>0</v>
      </c>
      <c r="F2537" s="10"/>
      <c r="G2537" s="171">
        <f>B2537*F2537</f>
        <v>0</v>
      </c>
      <c r="H2537" s="10"/>
      <c r="I2537" s="171">
        <f>B2537*H2537</f>
        <v>0</v>
      </c>
      <c r="J2537" s="10"/>
      <c r="K2537" s="171">
        <f>(E2537*$J$6)+G2537+I2537+J2537</f>
        <v>0</v>
      </c>
      <c r="L2537" s="6"/>
      <c r="M2537" s="171">
        <f t="shared" si="558"/>
        <v>0</v>
      </c>
      <c r="N2537" s="211"/>
      <c r="P2537" s="48" t="str">
        <f t="shared" si="547"/>
        <v>leeg</v>
      </c>
      <c r="Q2537" s="48"/>
      <c r="R2537" s="48"/>
      <c r="S2537" s="48"/>
      <c r="T2537" s="84"/>
      <c r="W2537" s="82" t="str" cm="1">
        <f t="array" ref="W2537">IF(V2537="h",_xlfn.XLOOKUP(X2537,X2538:$X$2963,V2538:$V$2963,""),IF(V2537="l",IF(X2536&lt;&gt;"","sub",""),""))</f>
        <v/>
      </c>
      <c r="X2537" s="82" t="str">
        <f t="shared" si="559"/>
        <v/>
      </c>
    </row>
    <row r="2538" spans="1:24" ht="13.5" hidden="1" customHeight="1" x14ac:dyDescent="0.2">
      <c r="A2538" s="8"/>
      <c r="B2538" s="8"/>
      <c r="C2538" s="9"/>
      <c r="D2538" s="10"/>
      <c r="E2538" s="11">
        <f t="shared" si="550"/>
        <v>0</v>
      </c>
      <c r="F2538" s="10"/>
      <c r="G2538" s="11">
        <f t="shared" ref="G2538:G2540" si="560">B2538*F2538</f>
        <v>0</v>
      </c>
      <c r="H2538" s="10"/>
      <c r="I2538" s="11">
        <f t="shared" ref="I2538:I2540" si="561">B2538*H2538</f>
        <v>0</v>
      </c>
      <c r="J2538" s="10"/>
      <c r="K2538" s="11">
        <f t="shared" ref="K2538:K2540" si="562">(E2538*$J$6)+G2538+I2538+J2538</f>
        <v>0</v>
      </c>
      <c r="L2538" s="6"/>
      <c r="M2538" s="11">
        <f t="shared" si="558"/>
        <v>0</v>
      </c>
      <c r="N2538" s="130"/>
      <c r="P2538" s="48" t="str">
        <f t="shared" si="547"/>
        <v>leeg</v>
      </c>
      <c r="Q2538" s="48"/>
      <c r="R2538" s="48"/>
      <c r="S2538" s="48"/>
      <c r="T2538" s="84"/>
      <c r="W2538" s="82" t="str" cm="1">
        <f t="array" ref="W2538">IF(V2538="h",_xlfn.XLOOKUP(X2538,X2539:$X$2963,V2539:$V$2963,""),IF(V2538="l",IF(X2537&lt;&gt;"","sub",""),""))</f>
        <v/>
      </c>
      <c r="X2538" s="82" t="str">
        <f t="shared" si="559"/>
        <v/>
      </c>
    </row>
    <row r="2539" spans="1:24" ht="13.5" hidden="1" customHeight="1" x14ac:dyDescent="0.2">
      <c r="A2539" s="8"/>
      <c r="B2539" s="8"/>
      <c r="C2539" s="9"/>
      <c r="D2539" s="10"/>
      <c r="E2539" s="11">
        <f t="shared" si="550"/>
        <v>0</v>
      </c>
      <c r="F2539" s="10"/>
      <c r="G2539" s="11">
        <f t="shared" si="560"/>
        <v>0</v>
      </c>
      <c r="H2539" s="10"/>
      <c r="I2539" s="11">
        <f t="shared" si="561"/>
        <v>0</v>
      </c>
      <c r="J2539" s="10"/>
      <c r="K2539" s="11">
        <f t="shared" si="562"/>
        <v>0</v>
      </c>
      <c r="L2539" s="6"/>
      <c r="M2539" s="11">
        <f t="shared" si="558"/>
        <v>0</v>
      </c>
      <c r="N2539" s="130"/>
      <c r="P2539" s="48" t="str">
        <f t="shared" si="547"/>
        <v>leeg</v>
      </c>
      <c r="Q2539" s="48"/>
      <c r="R2539" s="48"/>
      <c r="S2539" s="48"/>
      <c r="T2539" s="84"/>
      <c r="W2539" s="82" t="str" cm="1">
        <f t="array" ref="W2539">IF(V2539="h",_xlfn.XLOOKUP(X2539,X2540:$X$2963,V2540:$V$2963,""),IF(V2539="l",IF(X2538&lt;&gt;"","sub",""),""))</f>
        <v/>
      </c>
      <c r="X2539" s="82" t="str">
        <f t="shared" si="559"/>
        <v/>
      </c>
    </row>
    <row r="2540" spans="1:24" ht="13.5" hidden="1" customHeight="1" x14ac:dyDescent="0.2">
      <c r="A2540" s="8"/>
      <c r="B2540" s="8"/>
      <c r="C2540" s="9"/>
      <c r="D2540" s="10"/>
      <c r="E2540" s="11">
        <f t="shared" si="550"/>
        <v>0</v>
      </c>
      <c r="F2540" s="10"/>
      <c r="G2540" s="11">
        <f t="shared" si="560"/>
        <v>0</v>
      </c>
      <c r="H2540" s="10"/>
      <c r="I2540" s="11">
        <f t="shared" si="561"/>
        <v>0</v>
      </c>
      <c r="J2540" s="10"/>
      <c r="K2540" s="11">
        <f t="shared" si="562"/>
        <v>0</v>
      </c>
      <c r="L2540" s="6"/>
      <c r="M2540" s="11">
        <f t="shared" si="558"/>
        <v>0</v>
      </c>
      <c r="N2540" s="130"/>
      <c r="P2540" s="48" t="str">
        <f t="shared" si="547"/>
        <v>leeg</v>
      </c>
      <c r="Q2540" s="48"/>
      <c r="R2540" s="48"/>
      <c r="S2540" s="48"/>
      <c r="T2540" s="84"/>
      <c r="W2540" s="82" t="str" cm="1">
        <f t="array" ref="W2540">IF(V2540="h",_xlfn.XLOOKUP(X2540,X2541:$X$2963,V2541:$V$2963,""),IF(V2540="l",IF(X2539&lt;&gt;"","sub",""),""))</f>
        <v/>
      </c>
      <c r="X2540" s="82" t="str">
        <f t="shared" si="559"/>
        <v/>
      </c>
    </row>
    <row r="2541" spans="1:24" ht="13.5" hidden="1" customHeight="1" x14ac:dyDescent="0.2">
      <c r="A2541" s="8"/>
      <c r="B2541" s="8"/>
      <c r="C2541" s="9"/>
      <c r="D2541" s="10"/>
      <c r="E2541" s="11">
        <f t="shared" si="550"/>
        <v>0</v>
      </c>
      <c r="F2541" s="10"/>
      <c r="G2541" s="11">
        <f t="shared" ref="G2541:G2542" si="563">B2541*F2541</f>
        <v>0</v>
      </c>
      <c r="H2541" s="10"/>
      <c r="I2541" s="11">
        <f t="shared" ref="I2541:I2542" si="564">B2541*H2541</f>
        <v>0</v>
      </c>
      <c r="J2541" s="10"/>
      <c r="K2541" s="11">
        <f t="shared" ref="K2541:K2542" si="565">(E2541*$J$6)+G2541+I2541+J2541</f>
        <v>0</v>
      </c>
      <c r="L2541" s="6"/>
      <c r="M2541" s="11">
        <f t="shared" ref="M2541:M2546" si="566">K2541</f>
        <v>0</v>
      </c>
      <c r="N2541" s="130"/>
      <c r="P2541" s="48" t="str">
        <f t="shared" si="547"/>
        <v>leeg</v>
      </c>
      <c r="Q2541" s="48"/>
      <c r="R2541" s="48"/>
      <c r="S2541" s="48"/>
      <c r="T2541" s="84"/>
      <c r="W2541" s="82" t="str" cm="1">
        <f t="array" ref="W2541">IF(V2541="h",_xlfn.XLOOKUP(X2541,X2542:$X$2963,V2542:$V$2963,""),IF(V2541="l",IF(X2540&lt;&gt;"","sub",""),""))</f>
        <v/>
      </c>
      <c r="X2541" s="82" t="str">
        <f t="shared" ref="X2541:X2546" si="567">IF(V2541="h",LEFT(A2541,2),IF(SUM(B2541:M2541)&gt;0,IF(V2541="sub",RIGHT(A2541,2),""),""))</f>
        <v/>
      </c>
    </row>
    <row r="2542" spans="1:24" ht="13.5" hidden="1" customHeight="1" x14ac:dyDescent="0.2">
      <c r="A2542" s="8"/>
      <c r="B2542" s="8"/>
      <c r="C2542" s="9"/>
      <c r="D2542" s="10"/>
      <c r="E2542" s="11">
        <f t="shared" si="550"/>
        <v>0</v>
      </c>
      <c r="F2542" s="10"/>
      <c r="G2542" s="11">
        <f t="shared" si="563"/>
        <v>0</v>
      </c>
      <c r="H2542" s="10"/>
      <c r="I2542" s="11">
        <f t="shared" si="564"/>
        <v>0</v>
      </c>
      <c r="J2542" s="10"/>
      <c r="K2542" s="11">
        <f t="shared" si="565"/>
        <v>0</v>
      </c>
      <c r="L2542" s="6"/>
      <c r="M2542" s="11">
        <f t="shared" si="566"/>
        <v>0</v>
      </c>
      <c r="N2542" s="130"/>
      <c r="P2542" s="48" t="str">
        <f t="shared" si="547"/>
        <v>leeg</v>
      </c>
      <c r="Q2542" s="48"/>
      <c r="R2542" s="48"/>
      <c r="S2542" s="48"/>
      <c r="T2542" s="84"/>
      <c r="W2542" s="82" t="str" cm="1">
        <f t="array" ref="W2542">IF(V2542="h",_xlfn.XLOOKUP(X2542,X2543:$X$2963,V2543:$V$2963,""),IF(V2542="l",IF(X2541&lt;&gt;"","sub",""),""))</f>
        <v/>
      </c>
      <c r="X2542" s="82" t="str">
        <f t="shared" si="567"/>
        <v/>
      </c>
    </row>
    <row r="2543" spans="1:24" ht="13.5" hidden="1" customHeight="1" x14ac:dyDescent="0.2">
      <c r="A2543" s="8"/>
      <c r="B2543" s="8"/>
      <c r="C2543" s="9"/>
      <c r="D2543" s="10"/>
      <c r="E2543" s="11">
        <f t="shared" si="550"/>
        <v>0</v>
      </c>
      <c r="F2543" s="10"/>
      <c r="G2543" s="11">
        <f>B2543*F2543</f>
        <v>0</v>
      </c>
      <c r="H2543" s="10"/>
      <c r="I2543" s="11">
        <f>B2543*H2543</f>
        <v>0</v>
      </c>
      <c r="J2543" s="10"/>
      <c r="K2543" s="11">
        <f>(E2543*$J$6)+G2543+I2543+J2543</f>
        <v>0</v>
      </c>
      <c r="L2543" s="6"/>
      <c r="M2543" s="11">
        <f t="shared" si="566"/>
        <v>0</v>
      </c>
      <c r="N2543" s="130"/>
      <c r="P2543" s="48" t="str">
        <f t="shared" si="547"/>
        <v>leeg</v>
      </c>
      <c r="Q2543" s="48"/>
      <c r="R2543" s="48"/>
      <c r="S2543" s="48"/>
      <c r="T2543" s="84"/>
      <c r="W2543" s="82" t="str" cm="1">
        <f t="array" ref="W2543">IF(V2543="h",_xlfn.XLOOKUP(X2543,X2544:$X$2963,V2544:$V$2963,""),IF(V2543="l",IF(X2542&lt;&gt;"","sub",""),""))</f>
        <v/>
      </c>
      <c r="X2543" s="82" t="str">
        <f t="shared" si="567"/>
        <v/>
      </c>
    </row>
    <row r="2544" spans="1:24" ht="13.5" hidden="1" customHeight="1" x14ac:dyDescent="0.2">
      <c r="A2544" s="8"/>
      <c r="B2544" s="8"/>
      <c r="C2544" s="9"/>
      <c r="D2544" s="10"/>
      <c r="E2544" s="11">
        <f t="shared" si="550"/>
        <v>0</v>
      </c>
      <c r="F2544" s="10"/>
      <c r="G2544" s="11">
        <f t="shared" ref="G2544:G2546" si="568">B2544*F2544</f>
        <v>0</v>
      </c>
      <c r="H2544" s="10"/>
      <c r="I2544" s="11">
        <f t="shared" ref="I2544:I2546" si="569">B2544*H2544</f>
        <v>0</v>
      </c>
      <c r="J2544" s="10"/>
      <c r="K2544" s="11">
        <f t="shared" ref="K2544:K2546" si="570">(E2544*$J$6)+G2544+I2544+J2544</f>
        <v>0</v>
      </c>
      <c r="L2544" s="6"/>
      <c r="M2544" s="11">
        <f t="shared" si="566"/>
        <v>0</v>
      </c>
      <c r="N2544" s="130"/>
      <c r="P2544" s="48" t="str">
        <f t="shared" si="547"/>
        <v>leeg</v>
      </c>
      <c r="Q2544" s="48"/>
      <c r="R2544" s="48"/>
      <c r="S2544" s="48"/>
      <c r="T2544" s="84"/>
      <c r="W2544" s="82" t="str" cm="1">
        <f t="array" ref="W2544">IF(V2544="h",_xlfn.XLOOKUP(X2544,X2545:$X$2963,V2545:$V$2963,""),IF(V2544="l",IF(X2543&lt;&gt;"","sub",""),""))</f>
        <v/>
      </c>
      <c r="X2544" s="82" t="str">
        <f t="shared" si="567"/>
        <v/>
      </c>
    </row>
    <row r="2545" spans="1:24" ht="13.5" hidden="1" customHeight="1" x14ac:dyDescent="0.2">
      <c r="A2545" s="8"/>
      <c r="B2545" s="8"/>
      <c r="C2545" s="9"/>
      <c r="D2545" s="10"/>
      <c r="E2545" s="11">
        <f t="shared" si="550"/>
        <v>0</v>
      </c>
      <c r="F2545" s="10"/>
      <c r="G2545" s="11">
        <f t="shared" si="568"/>
        <v>0</v>
      </c>
      <c r="H2545" s="10"/>
      <c r="I2545" s="11">
        <f t="shared" si="569"/>
        <v>0</v>
      </c>
      <c r="J2545" s="10"/>
      <c r="K2545" s="11">
        <f t="shared" si="570"/>
        <v>0</v>
      </c>
      <c r="L2545" s="6"/>
      <c r="M2545" s="11">
        <f t="shared" si="566"/>
        <v>0</v>
      </c>
      <c r="N2545" s="130"/>
      <c r="P2545" s="48" t="str">
        <f t="shared" si="547"/>
        <v>leeg</v>
      </c>
      <c r="Q2545" s="48"/>
      <c r="R2545" s="48"/>
      <c r="S2545" s="48"/>
      <c r="T2545" s="84"/>
      <c r="W2545" s="82" t="str" cm="1">
        <f t="array" ref="W2545">IF(V2545="h",_xlfn.XLOOKUP(X2545,X2546:$X$2963,V2546:$V$2963,""),IF(V2545="l",IF(X2544&lt;&gt;"","sub",""),""))</f>
        <v/>
      </c>
      <c r="X2545" s="82" t="str">
        <f t="shared" si="567"/>
        <v/>
      </c>
    </row>
    <row r="2546" spans="1:24" ht="13.5" hidden="1" customHeight="1" x14ac:dyDescent="0.2">
      <c r="A2546" s="8"/>
      <c r="B2546" s="8"/>
      <c r="C2546" s="9"/>
      <c r="D2546" s="10"/>
      <c r="E2546" s="11">
        <f t="shared" si="550"/>
        <v>0</v>
      </c>
      <c r="F2546" s="10"/>
      <c r="G2546" s="11">
        <f t="shared" si="568"/>
        <v>0</v>
      </c>
      <c r="H2546" s="10"/>
      <c r="I2546" s="11">
        <f t="shared" si="569"/>
        <v>0</v>
      </c>
      <c r="J2546" s="10"/>
      <c r="K2546" s="11">
        <f t="shared" si="570"/>
        <v>0</v>
      </c>
      <c r="L2546" s="6"/>
      <c r="M2546" s="11">
        <f t="shared" si="566"/>
        <v>0</v>
      </c>
      <c r="N2546" s="130"/>
      <c r="P2546" s="48" t="str">
        <f t="shared" si="547"/>
        <v>leeg</v>
      </c>
      <c r="Q2546" s="48"/>
      <c r="R2546" s="48"/>
      <c r="S2546" s="48"/>
      <c r="T2546" s="84"/>
      <c r="W2546" s="82" t="str" cm="1">
        <f t="array" ref="W2546">IF(V2546="h",_xlfn.XLOOKUP(X2546,X2547:$X$2963,V2547:$V$2963,""),IF(V2546="l",IF(X2545&lt;&gt;"","sub",""),""))</f>
        <v/>
      </c>
      <c r="X2546" s="82" t="str">
        <f t="shared" si="567"/>
        <v/>
      </c>
    </row>
    <row r="2547" spans="1:24" ht="13.5" hidden="1" customHeight="1" x14ac:dyDescent="0.2">
      <c r="A2547" s="8"/>
      <c r="B2547" s="8"/>
      <c r="C2547" s="9"/>
      <c r="D2547" s="10"/>
      <c r="E2547" s="11">
        <f t="shared" si="550"/>
        <v>0</v>
      </c>
      <c r="F2547" s="10"/>
      <c r="G2547" s="11">
        <f t="shared" si="551"/>
        <v>0</v>
      </c>
      <c r="H2547" s="10"/>
      <c r="I2547" s="11">
        <f t="shared" si="552"/>
        <v>0</v>
      </c>
      <c r="J2547" s="10"/>
      <c r="K2547" s="11">
        <f t="shared" si="553"/>
        <v>0</v>
      </c>
      <c r="L2547" s="6"/>
      <c r="M2547" s="11">
        <f t="shared" si="554"/>
        <v>0</v>
      </c>
      <c r="N2547" s="130"/>
      <c r="P2547" s="48" t="str">
        <f t="shared" si="547"/>
        <v>leeg</v>
      </c>
      <c r="Q2547" s="48"/>
      <c r="R2547" s="48"/>
      <c r="S2547" s="48"/>
      <c r="T2547" s="84"/>
      <c r="W2547" s="82" t="str" cm="1">
        <f t="array" ref="W2547">IF(V2547="h",_xlfn.XLOOKUP(X2547,X2548:$X$2963,V2548:$V$2963,""),IF(V2547="l",IF(X2546&lt;&gt;"","sub",""),""))</f>
        <v/>
      </c>
      <c r="X2547" s="82" t="str">
        <f t="shared" si="548"/>
        <v/>
      </c>
    </row>
    <row r="2548" spans="1:24" ht="13.5" hidden="1" customHeight="1" x14ac:dyDescent="0.2">
      <c r="A2548" s="8"/>
      <c r="B2548" s="8"/>
      <c r="C2548" s="9"/>
      <c r="D2548" s="10"/>
      <c r="E2548" s="11">
        <f t="shared" si="550"/>
        <v>0</v>
      </c>
      <c r="F2548" s="10"/>
      <c r="G2548" s="11">
        <f t="shared" si="551"/>
        <v>0</v>
      </c>
      <c r="H2548" s="10"/>
      <c r="I2548" s="11">
        <f t="shared" si="552"/>
        <v>0</v>
      </c>
      <c r="J2548" s="10"/>
      <c r="K2548" s="11">
        <f t="shared" si="553"/>
        <v>0</v>
      </c>
      <c r="L2548" s="6"/>
      <c r="M2548" s="11">
        <f t="shared" si="554"/>
        <v>0</v>
      </c>
      <c r="N2548" s="130"/>
      <c r="P2548" s="48" t="str">
        <f t="shared" si="547"/>
        <v>leeg</v>
      </c>
      <c r="Q2548" s="48"/>
      <c r="R2548" s="48"/>
      <c r="S2548" s="48"/>
      <c r="T2548" s="84"/>
      <c r="W2548" s="82" t="str" cm="1">
        <f t="array" ref="W2548">IF(V2548="h",_xlfn.XLOOKUP(X2548,X2549:$X$2963,V2549:$V$2963,""),IF(V2548="l",IF(X2547&lt;&gt;"","sub",""),""))</f>
        <v/>
      </c>
      <c r="X2548" s="82" t="str">
        <f t="shared" si="548"/>
        <v/>
      </c>
    </row>
    <row r="2549" spans="1:24" ht="13.5" hidden="1" customHeight="1" x14ac:dyDescent="0.2">
      <c r="A2549" s="8"/>
      <c r="B2549" s="8"/>
      <c r="C2549" s="9"/>
      <c r="D2549" s="10"/>
      <c r="E2549" s="11">
        <f t="shared" si="550"/>
        <v>0</v>
      </c>
      <c r="F2549" s="10"/>
      <c r="G2549" s="11">
        <f>B2549*F2549</f>
        <v>0</v>
      </c>
      <c r="H2549" s="10"/>
      <c r="I2549" s="11">
        <f>B2549*H2549</f>
        <v>0</v>
      </c>
      <c r="J2549" s="10"/>
      <c r="K2549" s="11">
        <f>(E2549*$J$6)+G2549+I2549+J2549</f>
        <v>0</v>
      </c>
      <c r="L2549" s="6"/>
      <c r="M2549" s="11">
        <f t="shared" si="554"/>
        <v>0</v>
      </c>
      <c r="N2549" s="130"/>
      <c r="P2549" s="48" t="str">
        <f t="shared" si="547"/>
        <v>leeg</v>
      </c>
      <c r="Q2549" s="48"/>
      <c r="R2549" s="48"/>
      <c r="S2549" s="48"/>
      <c r="T2549" s="84"/>
      <c r="W2549" s="82" t="str" cm="1">
        <f t="array" ref="W2549">IF(V2549="h",_xlfn.XLOOKUP(X2549,X2550:$X$2963,V2550:$V$2963,""),IF(V2549="l",IF(X2548&lt;&gt;"","sub",""),""))</f>
        <v/>
      </c>
      <c r="X2549" s="82" t="str">
        <f t="shared" si="548"/>
        <v/>
      </c>
    </row>
    <row r="2550" spans="1:24" ht="13.5" hidden="1" customHeight="1" x14ac:dyDescent="0.2">
      <c r="A2550" s="8"/>
      <c r="B2550" s="8"/>
      <c r="C2550" s="9"/>
      <c r="D2550" s="10"/>
      <c r="E2550" s="11">
        <f t="shared" si="550"/>
        <v>0</v>
      </c>
      <c r="F2550" s="10"/>
      <c r="G2550" s="11">
        <f t="shared" ref="G2550:G2551" si="571">B2550*F2550</f>
        <v>0</v>
      </c>
      <c r="H2550" s="10"/>
      <c r="I2550" s="11">
        <f t="shared" ref="I2550:I2551" si="572">B2550*H2550</f>
        <v>0</v>
      </c>
      <c r="J2550" s="10"/>
      <c r="K2550" s="11">
        <f t="shared" ref="K2550:K2551" si="573">(E2550*$J$6)+G2550+I2550+J2550</f>
        <v>0</v>
      </c>
      <c r="L2550" s="6"/>
      <c r="M2550" s="11">
        <f t="shared" ref="M2550:M2564" si="574">K2550</f>
        <v>0</v>
      </c>
      <c r="N2550" s="130"/>
      <c r="P2550" s="48" t="str">
        <f t="shared" si="547"/>
        <v>leeg</v>
      </c>
      <c r="Q2550" s="48"/>
      <c r="R2550" s="48"/>
      <c r="S2550" s="48"/>
      <c r="T2550" s="84"/>
      <c r="W2550" s="82" t="str" cm="1">
        <f t="array" ref="W2550">IF(V2550="h",_xlfn.XLOOKUP(X2550,X2551:$X$2963,V2551:$V$2963,""),IF(V2550="l",IF(X2549&lt;&gt;"","sub",""),""))</f>
        <v/>
      </c>
      <c r="X2550" s="82" t="str">
        <f t="shared" ref="X2550:X2564" si="575">IF(V2550="h",LEFT(A2550,2),IF(SUM(B2550:M2550)&gt;0,IF(V2550="sub",RIGHT(A2550,2),""),""))</f>
        <v/>
      </c>
    </row>
    <row r="2551" spans="1:24" ht="13.5" hidden="1" customHeight="1" x14ac:dyDescent="0.2">
      <c r="A2551" s="8"/>
      <c r="B2551" s="8"/>
      <c r="C2551" s="9"/>
      <c r="D2551" s="10"/>
      <c r="E2551" s="11">
        <f t="shared" si="550"/>
        <v>0</v>
      </c>
      <c r="F2551" s="10"/>
      <c r="G2551" s="11">
        <f t="shared" si="571"/>
        <v>0</v>
      </c>
      <c r="H2551" s="10"/>
      <c r="I2551" s="11">
        <f t="shared" si="572"/>
        <v>0</v>
      </c>
      <c r="J2551" s="10"/>
      <c r="K2551" s="11">
        <f t="shared" si="573"/>
        <v>0</v>
      </c>
      <c r="L2551" s="6"/>
      <c r="M2551" s="11">
        <f t="shared" si="574"/>
        <v>0</v>
      </c>
      <c r="N2551" s="130"/>
      <c r="P2551" s="48" t="str">
        <f t="shared" si="547"/>
        <v>leeg</v>
      </c>
      <c r="Q2551" s="48"/>
      <c r="R2551" s="48"/>
      <c r="S2551" s="48"/>
      <c r="T2551" s="84"/>
      <c r="W2551" s="82" t="str" cm="1">
        <f t="array" ref="W2551">IF(V2551="h",_xlfn.XLOOKUP(X2551,X2552:$X$2963,V2552:$V$2963,""),IF(V2551="l",IF(X2550&lt;&gt;"","sub",""),""))</f>
        <v/>
      </c>
      <c r="X2551" s="82" t="str">
        <f t="shared" si="575"/>
        <v/>
      </c>
    </row>
    <row r="2552" spans="1:24" ht="13.5" hidden="1" customHeight="1" x14ac:dyDescent="0.2">
      <c r="A2552" s="8"/>
      <c r="B2552" s="8"/>
      <c r="C2552" s="9"/>
      <c r="D2552" s="10"/>
      <c r="E2552" s="11">
        <f t="shared" si="550"/>
        <v>0</v>
      </c>
      <c r="F2552" s="10"/>
      <c r="G2552" s="11">
        <f>B2552*F2552</f>
        <v>0</v>
      </c>
      <c r="H2552" s="10"/>
      <c r="I2552" s="11">
        <f>B2552*H2552</f>
        <v>0</v>
      </c>
      <c r="J2552" s="10"/>
      <c r="K2552" s="11">
        <f>(E2552*$J$6)+G2552+I2552+J2552</f>
        <v>0</v>
      </c>
      <c r="L2552" s="6"/>
      <c r="M2552" s="11">
        <f t="shared" si="574"/>
        <v>0</v>
      </c>
      <c r="N2552" s="130"/>
      <c r="P2552" s="48" t="str">
        <f t="shared" si="547"/>
        <v>leeg</v>
      </c>
      <c r="Q2552" s="48"/>
      <c r="R2552" s="48"/>
      <c r="S2552" s="48"/>
      <c r="T2552" s="84"/>
      <c r="W2552" s="82" t="str" cm="1">
        <f t="array" ref="W2552">IF(V2552="h",_xlfn.XLOOKUP(X2552,X2553:$X$2963,V2553:$V$2963,""),IF(V2552="l",IF(X2551&lt;&gt;"","sub",""),""))</f>
        <v/>
      </c>
      <c r="X2552" s="82" t="str">
        <f t="shared" si="575"/>
        <v/>
      </c>
    </row>
    <row r="2553" spans="1:24" ht="13.5" hidden="1" customHeight="1" x14ac:dyDescent="0.2">
      <c r="A2553" s="8"/>
      <c r="B2553" s="8"/>
      <c r="C2553" s="9"/>
      <c r="D2553" s="10"/>
      <c r="E2553" s="11">
        <f t="shared" si="550"/>
        <v>0</v>
      </c>
      <c r="F2553" s="10"/>
      <c r="G2553" s="11">
        <f t="shared" ref="G2553:G2557" si="576">B2553*F2553</f>
        <v>0</v>
      </c>
      <c r="H2553" s="10"/>
      <c r="I2553" s="11">
        <f t="shared" ref="I2553:I2557" si="577">B2553*H2553</f>
        <v>0</v>
      </c>
      <c r="J2553" s="10"/>
      <c r="K2553" s="11">
        <f t="shared" ref="K2553:K2557" si="578">(E2553*$J$6)+G2553+I2553+J2553</f>
        <v>0</v>
      </c>
      <c r="L2553" s="6"/>
      <c r="M2553" s="11">
        <f t="shared" si="574"/>
        <v>0</v>
      </c>
      <c r="N2553" s="130"/>
      <c r="P2553" s="48" t="str">
        <f t="shared" si="547"/>
        <v>leeg</v>
      </c>
      <c r="Q2553" s="48"/>
      <c r="R2553" s="48"/>
      <c r="S2553" s="48"/>
      <c r="T2553" s="84"/>
      <c r="W2553" s="82" t="str" cm="1">
        <f t="array" ref="W2553">IF(V2553="h",_xlfn.XLOOKUP(X2553,X2554:$X$2963,V2554:$V$2963,""),IF(V2553="l",IF(X2552&lt;&gt;"","sub",""),""))</f>
        <v/>
      </c>
      <c r="X2553" s="82" t="str">
        <f t="shared" si="575"/>
        <v/>
      </c>
    </row>
    <row r="2554" spans="1:24" ht="13.5" hidden="1" customHeight="1" x14ac:dyDescent="0.2">
      <c r="A2554" s="8"/>
      <c r="B2554" s="8"/>
      <c r="C2554" s="9"/>
      <c r="D2554" s="10"/>
      <c r="E2554" s="11">
        <f t="shared" si="550"/>
        <v>0</v>
      </c>
      <c r="F2554" s="10"/>
      <c r="G2554" s="11">
        <f t="shared" si="576"/>
        <v>0</v>
      </c>
      <c r="H2554" s="10"/>
      <c r="I2554" s="11">
        <f t="shared" si="577"/>
        <v>0</v>
      </c>
      <c r="J2554" s="10"/>
      <c r="K2554" s="11">
        <f t="shared" si="578"/>
        <v>0</v>
      </c>
      <c r="L2554" s="6"/>
      <c r="M2554" s="11">
        <f t="shared" si="574"/>
        <v>0</v>
      </c>
      <c r="N2554" s="130"/>
      <c r="P2554" s="48" t="str">
        <f t="shared" si="547"/>
        <v>leeg</v>
      </c>
      <c r="Q2554" s="48"/>
      <c r="R2554" s="48"/>
      <c r="S2554" s="48"/>
      <c r="T2554" s="84"/>
      <c r="W2554" s="82" t="str" cm="1">
        <f t="array" ref="W2554">IF(V2554="h",_xlfn.XLOOKUP(X2554,X2555:$X$2963,V2555:$V$2963,""),IF(V2554="l",IF(X2553&lt;&gt;"","sub",""),""))</f>
        <v/>
      </c>
      <c r="X2554" s="82" t="str">
        <f t="shared" si="575"/>
        <v/>
      </c>
    </row>
    <row r="2555" spans="1:24" ht="13.5" hidden="1" customHeight="1" x14ac:dyDescent="0.2">
      <c r="A2555" s="8"/>
      <c r="B2555" s="8"/>
      <c r="C2555" s="9"/>
      <c r="D2555" s="10"/>
      <c r="E2555" s="11">
        <f t="shared" si="550"/>
        <v>0</v>
      </c>
      <c r="F2555" s="10"/>
      <c r="G2555" s="11">
        <f t="shared" si="576"/>
        <v>0</v>
      </c>
      <c r="H2555" s="10"/>
      <c r="I2555" s="11">
        <f t="shared" si="577"/>
        <v>0</v>
      </c>
      <c r="J2555" s="10"/>
      <c r="K2555" s="11">
        <f t="shared" si="578"/>
        <v>0</v>
      </c>
      <c r="L2555" s="6"/>
      <c r="M2555" s="11">
        <f t="shared" si="574"/>
        <v>0</v>
      </c>
      <c r="N2555" s="130"/>
      <c r="P2555" s="48" t="str">
        <f t="shared" si="547"/>
        <v>leeg</v>
      </c>
      <c r="Q2555" s="48"/>
      <c r="R2555" s="48"/>
      <c r="S2555" s="48"/>
      <c r="T2555" s="84"/>
      <c r="W2555" s="82" t="str" cm="1">
        <f t="array" ref="W2555">IF(V2555="h",_xlfn.XLOOKUP(X2555,X2556:$X$2963,V2556:$V$2963,""),IF(V2555="l",IF(X2554&lt;&gt;"","sub",""),""))</f>
        <v/>
      </c>
      <c r="X2555" s="82" t="str">
        <f t="shared" si="575"/>
        <v/>
      </c>
    </row>
    <row r="2556" spans="1:24" ht="13.5" hidden="1" customHeight="1" x14ac:dyDescent="0.2">
      <c r="A2556" s="8"/>
      <c r="B2556" s="8"/>
      <c r="C2556" s="9"/>
      <c r="D2556" s="10"/>
      <c r="E2556" s="11">
        <f t="shared" si="550"/>
        <v>0</v>
      </c>
      <c r="F2556" s="10"/>
      <c r="G2556" s="11">
        <f t="shared" si="576"/>
        <v>0</v>
      </c>
      <c r="H2556" s="10"/>
      <c r="I2556" s="11">
        <f t="shared" si="577"/>
        <v>0</v>
      </c>
      <c r="J2556" s="10"/>
      <c r="K2556" s="11">
        <f t="shared" si="578"/>
        <v>0</v>
      </c>
      <c r="L2556" s="6"/>
      <c r="M2556" s="11">
        <f t="shared" si="574"/>
        <v>0</v>
      </c>
      <c r="N2556" s="130"/>
      <c r="P2556" s="48" t="str">
        <f t="shared" si="547"/>
        <v>leeg</v>
      </c>
      <c r="Q2556" s="48"/>
      <c r="R2556" s="48"/>
      <c r="S2556" s="48"/>
      <c r="T2556" s="84"/>
      <c r="W2556" s="82" t="str" cm="1">
        <f t="array" ref="W2556">IF(V2556="h",_xlfn.XLOOKUP(X2556,X2557:$X$2963,V2557:$V$2963,""),IF(V2556="l",IF(X2555&lt;&gt;"","sub",""),""))</f>
        <v/>
      </c>
      <c r="X2556" s="82" t="str">
        <f t="shared" si="575"/>
        <v/>
      </c>
    </row>
    <row r="2557" spans="1:24" ht="13.5" hidden="1" customHeight="1" x14ac:dyDescent="0.2">
      <c r="A2557" s="8"/>
      <c r="B2557" s="8"/>
      <c r="C2557" s="9"/>
      <c r="D2557" s="10"/>
      <c r="E2557" s="11">
        <f t="shared" si="550"/>
        <v>0</v>
      </c>
      <c r="F2557" s="10"/>
      <c r="G2557" s="11">
        <f t="shared" si="576"/>
        <v>0</v>
      </c>
      <c r="H2557" s="10"/>
      <c r="I2557" s="11">
        <f t="shared" si="577"/>
        <v>0</v>
      </c>
      <c r="J2557" s="10"/>
      <c r="K2557" s="11">
        <f t="shared" si="578"/>
        <v>0</v>
      </c>
      <c r="L2557" s="6"/>
      <c r="M2557" s="11">
        <f t="shared" si="574"/>
        <v>0</v>
      </c>
      <c r="N2557" s="130"/>
      <c r="P2557" s="48" t="str">
        <f t="shared" si="547"/>
        <v>leeg</v>
      </c>
      <c r="Q2557" s="48"/>
      <c r="R2557" s="48"/>
      <c r="S2557" s="48"/>
      <c r="T2557" s="84"/>
      <c r="W2557" s="82" t="str" cm="1">
        <f t="array" ref="W2557">IF(V2557="h",_xlfn.XLOOKUP(X2557,X2558:$X$2963,V2558:$V$2963,""),IF(V2557="l",IF(X2556&lt;&gt;"","sub",""),""))</f>
        <v/>
      </c>
      <c r="X2557" s="82" t="str">
        <f t="shared" si="575"/>
        <v/>
      </c>
    </row>
    <row r="2558" spans="1:24" ht="13.5" hidden="1" customHeight="1" x14ac:dyDescent="0.2">
      <c r="A2558" s="8"/>
      <c r="B2558" s="8"/>
      <c r="C2558" s="9"/>
      <c r="D2558" s="10"/>
      <c r="E2558" s="11">
        <f t="shared" si="550"/>
        <v>0</v>
      </c>
      <c r="F2558" s="10"/>
      <c r="G2558" s="11">
        <f>B2558*F2558</f>
        <v>0</v>
      </c>
      <c r="H2558" s="10"/>
      <c r="I2558" s="11">
        <f>B2558*H2558</f>
        <v>0</v>
      </c>
      <c r="J2558" s="10"/>
      <c r="K2558" s="11">
        <f>(E2558*$J$6)+G2558+I2558+J2558</f>
        <v>0</v>
      </c>
      <c r="L2558" s="6"/>
      <c r="M2558" s="11">
        <f t="shared" si="574"/>
        <v>0</v>
      </c>
      <c r="N2558" s="130"/>
      <c r="P2558" s="48" t="str">
        <f t="shared" si="547"/>
        <v>leeg</v>
      </c>
      <c r="Q2558" s="48"/>
      <c r="R2558" s="48"/>
      <c r="S2558" s="48"/>
      <c r="T2558" s="84"/>
      <c r="W2558" s="82" t="str" cm="1">
        <f t="array" ref="W2558">IF(V2558="h",_xlfn.XLOOKUP(X2558,X2559:$X$2963,V2559:$V$2963,""),IF(V2558="l",IF(X2557&lt;&gt;"","sub",""),""))</f>
        <v/>
      </c>
      <c r="X2558" s="82" t="str">
        <f t="shared" si="575"/>
        <v/>
      </c>
    </row>
    <row r="2559" spans="1:24" ht="13.5" hidden="1" customHeight="1" x14ac:dyDescent="0.2">
      <c r="A2559" s="8"/>
      <c r="B2559" s="8"/>
      <c r="C2559" s="9"/>
      <c r="D2559" s="10"/>
      <c r="E2559" s="11">
        <f t="shared" si="550"/>
        <v>0</v>
      </c>
      <c r="F2559" s="10"/>
      <c r="G2559" s="11">
        <f t="shared" ref="G2559:G2563" si="579">B2559*F2559</f>
        <v>0</v>
      </c>
      <c r="H2559" s="10"/>
      <c r="I2559" s="11">
        <f t="shared" ref="I2559:I2563" si="580">B2559*H2559</f>
        <v>0</v>
      </c>
      <c r="J2559" s="10"/>
      <c r="K2559" s="11">
        <f t="shared" ref="K2559:K2563" si="581">(E2559*$J$6)+G2559+I2559+J2559</f>
        <v>0</v>
      </c>
      <c r="L2559" s="6"/>
      <c r="M2559" s="11">
        <f t="shared" si="574"/>
        <v>0</v>
      </c>
      <c r="N2559" s="130"/>
      <c r="P2559" s="48" t="str">
        <f t="shared" si="547"/>
        <v>leeg</v>
      </c>
      <c r="Q2559" s="48"/>
      <c r="R2559" s="48"/>
      <c r="S2559" s="48"/>
      <c r="T2559" s="84"/>
      <c r="W2559" s="82" t="str" cm="1">
        <f t="array" ref="W2559">IF(V2559="h",_xlfn.XLOOKUP(X2559,X2560:$X$2963,V2560:$V$2963,""),IF(V2559="l",IF(X2558&lt;&gt;"","sub",""),""))</f>
        <v/>
      </c>
      <c r="X2559" s="82" t="str">
        <f t="shared" si="575"/>
        <v/>
      </c>
    </row>
    <row r="2560" spans="1:24" ht="13.5" hidden="1" customHeight="1" x14ac:dyDescent="0.2">
      <c r="A2560" s="8"/>
      <c r="B2560" s="8"/>
      <c r="C2560" s="9"/>
      <c r="D2560" s="10"/>
      <c r="E2560" s="11">
        <f t="shared" si="550"/>
        <v>0</v>
      </c>
      <c r="F2560" s="10"/>
      <c r="G2560" s="11">
        <f t="shared" si="579"/>
        <v>0</v>
      </c>
      <c r="H2560" s="10"/>
      <c r="I2560" s="11">
        <f t="shared" si="580"/>
        <v>0</v>
      </c>
      <c r="J2560" s="10"/>
      <c r="K2560" s="11">
        <f t="shared" si="581"/>
        <v>0</v>
      </c>
      <c r="L2560" s="6"/>
      <c r="M2560" s="11">
        <f t="shared" si="574"/>
        <v>0</v>
      </c>
      <c r="N2560" s="130"/>
      <c r="P2560" s="48" t="str">
        <f t="shared" si="547"/>
        <v>leeg</v>
      </c>
      <c r="Q2560" s="48"/>
      <c r="R2560" s="48"/>
      <c r="S2560" s="48"/>
      <c r="T2560" s="84"/>
      <c r="W2560" s="82" t="str" cm="1">
        <f t="array" ref="W2560">IF(V2560="h",_xlfn.XLOOKUP(X2560,X2561:$X$2963,V2561:$V$2963,""),IF(V2560="l",IF(X2559&lt;&gt;"","sub",""),""))</f>
        <v/>
      </c>
      <c r="X2560" s="82" t="str">
        <f t="shared" si="575"/>
        <v/>
      </c>
    </row>
    <row r="2561" spans="1:24" ht="13.5" hidden="1" customHeight="1" x14ac:dyDescent="0.2">
      <c r="A2561" s="8"/>
      <c r="B2561" s="8"/>
      <c r="C2561" s="9"/>
      <c r="D2561" s="10"/>
      <c r="E2561" s="11">
        <f t="shared" si="550"/>
        <v>0</v>
      </c>
      <c r="F2561" s="10"/>
      <c r="G2561" s="11">
        <f t="shared" si="579"/>
        <v>0</v>
      </c>
      <c r="H2561" s="10"/>
      <c r="I2561" s="11">
        <f t="shared" si="580"/>
        <v>0</v>
      </c>
      <c r="J2561" s="10"/>
      <c r="K2561" s="11">
        <f t="shared" si="581"/>
        <v>0</v>
      </c>
      <c r="L2561" s="6"/>
      <c r="M2561" s="11">
        <f t="shared" si="574"/>
        <v>0</v>
      </c>
      <c r="N2561" s="130"/>
      <c r="P2561" s="48" t="str">
        <f t="shared" si="547"/>
        <v>leeg</v>
      </c>
      <c r="Q2561" s="48"/>
      <c r="R2561" s="48"/>
      <c r="S2561" s="48"/>
      <c r="T2561" s="84"/>
      <c r="W2561" s="82" t="str" cm="1">
        <f t="array" ref="W2561">IF(V2561="h",_xlfn.XLOOKUP(X2561,X2562:$X$2963,V2562:$V$2963,""),IF(V2561="l",IF(X2560&lt;&gt;"","sub",""),""))</f>
        <v/>
      </c>
      <c r="X2561" s="82" t="str">
        <f t="shared" si="575"/>
        <v/>
      </c>
    </row>
    <row r="2562" spans="1:24" ht="13.5" hidden="1" customHeight="1" x14ac:dyDescent="0.2">
      <c r="A2562" s="8"/>
      <c r="B2562" s="8"/>
      <c r="C2562" s="9"/>
      <c r="D2562" s="10"/>
      <c r="E2562" s="11">
        <f t="shared" si="550"/>
        <v>0</v>
      </c>
      <c r="F2562" s="10"/>
      <c r="G2562" s="11">
        <f t="shared" si="579"/>
        <v>0</v>
      </c>
      <c r="H2562" s="10"/>
      <c r="I2562" s="11">
        <f t="shared" si="580"/>
        <v>0</v>
      </c>
      <c r="J2562" s="10"/>
      <c r="K2562" s="11">
        <f t="shared" si="581"/>
        <v>0</v>
      </c>
      <c r="L2562" s="6"/>
      <c r="M2562" s="11">
        <f t="shared" si="574"/>
        <v>0</v>
      </c>
      <c r="N2562" s="130"/>
      <c r="P2562" s="48" t="str">
        <f t="shared" si="547"/>
        <v>leeg</v>
      </c>
      <c r="Q2562" s="48"/>
      <c r="R2562" s="48"/>
      <c r="S2562" s="48"/>
      <c r="T2562" s="84"/>
      <c r="W2562" s="82" t="str" cm="1">
        <f t="array" ref="W2562">IF(V2562="h",_xlfn.XLOOKUP(X2562,X2563:$X$2963,V2563:$V$2963,""),IF(V2562="l",IF(X2561&lt;&gt;"","sub",""),""))</f>
        <v/>
      </c>
      <c r="X2562" s="82" t="str">
        <f t="shared" si="575"/>
        <v/>
      </c>
    </row>
    <row r="2563" spans="1:24" ht="13.5" hidden="1" customHeight="1" x14ac:dyDescent="0.2">
      <c r="A2563" s="8"/>
      <c r="B2563" s="8"/>
      <c r="C2563" s="9"/>
      <c r="D2563" s="10"/>
      <c r="E2563" s="11">
        <f t="shared" si="550"/>
        <v>0</v>
      </c>
      <c r="F2563" s="10"/>
      <c r="G2563" s="11">
        <f t="shared" si="579"/>
        <v>0</v>
      </c>
      <c r="H2563" s="10"/>
      <c r="I2563" s="11">
        <f t="shared" si="580"/>
        <v>0</v>
      </c>
      <c r="J2563" s="10"/>
      <c r="K2563" s="11">
        <f t="shared" si="581"/>
        <v>0</v>
      </c>
      <c r="L2563" s="6"/>
      <c r="M2563" s="11">
        <f t="shared" si="574"/>
        <v>0</v>
      </c>
      <c r="N2563" s="130"/>
      <c r="P2563" s="48" t="str">
        <f t="shared" si="547"/>
        <v>leeg</v>
      </c>
      <c r="Q2563" s="48"/>
      <c r="R2563" s="48"/>
      <c r="S2563" s="48"/>
      <c r="T2563" s="84"/>
      <c r="W2563" s="82" t="str" cm="1">
        <f t="array" ref="W2563">IF(V2563="h",_xlfn.XLOOKUP(X2563,X2564:$X$2963,V2564:$V$2963,""),IF(V2563="l",IF(X2562&lt;&gt;"","sub",""),""))</f>
        <v/>
      </c>
      <c r="X2563" s="82" t="str">
        <f t="shared" si="575"/>
        <v/>
      </c>
    </row>
    <row r="2564" spans="1:24" ht="13.5" hidden="1" customHeight="1" x14ac:dyDescent="0.2">
      <c r="A2564" s="8"/>
      <c r="B2564" s="8"/>
      <c r="C2564" s="9"/>
      <c r="D2564" s="10"/>
      <c r="E2564" s="11">
        <f t="shared" si="550"/>
        <v>0</v>
      </c>
      <c r="F2564" s="10"/>
      <c r="G2564" s="11">
        <f>B2564*F2564</f>
        <v>0</v>
      </c>
      <c r="H2564" s="10"/>
      <c r="I2564" s="11">
        <f>B2564*H2564</f>
        <v>0</v>
      </c>
      <c r="J2564" s="10"/>
      <c r="K2564" s="11">
        <f>(E2564*$J$6)+G2564+I2564+J2564</f>
        <v>0</v>
      </c>
      <c r="L2564" s="6"/>
      <c r="M2564" s="11">
        <f t="shared" si="574"/>
        <v>0</v>
      </c>
      <c r="N2564" s="130"/>
      <c r="P2564" s="48" t="str">
        <f t="shared" si="547"/>
        <v>leeg</v>
      </c>
      <c r="Q2564" s="48"/>
      <c r="R2564" s="48"/>
      <c r="S2564" s="48"/>
      <c r="T2564" s="84"/>
      <c r="W2564" s="82" t="str" cm="1">
        <f t="array" ref="W2564">IF(V2564="h",_xlfn.XLOOKUP(X2564,X2565:$X$2963,V2565:$V$2963,""),IF(V2564="l",IF(X2563&lt;&gt;"","sub",""),""))</f>
        <v/>
      </c>
      <c r="X2564" s="82" t="str">
        <f t="shared" si="575"/>
        <v/>
      </c>
    </row>
    <row r="2565" spans="1:24" ht="13.5" hidden="1" customHeight="1" x14ac:dyDescent="0.2">
      <c r="A2565" s="8"/>
      <c r="B2565" s="8"/>
      <c r="C2565" s="9"/>
      <c r="D2565" s="10"/>
      <c r="E2565" s="11">
        <f t="shared" si="550"/>
        <v>0</v>
      </c>
      <c r="F2565" s="10"/>
      <c r="G2565" s="11">
        <f t="shared" si="551"/>
        <v>0</v>
      </c>
      <c r="H2565" s="10"/>
      <c r="I2565" s="11">
        <f t="shared" si="552"/>
        <v>0</v>
      </c>
      <c r="J2565" s="10"/>
      <c r="K2565" s="11">
        <f t="shared" si="553"/>
        <v>0</v>
      </c>
      <c r="L2565" s="6"/>
      <c r="M2565" s="11">
        <f t="shared" si="554"/>
        <v>0</v>
      </c>
      <c r="N2565" s="130"/>
      <c r="P2565" s="48" t="str">
        <f t="shared" si="547"/>
        <v>leeg</v>
      </c>
      <c r="Q2565" s="48"/>
      <c r="R2565" s="48"/>
      <c r="S2565" s="48"/>
      <c r="T2565" s="84"/>
      <c r="W2565" s="82" t="str" cm="1">
        <f t="array" ref="W2565">IF(V2565="h",_xlfn.XLOOKUP(X2565,X2566:$X$2963,V2566:$V$2963,""),IF(V2565="l",IF(X2564&lt;&gt;"","sub",""),""))</f>
        <v/>
      </c>
      <c r="X2565" s="82" t="str">
        <f t="shared" si="548"/>
        <v/>
      </c>
    </row>
    <row r="2566" spans="1:24" ht="13.5" hidden="1" customHeight="1" x14ac:dyDescent="0.2">
      <c r="A2566" s="8"/>
      <c r="B2566" s="8"/>
      <c r="C2566" s="9"/>
      <c r="D2566" s="10"/>
      <c r="E2566" s="11">
        <f t="shared" si="550"/>
        <v>0</v>
      </c>
      <c r="F2566" s="10"/>
      <c r="G2566" s="11">
        <f t="shared" si="551"/>
        <v>0</v>
      </c>
      <c r="H2566" s="10"/>
      <c r="I2566" s="11">
        <f t="shared" si="552"/>
        <v>0</v>
      </c>
      <c r="J2566" s="10"/>
      <c r="K2566" s="11">
        <f t="shared" si="553"/>
        <v>0</v>
      </c>
      <c r="L2566" s="6"/>
      <c r="M2566" s="11">
        <f t="shared" si="554"/>
        <v>0</v>
      </c>
      <c r="N2566" s="130"/>
      <c r="P2566" s="48" t="str">
        <f t="shared" si="547"/>
        <v>leeg</v>
      </c>
      <c r="Q2566" s="48"/>
      <c r="R2566" s="48"/>
      <c r="S2566" s="48"/>
      <c r="T2566" s="84"/>
      <c r="W2566" s="82" t="str" cm="1">
        <f t="array" ref="W2566">IF(V2566="h",_xlfn.XLOOKUP(X2566,X2567:$X$2963,V2567:$V$2963,""),IF(V2566="l",IF(X2565&lt;&gt;"","sub",""),""))</f>
        <v/>
      </c>
      <c r="X2566" s="82" t="str">
        <f t="shared" si="548"/>
        <v/>
      </c>
    </row>
    <row r="2567" spans="1:24" ht="13.5" hidden="1" customHeight="1" x14ac:dyDescent="0.2">
      <c r="A2567" s="8"/>
      <c r="B2567" s="8"/>
      <c r="C2567" s="9"/>
      <c r="D2567" s="10"/>
      <c r="E2567" s="11">
        <f t="shared" si="550"/>
        <v>0</v>
      </c>
      <c r="F2567" s="10"/>
      <c r="G2567" s="11">
        <f t="shared" si="551"/>
        <v>0</v>
      </c>
      <c r="H2567" s="10"/>
      <c r="I2567" s="11">
        <f t="shared" si="552"/>
        <v>0</v>
      </c>
      <c r="J2567" s="10"/>
      <c r="K2567" s="11">
        <f t="shared" si="553"/>
        <v>0</v>
      </c>
      <c r="L2567" s="6"/>
      <c r="M2567" s="11">
        <f t="shared" si="554"/>
        <v>0</v>
      </c>
      <c r="N2567" s="130"/>
      <c r="P2567" s="48" t="str">
        <f t="shared" si="547"/>
        <v>leeg</v>
      </c>
      <c r="Q2567" s="48"/>
      <c r="R2567" s="48"/>
      <c r="S2567" s="48"/>
      <c r="T2567" s="84"/>
      <c r="W2567" s="82" t="str" cm="1">
        <f t="array" ref="W2567">IF(V2567="h",_xlfn.XLOOKUP(X2567,X2568:$X$2963,V2568:$V$2963,""),IF(V2567="l",IF(X2566&lt;&gt;"","sub",""),""))</f>
        <v/>
      </c>
      <c r="X2567" s="82" t="str">
        <f t="shared" si="548"/>
        <v/>
      </c>
    </row>
    <row r="2568" spans="1:24" ht="13.5" hidden="1" customHeight="1" x14ac:dyDescent="0.2">
      <c r="A2568" s="8"/>
      <c r="B2568" s="8"/>
      <c r="C2568" s="9"/>
      <c r="D2568" s="10"/>
      <c r="E2568" s="11">
        <f t="shared" si="550"/>
        <v>0</v>
      </c>
      <c r="F2568" s="10"/>
      <c r="G2568" s="11">
        <f t="shared" si="551"/>
        <v>0</v>
      </c>
      <c r="H2568" s="10"/>
      <c r="I2568" s="11">
        <f t="shared" si="552"/>
        <v>0</v>
      </c>
      <c r="J2568" s="10"/>
      <c r="K2568" s="11">
        <f t="shared" si="553"/>
        <v>0</v>
      </c>
      <c r="L2568" s="6"/>
      <c r="M2568" s="11">
        <f t="shared" si="554"/>
        <v>0</v>
      </c>
      <c r="N2568" s="130"/>
      <c r="P2568" s="48" t="str">
        <f t="shared" si="547"/>
        <v>leeg</v>
      </c>
      <c r="Q2568" s="48"/>
      <c r="R2568" s="48"/>
      <c r="S2568" s="48"/>
      <c r="T2568" s="84"/>
      <c r="W2568" s="82" t="str" cm="1">
        <f t="array" ref="W2568">IF(V2568="h",_xlfn.XLOOKUP(X2568,X2569:$X$2963,V2569:$V$2963,""),IF(V2568="l",IF(X2567&lt;&gt;"","sub",""),""))</f>
        <v/>
      </c>
      <c r="X2568" s="82" t="str">
        <f t="shared" si="548"/>
        <v/>
      </c>
    </row>
    <row r="2569" spans="1:24" x14ac:dyDescent="0.2">
      <c r="A2569" s="16" t="s">
        <v>133</v>
      </c>
      <c r="B2569" s="138"/>
      <c r="C2569" s="138"/>
      <c r="D2569" s="17"/>
      <c r="E2569" s="172">
        <f>SUM(E2528:E2568)</f>
        <v>0</v>
      </c>
      <c r="F2569" s="17"/>
      <c r="G2569" s="172">
        <f>SUM(G2528:G2568)</f>
        <v>0</v>
      </c>
      <c r="H2569" s="17"/>
      <c r="I2569" s="172">
        <f>SUM(I2528:I2568)</f>
        <v>0</v>
      </c>
      <c r="J2569" s="17"/>
      <c r="K2569" s="172">
        <f>SUM(K2528:K2568)</f>
        <v>0</v>
      </c>
      <c r="L2569" s="6"/>
      <c r="M2569" s="172">
        <f t="shared" ref="M2569" si="582">SUM(M2528:M2568)</f>
        <v>0</v>
      </c>
      <c r="N2569" s="182"/>
      <c r="P2569" s="48" t="str">
        <f t="shared" si="547"/>
        <v>niet leeg</v>
      </c>
      <c r="Q2569" s="48"/>
      <c r="R2569" s="48"/>
      <c r="S2569" s="48"/>
      <c r="T2569" s="84"/>
      <c r="V2569" s="82" t="s">
        <v>169</v>
      </c>
      <c r="W2569" s="82" t="str" cm="1">
        <f t="array" ref="W2569">IF(V2569="h",_xlfn.XLOOKUP(X2569,X2570:$X$2963,V2570:$V$2963,""),IF(V2569="l",IF(X2568&lt;&gt;"","sub",""),""))</f>
        <v/>
      </c>
      <c r="X2569" s="82" t="str">
        <f t="shared" si="548"/>
        <v/>
      </c>
    </row>
    <row r="2570" spans="1:24" x14ac:dyDescent="0.2">
      <c r="A2570" s="8"/>
      <c r="B2570" s="18"/>
      <c r="C2570" s="8"/>
      <c r="D2570" s="10"/>
      <c r="E2570" s="170"/>
      <c r="F2570" s="10"/>
      <c r="G2570" s="171"/>
      <c r="H2570" s="10"/>
      <c r="I2570" s="171"/>
      <c r="J2570" s="10"/>
      <c r="K2570" s="171"/>
      <c r="L2570" s="6"/>
      <c r="M2570" s="171"/>
      <c r="N2570" s="211"/>
      <c r="P2570" s="48" t="str">
        <f t="shared" si="547"/>
        <v>leeg</v>
      </c>
      <c r="Q2570" s="48"/>
      <c r="R2570" s="48"/>
      <c r="S2570" s="48"/>
      <c r="T2570" s="84"/>
      <c r="V2570" s="82" t="s">
        <v>177</v>
      </c>
      <c r="W2570" s="82" t="str" cm="1">
        <f t="array" ref="W2570">IF(V2570="h",_xlfn.XLOOKUP(X2570,X2571:$X$2963,V2571:$V$2963,""),IF(V2570="l",IF(X2569&lt;&gt;"","sub",""),""))</f>
        <v/>
      </c>
      <c r="X2570" s="82" t="str">
        <f t="shared" si="548"/>
        <v/>
      </c>
    </row>
    <row r="2571" spans="1:24" x14ac:dyDescent="0.2">
      <c r="A2571" s="7" t="s">
        <v>68</v>
      </c>
      <c r="B2571" s="8"/>
      <c r="C2571" s="9"/>
      <c r="D2571" s="8"/>
      <c r="E2571" s="170"/>
      <c r="F2571" s="10"/>
      <c r="G2571" s="171"/>
      <c r="H2571" s="10"/>
      <c r="I2571" s="171"/>
      <c r="J2571" s="10"/>
      <c r="K2571" s="171"/>
      <c r="L2571" s="6"/>
      <c r="M2571" s="171"/>
      <c r="N2571" s="211"/>
      <c r="P2571" s="48" t="str">
        <f t="shared" si="547"/>
        <v>leeg</v>
      </c>
      <c r="Q2571" s="48"/>
      <c r="R2571" s="48"/>
      <c r="S2571" s="48"/>
      <c r="T2571" s="84"/>
      <c r="V2571" s="82" t="s">
        <v>170</v>
      </c>
      <c r="W2571" s="82" t="str" cm="1">
        <f t="array" ref="W2571">IF(V2571="h",_xlfn.XLOOKUP(X2571,X2572:$X$2963,V2572:$V$2963,""),IF(V2571="l",IF(X2570&lt;&gt;"","sub",""),""))</f>
        <v/>
      </c>
      <c r="X2571" s="82" t="str">
        <f t="shared" si="548"/>
        <v>78</v>
      </c>
    </row>
    <row r="2572" spans="1:24" x14ac:dyDescent="0.2">
      <c r="A2572" s="8"/>
      <c r="B2572" s="8"/>
      <c r="C2572" s="9"/>
      <c r="D2572" s="10"/>
      <c r="E2572" s="171">
        <f t="shared" ref="E2572:E2611" si="583">B2572*D2572</f>
        <v>0</v>
      </c>
      <c r="F2572" s="10"/>
      <c r="G2572" s="171">
        <f t="shared" ref="G2572:G2611" si="584">B2572*F2572</f>
        <v>0</v>
      </c>
      <c r="H2572" s="10"/>
      <c r="I2572" s="171">
        <f t="shared" ref="I2572:I2611" si="585">B2572*H2572</f>
        <v>0</v>
      </c>
      <c r="J2572" s="10"/>
      <c r="K2572" s="171">
        <f t="shared" ref="K2572:K2611" si="586">(E2572*$J$6)+G2572+I2572+J2572</f>
        <v>0</v>
      </c>
      <c r="L2572" s="6"/>
      <c r="M2572" s="171">
        <f t="shared" ref="M2572:M2611" si="587">K2572</f>
        <v>0</v>
      </c>
      <c r="N2572" s="211"/>
      <c r="P2572" s="48" t="str">
        <f t="shared" si="547"/>
        <v>leeg</v>
      </c>
      <c r="Q2572" s="48"/>
      <c r="R2572" s="48"/>
      <c r="S2572" s="48"/>
      <c r="T2572" s="84"/>
      <c r="W2572" s="82" t="str" cm="1">
        <f t="array" ref="W2572">IF(V2572="h",_xlfn.XLOOKUP(X2572,X2573:$X$2963,V2573:$V$2963,""),IF(V2572="l",IF(X2571&lt;&gt;"","sub",""),""))</f>
        <v/>
      </c>
      <c r="X2572" s="82" t="str">
        <f t="shared" si="548"/>
        <v/>
      </c>
    </row>
    <row r="2573" spans="1:24" x14ac:dyDescent="0.2">
      <c r="A2573" s="8"/>
      <c r="B2573" s="8"/>
      <c r="C2573" s="9"/>
      <c r="D2573" s="10"/>
      <c r="E2573" s="171">
        <f t="shared" si="583"/>
        <v>0</v>
      </c>
      <c r="F2573" s="10"/>
      <c r="G2573" s="171">
        <f t="shared" ref="G2573:G2594" si="588">B2573*F2573</f>
        <v>0</v>
      </c>
      <c r="H2573" s="10"/>
      <c r="I2573" s="171">
        <f t="shared" ref="I2573:I2594" si="589">B2573*H2573</f>
        <v>0</v>
      </c>
      <c r="J2573" s="10"/>
      <c r="K2573" s="171">
        <f t="shared" ref="K2573:K2594" si="590">(E2573*$J$6)+G2573+I2573+J2573</f>
        <v>0</v>
      </c>
      <c r="L2573" s="6"/>
      <c r="M2573" s="171">
        <f t="shared" ref="M2573:M2594" si="591">K2573</f>
        <v>0</v>
      </c>
      <c r="N2573" s="211"/>
      <c r="P2573" s="48" t="str">
        <f t="shared" si="547"/>
        <v>leeg</v>
      </c>
      <c r="Q2573" s="48"/>
      <c r="R2573" s="48"/>
      <c r="S2573" s="48"/>
      <c r="T2573" s="84"/>
      <c r="W2573" s="82" t="str" cm="1">
        <f t="array" ref="W2573">IF(V2573="h",_xlfn.XLOOKUP(X2573,X2574:$X$2963,V2574:$V$2963,""),IF(V2573="l",IF(X2572&lt;&gt;"","sub",""),""))</f>
        <v/>
      </c>
      <c r="X2573" s="82" t="str">
        <f t="shared" ref="X2573:X2594" si="592">IF(V2573="h",LEFT(A2573,2),IF(SUM(B2573:M2573)&gt;0,IF(V2573="sub",RIGHT(A2573,2),""),""))</f>
        <v/>
      </c>
    </row>
    <row r="2574" spans="1:24" x14ac:dyDescent="0.2">
      <c r="A2574" s="8"/>
      <c r="B2574" s="8"/>
      <c r="C2574" s="9"/>
      <c r="D2574" s="10"/>
      <c r="E2574" s="171">
        <f t="shared" si="583"/>
        <v>0</v>
      </c>
      <c r="F2574" s="10"/>
      <c r="G2574" s="171">
        <f t="shared" si="588"/>
        <v>0</v>
      </c>
      <c r="H2574" s="10"/>
      <c r="I2574" s="171">
        <f t="shared" si="589"/>
        <v>0</v>
      </c>
      <c r="J2574" s="10"/>
      <c r="K2574" s="171">
        <f t="shared" si="590"/>
        <v>0</v>
      </c>
      <c r="L2574" s="6"/>
      <c r="M2574" s="171">
        <f t="shared" si="591"/>
        <v>0</v>
      </c>
      <c r="N2574" s="211"/>
      <c r="P2574" s="48" t="str">
        <f t="shared" si="547"/>
        <v>leeg</v>
      </c>
      <c r="Q2574" s="48"/>
      <c r="R2574" s="48"/>
      <c r="S2574" s="48"/>
      <c r="T2574" s="84"/>
      <c r="W2574" s="82" t="str" cm="1">
        <f t="array" ref="W2574">IF(V2574="h",_xlfn.XLOOKUP(X2574,X2575:$X$2963,V2575:$V$2963,""),IF(V2574="l",IF(X2573&lt;&gt;"","sub",""),""))</f>
        <v/>
      </c>
      <c r="X2574" s="82" t="str">
        <f t="shared" si="592"/>
        <v/>
      </c>
    </row>
    <row r="2575" spans="1:24" x14ac:dyDescent="0.2">
      <c r="A2575" s="8"/>
      <c r="B2575" s="8"/>
      <c r="C2575" s="9"/>
      <c r="D2575" s="10"/>
      <c r="E2575" s="171">
        <f t="shared" si="583"/>
        <v>0</v>
      </c>
      <c r="F2575" s="10"/>
      <c r="G2575" s="171">
        <f t="shared" si="588"/>
        <v>0</v>
      </c>
      <c r="H2575" s="10"/>
      <c r="I2575" s="171">
        <f t="shared" si="589"/>
        <v>0</v>
      </c>
      <c r="J2575" s="10"/>
      <c r="K2575" s="171">
        <f t="shared" si="590"/>
        <v>0</v>
      </c>
      <c r="L2575" s="6"/>
      <c r="M2575" s="171">
        <f t="shared" si="591"/>
        <v>0</v>
      </c>
      <c r="N2575" s="211"/>
      <c r="P2575" s="48" t="str">
        <f t="shared" si="547"/>
        <v>leeg</v>
      </c>
      <c r="Q2575" s="48"/>
      <c r="R2575" s="48"/>
      <c r="S2575" s="48"/>
      <c r="T2575" s="84"/>
      <c r="W2575" s="82" t="str" cm="1">
        <f t="array" ref="W2575">IF(V2575="h",_xlfn.XLOOKUP(X2575,X2576:$X$2963,V2576:$V$2963,""),IF(V2575="l",IF(X2574&lt;&gt;"","sub",""),""))</f>
        <v/>
      </c>
      <c r="X2575" s="82" t="str">
        <f t="shared" si="592"/>
        <v/>
      </c>
    </row>
    <row r="2576" spans="1:24" x14ac:dyDescent="0.2">
      <c r="A2576" s="8"/>
      <c r="B2576" s="8"/>
      <c r="C2576" s="9"/>
      <c r="D2576" s="10"/>
      <c r="E2576" s="171">
        <f t="shared" si="583"/>
        <v>0</v>
      </c>
      <c r="F2576" s="10"/>
      <c r="G2576" s="171">
        <f t="shared" si="588"/>
        <v>0</v>
      </c>
      <c r="H2576" s="10"/>
      <c r="I2576" s="171">
        <f t="shared" si="589"/>
        <v>0</v>
      </c>
      <c r="J2576" s="10"/>
      <c r="K2576" s="171">
        <f t="shared" si="590"/>
        <v>0</v>
      </c>
      <c r="L2576" s="6"/>
      <c r="M2576" s="171">
        <f t="shared" si="591"/>
        <v>0</v>
      </c>
      <c r="N2576" s="211"/>
      <c r="P2576" s="48" t="str">
        <f t="shared" ref="P2576:P2639" si="593">IF(V2576="staart","niet leeg",IF(OR(V2576="h",V2576="l"),IF(W2576="sub","niet leeg","leeg"),IF(AND(AND(A2576="",M2576=0),SUM(B2576:M2576)=0),"leeg","niet leeg")))</f>
        <v>leeg</v>
      </c>
      <c r="Q2576" s="48"/>
      <c r="R2576" s="48"/>
      <c r="S2576" s="48"/>
      <c r="T2576" s="84"/>
      <c r="W2576" s="82" t="str" cm="1">
        <f t="array" ref="W2576">IF(V2576="h",_xlfn.XLOOKUP(X2576,X2577:$X$2963,V2577:$V$2963,""),IF(V2576="l",IF(X2575&lt;&gt;"","sub",""),""))</f>
        <v/>
      </c>
      <c r="X2576" s="82" t="str">
        <f t="shared" si="592"/>
        <v/>
      </c>
    </row>
    <row r="2577" spans="1:24" x14ac:dyDescent="0.2">
      <c r="A2577" s="8"/>
      <c r="B2577" s="8"/>
      <c r="C2577" s="9"/>
      <c r="D2577" s="10"/>
      <c r="E2577" s="171">
        <f t="shared" si="583"/>
        <v>0</v>
      </c>
      <c r="F2577" s="10"/>
      <c r="G2577" s="171">
        <f t="shared" ref="G2577:G2580" si="594">B2577*F2577</f>
        <v>0</v>
      </c>
      <c r="H2577" s="10"/>
      <c r="I2577" s="171">
        <f t="shared" ref="I2577:I2580" si="595">B2577*H2577</f>
        <v>0</v>
      </c>
      <c r="J2577" s="10"/>
      <c r="K2577" s="171">
        <f t="shared" ref="K2577:K2580" si="596">(E2577*$J$6)+G2577+I2577+J2577</f>
        <v>0</v>
      </c>
      <c r="L2577" s="6"/>
      <c r="M2577" s="171">
        <f t="shared" ref="M2577:M2580" si="597">K2577</f>
        <v>0</v>
      </c>
      <c r="N2577" s="211"/>
      <c r="P2577" s="48" t="str">
        <f t="shared" si="593"/>
        <v>leeg</v>
      </c>
      <c r="Q2577" s="48"/>
      <c r="R2577" s="48"/>
      <c r="S2577" s="48"/>
      <c r="T2577" s="84"/>
      <c r="W2577" s="82" t="str" cm="1">
        <f t="array" ref="W2577">IF(V2577="h",_xlfn.XLOOKUP(X2577,X2578:$X$2963,V2578:$V$2963,""),IF(V2577="l",IF(X2576&lt;&gt;"","sub",""),""))</f>
        <v/>
      </c>
      <c r="X2577" s="82" t="str">
        <f t="shared" ref="X2577:X2580" si="598">IF(V2577="h",LEFT(A2577,2),IF(SUM(B2577:M2577)&gt;0,IF(V2577="sub",RIGHT(A2577,2),""),""))</f>
        <v/>
      </c>
    </row>
    <row r="2578" spans="1:24" x14ac:dyDescent="0.2">
      <c r="A2578" s="8"/>
      <c r="B2578" s="8"/>
      <c r="C2578" s="9"/>
      <c r="D2578" s="10"/>
      <c r="E2578" s="171">
        <f t="shared" si="583"/>
        <v>0</v>
      </c>
      <c r="F2578" s="10"/>
      <c r="G2578" s="171">
        <f t="shared" si="594"/>
        <v>0</v>
      </c>
      <c r="H2578" s="10"/>
      <c r="I2578" s="171">
        <f t="shared" si="595"/>
        <v>0</v>
      </c>
      <c r="J2578" s="10"/>
      <c r="K2578" s="171">
        <f t="shared" si="596"/>
        <v>0</v>
      </c>
      <c r="L2578" s="6"/>
      <c r="M2578" s="171">
        <f t="shared" si="597"/>
        <v>0</v>
      </c>
      <c r="N2578" s="211"/>
      <c r="P2578" s="48" t="str">
        <f t="shared" si="593"/>
        <v>leeg</v>
      </c>
      <c r="Q2578" s="48"/>
      <c r="R2578" s="48"/>
      <c r="S2578" s="48"/>
      <c r="T2578" s="84"/>
      <c r="W2578" s="82" t="str" cm="1">
        <f t="array" ref="W2578">IF(V2578="h",_xlfn.XLOOKUP(X2578,X2579:$X$2963,V2579:$V$2963,""),IF(V2578="l",IF(X2577&lt;&gt;"","sub",""),""))</f>
        <v/>
      </c>
      <c r="X2578" s="82" t="str">
        <f t="shared" si="598"/>
        <v/>
      </c>
    </row>
    <row r="2579" spans="1:24" x14ac:dyDescent="0.2">
      <c r="A2579" s="8"/>
      <c r="B2579" s="8"/>
      <c r="C2579" s="9"/>
      <c r="D2579" s="10"/>
      <c r="E2579" s="171">
        <f t="shared" si="583"/>
        <v>0</v>
      </c>
      <c r="F2579" s="10"/>
      <c r="G2579" s="171">
        <f t="shared" si="594"/>
        <v>0</v>
      </c>
      <c r="H2579" s="10"/>
      <c r="I2579" s="171">
        <f t="shared" si="595"/>
        <v>0</v>
      </c>
      <c r="J2579" s="10"/>
      <c r="K2579" s="171">
        <f t="shared" si="596"/>
        <v>0</v>
      </c>
      <c r="L2579" s="6"/>
      <c r="M2579" s="171">
        <f t="shared" si="597"/>
        <v>0</v>
      </c>
      <c r="N2579" s="211"/>
      <c r="P2579" s="48" t="str">
        <f t="shared" si="593"/>
        <v>leeg</v>
      </c>
      <c r="Q2579" s="48"/>
      <c r="R2579" s="48"/>
      <c r="S2579" s="48"/>
      <c r="T2579" s="84"/>
      <c r="W2579" s="82" t="str" cm="1">
        <f t="array" ref="W2579">IF(V2579="h",_xlfn.XLOOKUP(X2579,X2580:$X$2963,V2580:$V$2963,""),IF(V2579="l",IF(X2578&lt;&gt;"","sub",""),""))</f>
        <v/>
      </c>
      <c r="X2579" s="82" t="str">
        <f t="shared" si="598"/>
        <v/>
      </c>
    </row>
    <row r="2580" spans="1:24" x14ac:dyDescent="0.2">
      <c r="A2580" s="8"/>
      <c r="B2580" s="8"/>
      <c r="C2580" s="9"/>
      <c r="D2580" s="10"/>
      <c r="E2580" s="171">
        <f t="shared" si="583"/>
        <v>0</v>
      </c>
      <c r="F2580" s="10"/>
      <c r="G2580" s="171">
        <f t="shared" si="594"/>
        <v>0</v>
      </c>
      <c r="H2580" s="10"/>
      <c r="I2580" s="171">
        <f t="shared" si="595"/>
        <v>0</v>
      </c>
      <c r="J2580" s="10"/>
      <c r="K2580" s="171">
        <f t="shared" si="596"/>
        <v>0</v>
      </c>
      <c r="L2580" s="6"/>
      <c r="M2580" s="171">
        <f t="shared" si="597"/>
        <v>0</v>
      </c>
      <c r="N2580" s="211"/>
      <c r="P2580" s="48" t="str">
        <f t="shared" si="593"/>
        <v>leeg</v>
      </c>
      <c r="Q2580" s="48"/>
      <c r="R2580" s="48"/>
      <c r="S2580" s="48"/>
      <c r="T2580" s="84"/>
      <c r="W2580" s="82" t="str" cm="1">
        <f t="array" ref="W2580">IF(V2580="h",_xlfn.XLOOKUP(X2580,X2581:$X$2963,V2581:$V$2963,""),IF(V2580="l",IF(X2579&lt;&gt;"","sub",""),""))</f>
        <v/>
      </c>
      <c r="X2580" s="82" t="str">
        <f t="shared" si="598"/>
        <v/>
      </c>
    </row>
    <row r="2581" spans="1:24" x14ac:dyDescent="0.2">
      <c r="A2581" s="8"/>
      <c r="B2581" s="8"/>
      <c r="C2581" s="9"/>
      <c r="D2581" s="10"/>
      <c r="E2581" s="171">
        <f t="shared" si="583"/>
        <v>0</v>
      </c>
      <c r="F2581" s="10"/>
      <c r="G2581" s="171">
        <f t="shared" si="588"/>
        <v>0</v>
      </c>
      <c r="H2581" s="10"/>
      <c r="I2581" s="171">
        <f t="shared" si="589"/>
        <v>0</v>
      </c>
      <c r="J2581" s="10"/>
      <c r="K2581" s="171">
        <f t="shared" si="590"/>
        <v>0</v>
      </c>
      <c r="L2581" s="6"/>
      <c r="M2581" s="171">
        <f t="shared" si="591"/>
        <v>0</v>
      </c>
      <c r="N2581" s="211"/>
      <c r="P2581" s="48" t="str">
        <f t="shared" si="593"/>
        <v>leeg</v>
      </c>
      <c r="Q2581" s="48"/>
      <c r="R2581" s="48"/>
      <c r="S2581" s="48"/>
      <c r="T2581" s="84"/>
      <c r="W2581" s="82" t="str" cm="1">
        <f t="array" ref="W2581">IF(V2581="h",_xlfn.XLOOKUP(X2581,X2582:$X$2963,V2582:$V$2963,""),IF(V2581="l",IF(X2580&lt;&gt;"","sub",""),""))</f>
        <v/>
      </c>
      <c r="X2581" s="82" t="str">
        <f t="shared" si="592"/>
        <v/>
      </c>
    </row>
    <row r="2582" spans="1:24" ht="13.5" hidden="1" customHeight="1" x14ac:dyDescent="0.2">
      <c r="A2582" s="8"/>
      <c r="B2582" s="8"/>
      <c r="C2582" s="9"/>
      <c r="D2582" s="10"/>
      <c r="E2582" s="11">
        <f t="shared" si="583"/>
        <v>0</v>
      </c>
      <c r="F2582" s="10"/>
      <c r="G2582" s="11">
        <f t="shared" si="588"/>
        <v>0</v>
      </c>
      <c r="H2582" s="10"/>
      <c r="I2582" s="11">
        <f t="shared" si="589"/>
        <v>0</v>
      </c>
      <c r="J2582" s="10"/>
      <c r="K2582" s="11">
        <f t="shared" si="590"/>
        <v>0</v>
      </c>
      <c r="L2582" s="6"/>
      <c r="M2582" s="11">
        <f t="shared" si="591"/>
        <v>0</v>
      </c>
      <c r="N2582" s="130"/>
      <c r="P2582" s="48" t="str">
        <f t="shared" si="593"/>
        <v>leeg</v>
      </c>
      <c r="Q2582" s="48"/>
      <c r="R2582" s="48"/>
      <c r="S2582" s="48"/>
      <c r="T2582" s="84"/>
      <c r="W2582" s="82" t="str" cm="1">
        <f t="array" ref="W2582">IF(V2582="h",_xlfn.XLOOKUP(X2582,X2583:$X$2963,V2583:$V$2963,""),IF(V2582="l",IF(X2581&lt;&gt;"","sub",""),""))</f>
        <v/>
      </c>
      <c r="X2582" s="82" t="str">
        <f t="shared" si="592"/>
        <v/>
      </c>
    </row>
    <row r="2583" spans="1:24" ht="13.5" hidden="1" customHeight="1" x14ac:dyDescent="0.2">
      <c r="A2583" s="8"/>
      <c r="B2583" s="8"/>
      <c r="C2583" s="9"/>
      <c r="D2583" s="10"/>
      <c r="E2583" s="11">
        <f t="shared" si="583"/>
        <v>0</v>
      </c>
      <c r="F2583" s="10"/>
      <c r="G2583" s="11">
        <f t="shared" si="588"/>
        <v>0</v>
      </c>
      <c r="H2583" s="10"/>
      <c r="I2583" s="11">
        <f t="shared" si="589"/>
        <v>0</v>
      </c>
      <c r="J2583" s="10"/>
      <c r="K2583" s="11">
        <f t="shared" si="590"/>
        <v>0</v>
      </c>
      <c r="L2583" s="6"/>
      <c r="M2583" s="11">
        <f t="shared" si="591"/>
        <v>0</v>
      </c>
      <c r="N2583" s="130"/>
      <c r="P2583" s="48" t="str">
        <f t="shared" si="593"/>
        <v>leeg</v>
      </c>
      <c r="Q2583" s="48"/>
      <c r="R2583" s="48"/>
      <c r="S2583" s="48"/>
      <c r="T2583" s="84"/>
      <c r="W2583" s="82" t="str" cm="1">
        <f t="array" ref="W2583">IF(V2583="h",_xlfn.XLOOKUP(X2583,X2584:$X$2963,V2584:$V$2963,""),IF(V2583="l",IF(X2582&lt;&gt;"","sub",""),""))</f>
        <v/>
      </c>
      <c r="X2583" s="82" t="str">
        <f t="shared" si="592"/>
        <v/>
      </c>
    </row>
    <row r="2584" spans="1:24" ht="13.5" hidden="1" customHeight="1" x14ac:dyDescent="0.2">
      <c r="A2584" s="8"/>
      <c r="B2584" s="8"/>
      <c r="C2584" s="9"/>
      <c r="D2584" s="10"/>
      <c r="E2584" s="11">
        <f t="shared" si="583"/>
        <v>0</v>
      </c>
      <c r="F2584" s="10"/>
      <c r="G2584" s="11">
        <f t="shared" si="588"/>
        <v>0</v>
      </c>
      <c r="H2584" s="10"/>
      <c r="I2584" s="11">
        <f t="shared" si="589"/>
        <v>0</v>
      </c>
      <c r="J2584" s="10"/>
      <c r="K2584" s="11">
        <f t="shared" si="590"/>
        <v>0</v>
      </c>
      <c r="L2584" s="6"/>
      <c r="M2584" s="11">
        <f t="shared" si="591"/>
        <v>0</v>
      </c>
      <c r="N2584" s="130"/>
      <c r="P2584" s="48" t="str">
        <f t="shared" si="593"/>
        <v>leeg</v>
      </c>
      <c r="Q2584" s="48"/>
      <c r="R2584" s="48"/>
      <c r="S2584" s="48"/>
      <c r="T2584" s="84"/>
      <c r="W2584" s="82" t="str" cm="1">
        <f t="array" ref="W2584">IF(V2584="h",_xlfn.XLOOKUP(X2584,X2585:$X$2963,V2585:$V$2963,""),IF(V2584="l",IF(X2583&lt;&gt;"","sub",""),""))</f>
        <v/>
      </c>
      <c r="X2584" s="82" t="str">
        <f t="shared" si="592"/>
        <v/>
      </c>
    </row>
    <row r="2585" spans="1:24" ht="13.5" hidden="1" customHeight="1" x14ac:dyDescent="0.2">
      <c r="A2585" s="8"/>
      <c r="B2585" s="8"/>
      <c r="C2585" s="9"/>
      <c r="D2585" s="10"/>
      <c r="E2585" s="11">
        <f t="shared" si="583"/>
        <v>0</v>
      </c>
      <c r="F2585" s="10"/>
      <c r="G2585" s="11">
        <f t="shared" si="588"/>
        <v>0</v>
      </c>
      <c r="H2585" s="10"/>
      <c r="I2585" s="11">
        <f t="shared" si="589"/>
        <v>0</v>
      </c>
      <c r="J2585" s="10"/>
      <c r="K2585" s="11">
        <f t="shared" si="590"/>
        <v>0</v>
      </c>
      <c r="L2585" s="6"/>
      <c r="M2585" s="11">
        <f t="shared" si="591"/>
        <v>0</v>
      </c>
      <c r="N2585" s="130"/>
      <c r="P2585" s="48" t="str">
        <f t="shared" si="593"/>
        <v>leeg</v>
      </c>
      <c r="Q2585" s="48"/>
      <c r="R2585" s="48"/>
      <c r="S2585" s="48"/>
      <c r="T2585" s="84"/>
      <c r="W2585" s="82" t="str" cm="1">
        <f t="array" ref="W2585">IF(V2585="h",_xlfn.XLOOKUP(X2585,X2586:$X$2963,V2586:$V$2963,""),IF(V2585="l",IF(X2584&lt;&gt;"","sub",""),""))</f>
        <v/>
      </c>
      <c r="X2585" s="82" t="str">
        <f t="shared" si="592"/>
        <v/>
      </c>
    </row>
    <row r="2586" spans="1:24" ht="13.5" hidden="1" customHeight="1" x14ac:dyDescent="0.2">
      <c r="A2586" s="8"/>
      <c r="B2586" s="8"/>
      <c r="C2586" s="9"/>
      <c r="D2586" s="10"/>
      <c r="E2586" s="11">
        <f t="shared" si="583"/>
        <v>0</v>
      </c>
      <c r="F2586" s="10"/>
      <c r="G2586" s="11">
        <f t="shared" si="588"/>
        <v>0</v>
      </c>
      <c r="H2586" s="10"/>
      <c r="I2586" s="11">
        <f t="shared" si="589"/>
        <v>0</v>
      </c>
      <c r="J2586" s="10"/>
      <c r="K2586" s="11">
        <f t="shared" si="590"/>
        <v>0</v>
      </c>
      <c r="L2586" s="6"/>
      <c r="M2586" s="11">
        <f t="shared" si="591"/>
        <v>0</v>
      </c>
      <c r="N2586" s="130"/>
      <c r="P2586" s="48" t="str">
        <f t="shared" si="593"/>
        <v>leeg</v>
      </c>
      <c r="Q2586" s="48"/>
      <c r="R2586" s="48"/>
      <c r="S2586" s="48"/>
      <c r="T2586" s="84"/>
      <c r="W2586" s="82" t="str" cm="1">
        <f t="array" ref="W2586">IF(V2586="h",_xlfn.XLOOKUP(X2586,X2587:$X$2963,V2587:$V$2963,""),IF(V2586="l",IF(X2585&lt;&gt;"","sub",""),""))</f>
        <v/>
      </c>
      <c r="X2586" s="82" t="str">
        <f t="shared" si="592"/>
        <v/>
      </c>
    </row>
    <row r="2587" spans="1:24" ht="13.5" hidden="1" customHeight="1" x14ac:dyDescent="0.2">
      <c r="A2587" s="8"/>
      <c r="B2587" s="8"/>
      <c r="C2587" s="9"/>
      <c r="D2587" s="10"/>
      <c r="E2587" s="11">
        <f t="shared" si="583"/>
        <v>0</v>
      </c>
      <c r="F2587" s="10"/>
      <c r="G2587" s="11">
        <f t="shared" si="588"/>
        <v>0</v>
      </c>
      <c r="H2587" s="10"/>
      <c r="I2587" s="11">
        <f t="shared" si="589"/>
        <v>0</v>
      </c>
      <c r="J2587" s="10"/>
      <c r="K2587" s="11">
        <f t="shared" si="590"/>
        <v>0</v>
      </c>
      <c r="L2587" s="6"/>
      <c r="M2587" s="11">
        <f t="shared" si="591"/>
        <v>0</v>
      </c>
      <c r="N2587" s="130"/>
      <c r="P2587" s="48" t="str">
        <f t="shared" si="593"/>
        <v>leeg</v>
      </c>
      <c r="Q2587" s="48"/>
      <c r="R2587" s="48"/>
      <c r="S2587" s="48"/>
      <c r="T2587" s="84"/>
      <c r="W2587" s="82" t="str" cm="1">
        <f t="array" ref="W2587">IF(V2587="h",_xlfn.XLOOKUP(X2587,X2588:$X$2963,V2588:$V$2963,""),IF(V2587="l",IF(X2586&lt;&gt;"","sub",""),""))</f>
        <v/>
      </c>
      <c r="X2587" s="82" t="str">
        <f t="shared" si="592"/>
        <v/>
      </c>
    </row>
    <row r="2588" spans="1:24" ht="13.5" hidden="1" customHeight="1" x14ac:dyDescent="0.2">
      <c r="A2588" s="8"/>
      <c r="B2588" s="8"/>
      <c r="C2588" s="9"/>
      <c r="D2588" s="10"/>
      <c r="E2588" s="11">
        <f t="shared" si="583"/>
        <v>0</v>
      </c>
      <c r="F2588" s="10"/>
      <c r="G2588" s="11">
        <f t="shared" si="588"/>
        <v>0</v>
      </c>
      <c r="H2588" s="10"/>
      <c r="I2588" s="11">
        <f t="shared" si="589"/>
        <v>0</v>
      </c>
      <c r="J2588" s="10"/>
      <c r="K2588" s="11">
        <f t="shared" si="590"/>
        <v>0</v>
      </c>
      <c r="L2588" s="6"/>
      <c r="M2588" s="11">
        <f t="shared" si="591"/>
        <v>0</v>
      </c>
      <c r="N2588" s="130"/>
      <c r="P2588" s="48" t="str">
        <f t="shared" si="593"/>
        <v>leeg</v>
      </c>
      <c r="Q2588" s="48"/>
      <c r="R2588" s="48"/>
      <c r="S2588" s="48"/>
      <c r="T2588" s="84"/>
      <c r="W2588" s="82" t="str" cm="1">
        <f t="array" ref="W2588">IF(V2588="h",_xlfn.XLOOKUP(X2588,X2589:$X$2963,V2589:$V$2963,""),IF(V2588="l",IF(X2587&lt;&gt;"","sub",""),""))</f>
        <v/>
      </c>
      <c r="X2588" s="82" t="str">
        <f t="shared" si="592"/>
        <v/>
      </c>
    </row>
    <row r="2589" spans="1:24" ht="13.5" hidden="1" customHeight="1" x14ac:dyDescent="0.2">
      <c r="A2589" s="8"/>
      <c r="B2589" s="8"/>
      <c r="C2589" s="9"/>
      <c r="D2589" s="10"/>
      <c r="E2589" s="11">
        <f t="shared" si="583"/>
        <v>0</v>
      </c>
      <c r="F2589" s="10"/>
      <c r="G2589" s="11">
        <f t="shared" si="588"/>
        <v>0</v>
      </c>
      <c r="H2589" s="10"/>
      <c r="I2589" s="11">
        <f t="shared" si="589"/>
        <v>0</v>
      </c>
      <c r="J2589" s="10"/>
      <c r="K2589" s="11">
        <f t="shared" si="590"/>
        <v>0</v>
      </c>
      <c r="L2589" s="6"/>
      <c r="M2589" s="11">
        <f t="shared" si="591"/>
        <v>0</v>
      </c>
      <c r="N2589" s="130"/>
      <c r="P2589" s="48" t="str">
        <f t="shared" si="593"/>
        <v>leeg</v>
      </c>
      <c r="Q2589" s="48"/>
      <c r="R2589" s="48"/>
      <c r="S2589" s="48"/>
      <c r="T2589" s="84"/>
      <c r="W2589" s="82" t="str" cm="1">
        <f t="array" ref="W2589">IF(V2589="h",_xlfn.XLOOKUP(X2589,X2590:$X$2963,V2590:$V$2963,""),IF(V2589="l",IF(X2588&lt;&gt;"","sub",""),""))</f>
        <v/>
      </c>
      <c r="X2589" s="82" t="str">
        <f t="shared" si="592"/>
        <v/>
      </c>
    </row>
    <row r="2590" spans="1:24" ht="13.5" hidden="1" customHeight="1" x14ac:dyDescent="0.2">
      <c r="A2590" s="8"/>
      <c r="B2590" s="8"/>
      <c r="C2590" s="9"/>
      <c r="D2590" s="10"/>
      <c r="E2590" s="11">
        <f t="shared" si="583"/>
        <v>0</v>
      </c>
      <c r="F2590" s="10"/>
      <c r="G2590" s="11">
        <f t="shared" si="588"/>
        <v>0</v>
      </c>
      <c r="H2590" s="10"/>
      <c r="I2590" s="11">
        <f t="shared" si="589"/>
        <v>0</v>
      </c>
      <c r="J2590" s="10"/>
      <c r="K2590" s="11">
        <f t="shared" si="590"/>
        <v>0</v>
      </c>
      <c r="L2590" s="6"/>
      <c r="M2590" s="11">
        <f t="shared" si="591"/>
        <v>0</v>
      </c>
      <c r="N2590" s="130"/>
      <c r="P2590" s="48" t="str">
        <f t="shared" si="593"/>
        <v>leeg</v>
      </c>
      <c r="Q2590" s="48"/>
      <c r="R2590" s="48"/>
      <c r="S2590" s="48"/>
      <c r="T2590" s="84"/>
      <c r="W2590" s="82" t="str" cm="1">
        <f t="array" ref="W2590">IF(V2590="h",_xlfn.XLOOKUP(X2590,X2591:$X$2963,V2591:$V$2963,""),IF(V2590="l",IF(X2589&lt;&gt;"","sub",""),""))</f>
        <v/>
      </c>
      <c r="X2590" s="82" t="str">
        <f t="shared" si="592"/>
        <v/>
      </c>
    </row>
    <row r="2591" spans="1:24" ht="13.5" hidden="1" customHeight="1" x14ac:dyDescent="0.2">
      <c r="A2591" s="8"/>
      <c r="B2591" s="8"/>
      <c r="C2591" s="9"/>
      <c r="D2591" s="10"/>
      <c r="E2591" s="11">
        <f t="shared" si="583"/>
        <v>0</v>
      </c>
      <c r="F2591" s="10"/>
      <c r="G2591" s="11">
        <f t="shared" si="588"/>
        <v>0</v>
      </c>
      <c r="H2591" s="10"/>
      <c r="I2591" s="11">
        <f t="shared" si="589"/>
        <v>0</v>
      </c>
      <c r="J2591" s="10"/>
      <c r="K2591" s="11">
        <f t="shared" si="590"/>
        <v>0</v>
      </c>
      <c r="L2591" s="6"/>
      <c r="M2591" s="11">
        <f t="shared" si="591"/>
        <v>0</v>
      </c>
      <c r="N2591" s="130"/>
      <c r="P2591" s="48" t="str">
        <f t="shared" si="593"/>
        <v>leeg</v>
      </c>
      <c r="Q2591" s="48"/>
      <c r="R2591" s="48"/>
      <c r="S2591" s="48"/>
      <c r="T2591" s="84"/>
      <c r="W2591" s="82" t="str" cm="1">
        <f t="array" ref="W2591">IF(V2591="h",_xlfn.XLOOKUP(X2591,X2592:$X$2963,V2592:$V$2963,""),IF(V2591="l",IF(X2590&lt;&gt;"","sub",""),""))</f>
        <v/>
      </c>
      <c r="X2591" s="82" t="str">
        <f t="shared" si="592"/>
        <v/>
      </c>
    </row>
    <row r="2592" spans="1:24" ht="13.5" hidden="1" customHeight="1" x14ac:dyDescent="0.2">
      <c r="A2592" s="8"/>
      <c r="B2592" s="8"/>
      <c r="C2592" s="9"/>
      <c r="D2592" s="10"/>
      <c r="E2592" s="11">
        <f t="shared" si="583"/>
        <v>0</v>
      </c>
      <c r="F2592" s="10"/>
      <c r="G2592" s="11">
        <f t="shared" si="588"/>
        <v>0</v>
      </c>
      <c r="H2592" s="10"/>
      <c r="I2592" s="11">
        <f t="shared" si="589"/>
        <v>0</v>
      </c>
      <c r="J2592" s="10"/>
      <c r="K2592" s="11">
        <f t="shared" si="590"/>
        <v>0</v>
      </c>
      <c r="L2592" s="6"/>
      <c r="M2592" s="11">
        <f t="shared" si="591"/>
        <v>0</v>
      </c>
      <c r="N2592" s="130"/>
      <c r="P2592" s="48" t="str">
        <f t="shared" si="593"/>
        <v>leeg</v>
      </c>
      <c r="Q2592" s="48"/>
      <c r="R2592" s="48"/>
      <c r="S2592" s="48"/>
      <c r="T2592" s="84"/>
      <c r="W2592" s="82" t="str" cm="1">
        <f t="array" ref="W2592">IF(V2592="h",_xlfn.XLOOKUP(X2592,X2593:$X$2963,V2593:$V$2963,""),IF(V2592="l",IF(X2591&lt;&gt;"","sub",""),""))</f>
        <v/>
      </c>
      <c r="X2592" s="82" t="str">
        <f t="shared" si="592"/>
        <v/>
      </c>
    </row>
    <row r="2593" spans="1:24" ht="13.5" hidden="1" customHeight="1" x14ac:dyDescent="0.2">
      <c r="A2593" s="8"/>
      <c r="B2593" s="8"/>
      <c r="C2593" s="9"/>
      <c r="D2593" s="10"/>
      <c r="E2593" s="11">
        <f t="shared" si="583"/>
        <v>0</v>
      </c>
      <c r="F2593" s="10"/>
      <c r="G2593" s="11">
        <f t="shared" si="588"/>
        <v>0</v>
      </c>
      <c r="H2593" s="10"/>
      <c r="I2593" s="11">
        <f t="shared" si="589"/>
        <v>0</v>
      </c>
      <c r="J2593" s="10"/>
      <c r="K2593" s="11">
        <f t="shared" si="590"/>
        <v>0</v>
      </c>
      <c r="L2593" s="6"/>
      <c r="M2593" s="11">
        <f t="shared" si="591"/>
        <v>0</v>
      </c>
      <c r="N2593" s="130"/>
      <c r="P2593" s="48" t="str">
        <f t="shared" si="593"/>
        <v>leeg</v>
      </c>
      <c r="Q2593" s="48"/>
      <c r="R2593" s="48"/>
      <c r="S2593" s="48"/>
      <c r="T2593" s="84"/>
      <c r="W2593" s="82" t="str" cm="1">
        <f t="array" ref="W2593">IF(V2593="h",_xlfn.XLOOKUP(X2593,X2594:$X$2963,V2594:$V$2963,""),IF(V2593="l",IF(X2592&lt;&gt;"","sub",""),""))</f>
        <v/>
      </c>
      <c r="X2593" s="82" t="str">
        <f t="shared" si="592"/>
        <v/>
      </c>
    </row>
    <row r="2594" spans="1:24" ht="13.5" hidden="1" customHeight="1" x14ac:dyDescent="0.2">
      <c r="A2594" s="8"/>
      <c r="B2594" s="8"/>
      <c r="C2594" s="9"/>
      <c r="D2594" s="10"/>
      <c r="E2594" s="11">
        <f t="shared" si="583"/>
        <v>0</v>
      </c>
      <c r="F2594" s="10"/>
      <c r="G2594" s="11">
        <f t="shared" si="588"/>
        <v>0</v>
      </c>
      <c r="H2594" s="10"/>
      <c r="I2594" s="11">
        <f t="shared" si="589"/>
        <v>0</v>
      </c>
      <c r="J2594" s="10"/>
      <c r="K2594" s="11">
        <f t="shared" si="590"/>
        <v>0</v>
      </c>
      <c r="L2594" s="6"/>
      <c r="M2594" s="11">
        <f t="shared" si="591"/>
        <v>0</v>
      </c>
      <c r="N2594" s="130"/>
      <c r="P2594" s="48" t="str">
        <f t="shared" si="593"/>
        <v>leeg</v>
      </c>
      <c r="Q2594" s="48"/>
      <c r="R2594" s="48"/>
      <c r="S2594" s="48"/>
      <c r="T2594" s="84"/>
      <c r="W2594" s="82" t="str" cm="1">
        <f t="array" ref="W2594">IF(V2594="h",_xlfn.XLOOKUP(X2594,X2595:$X$2963,V2595:$V$2963,""),IF(V2594="l",IF(X2593&lt;&gt;"","sub",""),""))</f>
        <v/>
      </c>
      <c r="X2594" s="82" t="str">
        <f t="shared" si="592"/>
        <v/>
      </c>
    </row>
    <row r="2595" spans="1:24" ht="13.5" hidden="1" customHeight="1" x14ac:dyDescent="0.2">
      <c r="A2595" s="8"/>
      <c r="B2595" s="8"/>
      <c r="C2595" s="9"/>
      <c r="D2595" s="10"/>
      <c r="E2595" s="11">
        <f t="shared" si="583"/>
        <v>0</v>
      </c>
      <c r="F2595" s="10"/>
      <c r="G2595" s="11">
        <f t="shared" si="584"/>
        <v>0</v>
      </c>
      <c r="H2595" s="10"/>
      <c r="I2595" s="11">
        <f t="shared" si="585"/>
        <v>0</v>
      </c>
      <c r="J2595" s="10"/>
      <c r="K2595" s="11">
        <f t="shared" si="586"/>
        <v>0</v>
      </c>
      <c r="L2595" s="6"/>
      <c r="M2595" s="11">
        <f t="shared" si="587"/>
        <v>0</v>
      </c>
      <c r="N2595" s="130"/>
      <c r="P2595" s="48" t="str">
        <f t="shared" si="593"/>
        <v>leeg</v>
      </c>
      <c r="Q2595" s="48"/>
      <c r="R2595" s="48"/>
      <c r="S2595" s="48"/>
      <c r="T2595" s="84"/>
      <c r="W2595" s="82" t="str" cm="1">
        <f t="array" ref="W2595">IF(V2595="h",_xlfn.XLOOKUP(X2595,X2596:$X$2963,V2596:$V$2963,""),IF(V2595="l",IF(X2594&lt;&gt;"","sub",""),""))</f>
        <v/>
      </c>
      <c r="X2595" s="82" t="str">
        <f t="shared" si="548"/>
        <v/>
      </c>
    </row>
    <row r="2596" spans="1:24" ht="13.5" hidden="1" customHeight="1" x14ac:dyDescent="0.2">
      <c r="A2596" s="8"/>
      <c r="B2596" s="8"/>
      <c r="C2596" s="9"/>
      <c r="D2596" s="10"/>
      <c r="E2596" s="11">
        <f t="shared" si="583"/>
        <v>0</v>
      </c>
      <c r="F2596" s="10"/>
      <c r="G2596" s="11">
        <f t="shared" si="584"/>
        <v>0</v>
      </c>
      <c r="H2596" s="10"/>
      <c r="I2596" s="11">
        <f t="shared" si="585"/>
        <v>0</v>
      </c>
      <c r="J2596" s="10"/>
      <c r="K2596" s="11">
        <f t="shared" si="586"/>
        <v>0</v>
      </c>
      <c r="L2596" s="6"/>
      <c r="M2596" s="11">
        <f t="shared" si="587"/>
        <v>0</v>
      </c>
      <c r="N2596" s="130"/>
      <c r="P2596" s="48" t="str">
        <f t="shared" si="593"/>
        <v>leeg</v>
      </c>
      <c r="Q2596" s="48"/>
      <c r="R2596" s="48"/>
      <c r="S2596" s="48"/>
      <c r="T2596" s="84"/>
      <c r="W2596" s="82" t="str" cm="1">
        <f t="array" ref="W2596">IF(V2596="h",_xlfn.XLOOKUP(X2596,X2597:$X$2963,V2597:$V$2963,""),IF(V2596="l",IF(X2595&lt;&gt;"","sub",""),""))</f>
        <v/>
      </c>
      <c r="X2596" s="82" t="str">
        <f t="shared" si="548"/>
        <v/>
      </c>
    </row>
    <row r="2597" spans="1:24" ht="13.5" hidden="1" customHeight="1" x14ac:dyDescent="0.2">
      <c r="A2597" s="8"/>
      <c r="B2597" s="8"/>
      <c r="C2597" s="9"/>
      <c r="D2597" s="10"/>
      <c r="E2597" s="11">
        <f t="shared" si="583"/>
        <v>0</v>
      </c>
      <c r="F2597" s="10"/>
      <c r="G2597" s="11">
        <f t="shared" si="584"/>
        <v>0</v>
      </c>
      <c r="H2597" s="10"/>
      <c r="I2597" s="11">
        <f t="shared" si="585"/>
        <v>0</v>
      </c>
      <c r="J2597" s="10"/>
      <c r="K2597" s="11">
        <f t="shared" si="586"/>
        <v>0</v>
      </c>
      <c r="L2597" s="6"/>
      <c r="M2597" s="11">
        <f t="shared" si="587"/>
        <v>0</v>
      </c>
      <c r="N2597" s="130"/>
      <c r="P2597" s="48" t="str">
        <f t="shared" si="593"/>
        <v>leeg</v>
      </c>
      <c r="Q2597" s="48"/>
      <c r="R2597" s="48"/>
      <c r="S2597" s="48"/>
      <c r="T2597" s="84"/>
      <c r="W2597" s="82" t="str" cm="1">
        <f t="array" ref="W2597">IF(V2597="h",_xlfn.XLOOKUP(X2597,X2598:$X$2963,V2598:$V$2963,""),IF(V2597="l",IF(X2596&lt;&gt;"","sub",""),""))</f>
        <v/>
      </c>
      <c r="X2597" s="82" t="str">
        <f t="shared" si="548"/>
        <v/>
      </c>
    </row>
    <row r="2598" spans="1:24" ht="13.5" hidden="1" customHeight="1" x14ac:dyDescent="0.2">
      <c r="A2598" s="8"/>
      <c r="B2598" s="8"/>
      <c r="C2598" s="9"/>
      <c r="D2598" s="10"/>
      <c r="E2598" s="11">
        <f t="shared" si="583"/>
        <v>0</v>
      </c>
      <c r="F2598" s="10"/>
      <c r="G2598" s="11">
        <f t="shared" si="584"/>
        <v>0</v>
      </c>
      <c r="H2598" s="10"/>
      <c r="I2598" s="11">
        <f t="shared" si="585"/>
        <v>0</v>
      </c>
      <c r="J2598" s="10"/>
      <c r="K2598" s="11">
        <f t="shared" si="586"/>
        <v>0</v>
      </c>
      <c r="L2598" s="6"/>
      <c r="M2598" s="11">
        <f t="shared" si="587"/>
        <v>0</v>
      </c>
      <c r="N2598" s="130"/>
      <c r="P2598" s="48" t="str">
        <f t="shared" si="593"/>
        <v>leeg</v>
      </c>
      <c r="Q2598" s="48"/>
      <c r="R2598" s="48"/>
      <c r="S2598" s="48"/>
      <c r="T2598" s="84"/>
      <c r="W2598" s="82" t="str" cm="1">
        <f t="array" ref="W2598">IF(V2598="h",_xlfn.XLOOKUP(X2598,X2599:$X$2963,V2599:$V$2963,""),IF(V2598="l",IF(X2597&lt;&gt;"","sub",""),""))</f>
        <v/>
      </c>
      <c r="X2598" s="82" t="str">
        <f t="shared" si="548"/>
        <v/>
      </c>
    </row>
    <row r="2599" spans="1:24" ht="13.5" hidden="1" customHeight="1" x14ac:dyDescent="0.2">
      <c r="A2599" s="8"/>
      <c r="B2599" s="8"/>
      <c r="C2599" s="9"/>
      <c r="D2599" s="10"/>
      <c r="E2599" s="11">
        <f t="shared" si="583"/>
        <v>0</v>
      </c>
      <c r="F2599" s="10"/>
      <c r="G2599" s="11">
        <f t="shared" si="584"/>
        <v>0</v>
      </c>
      <c r="H2599" s="10"/>
      <c r="I2599" s="11">
        <f t="shared" si="585"/>
        <v>0</v>
      </c>
      <c r="J2599" s="10"/>
      <c r="K2599" s="11">
        <f t="shared" si="586"/>
        <v>0</v>
      </c>
      <c r="L2599" s="6"/>
      <c r="M2599" s="11">
        <f t="shared" si="587"/>
        <v>0</v>
      </c>
      <c r="N2599" s="130"/>
      <c r="P2599" s="48" t="str">
        <f t="shared" si="593"/>
        <v>leeg</v>
      </c>
      <c r="Q2599" s="48"/>
      <c r="R2599" s="48"/>
      <c r="S2599" s="48"/>
      <c r="T2599" s="84"/>
      <c r="W2599" s="82" t="str" cm="1">
        <f t="array" ref="W2599">IF(V2599="h",_xlfn.XLOOKUP(X2599,X2600:$X$2963,V2600:$V$2963,""),IF(V2599="l",IF(X2598&lt;&gt;"","sub",""),""))</f>
        <v/>
      </c>
      <c r="X2599" s="82" t="str">
        <f t="shared" si="548"/>
        <v/>
      </c>
    </row>
    <row r="2600" spans="1:24" ht="13.5" hidden="1" customHeight="1" x14ac:dyDescent="0.2">
      <c r="A2600" s="8"/>
      <c r="B2600" s="8"/>
      <c r="C2600" s="9"/>
      <c r="D2600" s="10"/>
      <c r="E2600" s="11">
        <f t="shared" si="583"/>
        <v>0</v>
      </c>
      <c r="F2600" s="10"/>
      <c r="G2600" s="11">
        <f t="shared" si="584"/>
        <v>0</v>
      </c>
      <c r="H2600" s="10"/>
      <c r="I2600" s="11">
        <f t="shared" si="585"/>
        <v>0</v>
      </c>
      <c r="J2600" s="10"/>
      <c r="K2600" s="11">
        <f t="shared" si="586"/>
        <v>0</v>
      </c>
      <c r="L2600" s="6"/>
      <c r="M2600" s="11">
        <f t="shared" si="587"/>
        <v>0</v>
      </c>
      <c r="N2600" s="130"/>
      <c r="P2600" s="48" t="str">
        <f t="shared" si="593"/>
        <v>leeg</v>
      </c>
      <c r="Q2600" s="48"/>
      <c r="R2600" s="48"/>
      <c r="S2600" s="48"/>
      <c r="T2600" s="84"/>
      <c r="W2600" s="82" t="str" cm="1">
        <f t="array" ref="W2600">IF(V2600="h",_xlfn.XLOOKUP(X2600,X2601:$X$2963,V2601:$V$2963,""),IF(V2600="l",IF(X2599&lt;&gt;"","sub",""),""))</f>
        <v/>
      </c>
      <c r="X2600" s="82" t="str">
        <f t="shared" si="548"/>
        <v/>
      </c>
    </row>
    <row r="2601" spans="1:24" ht="13.5" hidden="1" customHeight="1" x14ac:dyDescent="0.2">
      <c r="A2601" s="8"/>
      <c r="B2601" s="8"/>
      <c r="C2601" s="9"/>
      <c r="D2601" s="10"/>
      <c r="E2601" s="11">
        <f t="shared" si="583"/>
        <v>0</v>
      </c>
      <c r="F2601" s="10"/>
      <c r="G2601" s="11">
        <f t="shared" si="584"/>
        <v>0</v>
      </c>
      <c r="H2601" s="10"/>
      <c r="I2601" s="11">
        <f t="shared" si="585"/>
        <v>0</v>
      </c>
      <c r="J2601" s="10"/>
      <c r="K2601" s="11">
        <f t="shared" si="586"/>
        <v>0</v>
      </c>
      <c r="L2601" s="6"/>
      <c r="M2601" s="11">
        <f t="shared" si="587"/>
        <v>0</v>
      </c>
      <c r="N2601" s="130"/>
      <c r="P2601" s="48" t="str">
        <f t="shared" si="593"/>
        <v>leeg</v>
      </c>
      <c r="Q2601" s="48"/>
      <c r="R2601" s="48"/>
      <c r="S2601" s="48"/>
      <c r="T2601" s="84"/>
      <c r="W2601" s="82" t="str" cm="1">
        <f t="array" ref="W2601">IF(V2601="h",_xlfn.XLOOKUP(X2601,X2602:$X$2963,V2602:$V$2963,""),IF(V2601="l",IF(X2600&lt;&gt;"","sub",""),""))</f>
        <v/>
      </c>
      <c r="X2601" s="82" t="str">
        <f t="shared" si="548"/>
        <v/>
      </c>
    </row>
    <row r="2602" spans="1:24" ht="13.5" hidden="1" customHeight="1" x14ac:dyDescent="0.2">
      <c r="A2602" s="8"/>
      <c r="B2602" s="8"/>
      <c r="C2602" s="9"/>
      <c r="D2602" s="10"/>
      <c r="E2602" s="11">
        <f t="shared" si="583"/>
        <v>0</v>
      </c>
      <c r="F2602" s="10"/>
      <c r="G2602" s="11">
        <f t="shared" si="584"/>
        <v>0</v>
      </c>
      <c r="H2602" s="10"/>
      <c r="I2602" s="11">
        <f t="shared" si="585"/>
        <v>0</v>
      </c>
      <c r="J2602" s="10"/>
      <c r="K2602" s="11">
        <f t="shared" si="586"/>
        <v>0</v>
      </c>
      <c r="L2602" s="6"/>
      <c r="M2602" s="11">
        <f t="shared" si="587"/>
        <v>0</v>
      </c>
      <c r="N2602" s="130"/>
      <c r="P2602" s="48" t="str">
        <f t="shared" si="593"/>
        <v>leeg</v>
      </c>
      <c r="Q2602" s="48"/>
      <c r="R2602" s="48"/>
      <c r="S2602" s="48"/>
      <c r="T2602" s="84"/>
      <c r="W2602" s="82" t="str" cm="1">
        <f t="array" ref="W2602">IF(V2602="h",_xlfn.XLOOKUP(X2602,X2603:$X$2963,V2603:$V$2963,""),IF(V2602="l",IF(X2601&lt;&gt;"","sub",""),""))</f>
        <v/>
      </c>
      <c r="X2602" s="82" t="str">
        <f t="shared" si="548"/>
        <v/>
      </c>
    </row>
    <row r="2603" spans="1:24" ht="13.5" hidden="1" customHeight="1" x14ac:dyDescent="0.2">
      <c r="A2603" s="8"/>
      <c r="B2603" s="8"/>
      <c r="C2603" s="9"/>
      <c r="D2603" s="10"/>
      <c r="E2603" s="11">
        <f t="shared" si="583"/>
        <v>0</v>
      </c>
      <c r="F2603" s="10"/>
      <c r="G2603" s="11">
        <f t="shared" si="584"/>
        <v>0</v>
      </c>
      <c r="H2603" s="10"/>
      <c r="I2603" s="11">
        <f t="shared" si="585"/>
        <v>0</v>
      </c>
      <c r="J2603" s="10"/>
      <c r="K2603" s="11">
        <f t="shared" si="586"/>
        <v>0</v>
      </c>
      <c r="L2603" s="6"/>
      <c r="M2603" s="11">
        <f t="shared" si="587"/>
        <v>0</v>
      </c>
      <c r="N2603" s="130"/>
      <c r="P2603" s="48" t="str">
        <f t="shared" si="593"/>
        <v>leeg</v>
      </c>
      <c r="Q2603" s="48"/>
      <c r="R2603" s="48"/>
      <c r="S2603" s="48"/>
      <c r="T2603" s="84"/>
      <c r="W2603" s="82" t="str" cm="1">
        <f t="array" ref="W2603">IF(V2603="h",_xlfn.XLOOKUP(X2603,X2604:$X$2963,V2604:$V$2963,""),IF(V2603="l",IF(X2602&lt;&gt;"","sub",""),""))</f>
        <v/>
      </c>
      <c r="X2603" s="82" t="str">
        <f t="shared" si="548"/>
        <v/>
      </c>
    </row>
    <row r="2604" spans="1:24" ht="13.5" hidden="1" customHeight="1" x14ac:dyDescent="0.2">
      <c r="A2604" s="8"/>
      <c r="B2604" s="8"/>
      <c r="C2604" s="9"/>
      <c r="D2604" s="10"/>
      <c r="E2604" s="11">
        <f t="shared" si="583"/>
        <v>0</v>
      </c>
      <c r="F2604" s="10"/>
      <c r="G2604" s="11">
        <f t="shared" si="584"/>
        <v>0</v>
      </c>
      <c r="H2604" s="10"/>
      <c r="I2604" s="11">
        <f t="shared" si="585"/>
        <v>0</v>
      </c>
      <c r="J2604" s="10"/>
      <c r="K2604" s="11">
        <f t="shared" si="586"/>
        <v>0</v>
      </c>
      <c r="L2604" s="6"/>
      <c r="M2604" s="11">
        <f t="shared" si="587"/>
        <v>0</v>
      </c>
      <c r="N2604" s="130"/>
      <c r="P2604" s="48" t="str">
        <f t="shared" si="593"/>
        <v>leeg</v>
      </c>
      <c r="Q2604" s="48"/>
      <c r="R2604" s="48"/>
      <c r="S2604" s="48"/>
      <c r="T2604" s="84"/>
      <c r="W2604" s="82" t="str" cm="1">
        <f t="array" ref="W2604">IF(V2604="h",_xlfn.XLOOKUP(X2604,X2605:$X$2963,V2605:$V$2963,""),IF(V2604="l",IF(X2603&lt;&gt;"","sub",""),""))</f>
        <v/>
      </c>
      <c r="X2604" s="82" t="str">
        <f t="shared" si="548"/>
        <v/>
      </c>
    </row>
    <row r="2605" spans="1:24" ht="13.5" hidden="1" customHeight="1" x14ac:dyDescent="0.2">
      <c r="A2605" s="8"/>
      <c r="B2605" s="8"/>
      <c r="C2605" s="9"/>
      <c r="D2605" s="10"/>
      <c r="E2605" s="11">
        <f t="shared" si="583"/>
        <v>0</v>
      </c>
      <c r="F2605" s="10"/>
      <c r="G2605" s="11">
        <f t="shared" si="584"/>
        <v>0</v>
      </c>
      <c r="H2605" s="10"/>
      <c r="I2605" s="11">
        <f t="shared" si="585"/>
        <v>0</v>
      </c>
      <c r="J2605" s="10"/>
      <c r="K2605" s="11">
        <f t="shared" si="586"/>
        <v>0</v>
      </c>
      <c r="L2605" s="6"/>
      <c r="M2605" s="11">
        <f t="shared" si="587"/>
        <v>0</v>
      </c>
      <c r="N2605" s="130"/>
      <c r="P2605" s="48" t="str">
        <f t="shared" si="593"/>
        <v>leeg</v>
      </c>
      <c r="Q2605" s="48"/>
      <c r="R2605" s="48"/>
      <c r="S2605" s="48"/>
      <c r="T2605" s="84"/>
      <c r="W2605" s="82" t="str" cm="1">
        <f t="array" ref="W2605">IF(V2605="h",_xlfn.XLOOKUP(X2605,X2606:$X$2963,V2606:$V$2963,""),IF(V2605="l",IF(X2604&lt;&gt;"","sub",""),""))</f>
        <v/>
      </c>
      <c r="X2605" s="82" t="str">
        <f t="shared" si="548"/>
        <v/>
      </c>
    </row>
    <row r="2606" spans="1:24" ht="13.5" hidden="1" customHeight="1" x14ac:dyDescent="0.2">
      <c r="A2606" s="8"/>
      <c r="B2606" s="8"/>
      <c r="C2606" s="9"/>
      <c r="D2606" s="10"/>
      <c r="E2606" s="11">
        <f t="shared" si="583"/>
        <v>0</v>
      </c>
      <c r="F2606" s="10"/>
      <c r="G2606" s="11">
        <f t="shared" si="584"/>
        <v>0</v>
      </c>
      <c r="H2606" s="10"/>
      <c r="I2606" s="11">
        <f t="shared" si="585"/>
        <v>0</v>
      </c>
      <c r="J2606" s="10"/>
      <c r="K2606" s="11">
        <f t="shared" si="586"/>
        <v>0</v>
      </c>
      <c r="L2606" s="6"/>
      <c r="M2606" s="11">
        <f t="shared" si="587"/>
        <v>0</v>
      </c>
      <c r="N2606" s="130"/>
      <c r="P2606" s="48" t="str">
        <f t="shared" si="593"/>
        <v>leeg</v>
      </c>
      <c r="Q2606" s="48"/>
      <c r="R2606" s="48"/>
      <c r="S2606" s="48"/>
      <c r="T2606" s="84"/>
      <c r="W2606" s="82" t="str" cm="1">
        <f t="array" ref="W2606">IF(V2606="h",_xlfn.XLOOKUP(X2606,X2607:$X$2963,V2607:$V$2963,""),IF(V2606="l",IF(X2605&lt;&gt;"","sub",""),""))</f>
        <v/>
      </c>
      <c r="X2606" s="82" t="str">
        <f t="shared" si="548"/>
        <v/>
      </c>
    </row>
    <row r="2607" spans="1:24" ht="13.5" hidden="1" customHeight="1" x14ac:dyDescent="0.2">
      <c r="A2607" s="8"/>
      <c r="B2607" s="8"/>
      <c r="C2607" s="9"/>
      <c r="D2607" s="10"/>
      <c r="E2607" s="11">
        <f t="shared" si="583"/>
        <v>0</v>
      </c>
      <c r="F2607" s="10"/>
      <c r="G2607" s="11">
        <f t="shared" ref="G2607:G2610" si="599">B2607*F2607</f>
        <v>0</v>
      </c>
      <c r="H2607" s="10"/>
      <c r="I2607" s="11">
        <f t="shared" ref="I2607:I2610" si="600">B2607*H2607</f>
        <v>0</v>
      </c>
      <c r="J2607" s="10"/>
      <c r="K2607" s="11">
        <f t="shared" ref="K2607:K2610" si="601">(E2607*$J$6)+G2607+I2607+J2607</f>
        <v>0</v>
      </c>
      <c r="L2607" s="6"/>
      <c r="M2607" s="11">
        <f t="shared" ref="M2607:M2610" si="602">K2607</f>
        <v>0</v>
      </c>
      <c r="N2607" s="130"/>
      <c r="P2607" s="48" t="str">
        <f t="shared" si="593"/>
        <v>leeg</v>
      </c>
      <c r="Q2607" s="48"/>
      <c r="R2607" s="48"/>
      <c r="S2607" s="48"/>
      <c r="T2607" s="84"/>
      <c r="W2607" s="82" t="str" cm="1">
        <f t="array" ref="W2607">IF(V2607="h",_xlfn.XLOOKUP(X2607,X2608:$X$2963,V2608:$V$2963,""),IF(V2607="l",IF(X2606&lt;&gt;"","sub",""),""))</f>
        <v/>
      </c>
      <c r="X2607" s="82" t="str">
        <f t="shared" ref="X2607:X2610" si="603">IF(V2607="h",LEFT(A2607,2),IF(SUM(B2607:M2607)&gt;0,IF(V2607="sub",RIGHT(A2607,2),""),""))</f>
        <v/>
      </c>
    </row>
    <row r="2608" spans="1:24" ht="13.5" hidden="1" customHeight="1" x14ac:dyDescent="0.2">
      <c r="A2608" s="8"/>
      <c r="B2608" s="8"/>
      <c r="C2608" s="9"/>
      <c r="D2608" s="10"/>
      <c r="E2608" s="11">
        <f t="shared" si="583"/>
        <v>0</v>
      </c>
      <c r="F2608" s="10"/>
      <c r="G2608" s="11">
        <f t="shared" si="599"/>
        <v>0</v>
      </c>
      <c r="H2608" s="10"/>
      <c r="I2608" s="11">
        <f t="shared" si="600"/>
        <v>0</v>
      </c>
      <c r="J2608" s="10"/>
      <c r="K2608" s="11">
        <f t="shared" si="601"/>
        <v>0</v>
      </c>
      <c r="L2608" s="6"/>
      <c r="M2608" s="11">
        <f t="shared" si="602"/>
        <v>0</v>
      </c>
      <c r="N2608" s="130"/>
      <c r="P2608" s="48" t="str">
        <f t="shared" si="593"/>
        <v>leeg</v>
      </c>
      <c r="Q2608" s="48"/>
      <c r="R2608" s="48"/>
      <c r="S2608" s="48"/>
      <c r="T2608" s="84"/>
      <c r="W2608" s="82" t="str" cm="1">
        <f t="array" ref="W2608">IF(V2608="h",_xlfn.XLOOKUP(X2608,X2609:$X$2963,V2609:$V$2963,""),IF(V2608="l",IF(X2607&lt;&gt;"","sub",""),""))</f>
        <v/>
      </c>
      <c r="X2608" s="82" t="str">
        <f t="shared" si="603"/>
        <v/>
      </c>
    </row>
    <row r="2609" spans="1:24" ht="13.5" hidden="1" customHeight="1" x14ac:dyDescent="0.2">
      <c r="A2609" s="8"/>
      <c r="B2609" s="8"/>
      <c r="C2609" s="9"/>
      <c r="D2609" s="10"/>
      <c r="E2609" s="11">
        <f t="shared" si="583"/>
        <v>0</v>
      </c>
      <c r="F2609" s="10"/>
      <c r="G2609" s="11">
        <f t="shared" si="599"/>
        <v>0</v>
      </c>
      <c r="H2609" s="10"/>
      <c r="I2609" s="11">
        <f t="shared" si="600"/>
        <v>0</v>
      </c>
      <c r="J2609" s="10"/>
      <c r="K2609" s="11">
        <f t="shared" si="601"/>
        <v>0</v>
      </c>
      <c r="L2609" s="6"/>
      <c r="M2609" s="11">
        <f t="shared" si="602"/>
        <v>0</v>
      </c>
      <c r="N2609" s="130"/>
      <c r="P2609" s="48" t="str">
        <f t="shared" si="593"/>
        <v>leeg</v>
      </c>
      <c r="Q2609" s="48"/>
      <c r="R2609" s="48"/>
      <c r="S2609" s="48"/>
      <c r="T2609" s="84"/>
      <c r="W2609" s="82" t="str" cm="1">
        <f t="array" ref="W2609">IF(V2609="h",_xlfn.XLOOKUP(X2609,X2610:$X$2963,V2610:$V$2963,""),IF(V2609="l",IF(X2608&lt;&gt;"","sub",""),""))</f>
        <v/>
      </c>
      <c r="X2609" s="82" t="str">
        <f t="shared" si="603"/>
        <v/>
      </c>
    </row>
    <row r="2610" spans="1:24" ht="13.5" hidden="1" customHeight="1" x14ac:dyDescent="0.2">
      <c r="A2610" s="8"/>
      <c r="B2610" s="8"/>
      <c r="C2610" s="9"/>
      <c r="D2610" s="10"/>
      <c r="E2610" s="11">
        <f t="shared" si="583"/>
        <v>0</v>
      </c>
      <c r="F2610" s="10"/>
      <c r="G2610" s="11">
        <f t="shared" si="599"/>
        <v>0</v>
      </c>
      <c r="H2610" s="10"/>
      <c r="I2610" s="11">
        <f t="shared" si="600"/>
        <v>0</v>
      </c>
      <c r="J2610" s="10"/>
      <c r="K2610" s="11">
        <f t="shared" si="601"/>
        <v>0</v>
      </c>
      <c r="L2610" s="6"/>
      <c r="M2610" s="11">
        <f t="shared" si="602"/>
        <v>0</v>
      </c>
      <c r="N2610" s="130"/>
      <c r="P2610" s="48" t="str">
        <f t="shared" si="593"/>
        <v>leeg</v>
      </c>
      <c r="Q2610" s="48"/>
      <c r="R2610" s="48"/>
      <c r="S2610" s="48"/>
      <c r="T2610" s="84"/>
      <c r="W2610" s="82" t="str" cm="1">
        <f t="array" ref="W2610">IF(V2610="h",_xlfn.XLOOKUP(X2610,X2611:$X$2963,V2611:$V$2963,""),IF(V2610="l",IF(X2609&lt;&gt;"","sub",""),""))</f>
        <v/>
      </c>
      <c r="X2610" s="82" t="str">
        <f t="shared" si="603"/>
        <v/>
      </c>
    </row>
    <row r="2611" spans="1:24" ht="13.5" hidden="1" customHeight="1" x14ac:dyDescent="0.2">
      <c r="A2611" s="8"/>
      <c r="B2611" s="8"/>
      <c r="C2611" s="9"/>
      <c r="D2611" s="10"/>
      <c r="E2611" s="11">
        <f t="shared" si="583"/>
        <v>0</v>
      </c>
      <c r="F2611" s="10"/>
      <c r="G2611" s="11">
        <f t="shared" si="584"/>
        <v>0</v>
      </c>
      <c r="H2611" s="10"/>
      <c r="I2611" s="11">
        <f t="shared" si="585"/>
        <v>0</v>
      </c>
      <c r="J2611" s="10"/>
      <c r="K2611" s="11">
        <f t="shared" si="586"/>
        <v>0</v>
      </c>
      <c r="L2611" s="6"/>
      <c r="M2611" s="11">
        <f t="shared" si="587"/>
        <v>0</v>
      </c>
      <c r="N2611" s="130"/>
      <c r="P2611" s="48" t="str">
        <f t="shared" si="593"/>
        <v>leeg</v>
      </c>
      <c r="Q2611" s="48"/>
      <c r="R2611" s="48"/>
      <c r="S2611" s="48"/>
      <c r="T2611" s="84"/>
      <c r="W2611" s="82" t="str" cm="1">
        <f t="array" ref="W2611">IF(V2611="h",_xlfn.XLOOKUP(X2611,X2612:$X$2963,V2612:$V$2963,""),IF(V2611="l",IF(X2610&lt;&gt;"","sub",""),""))</f>
        <v/>
      </c>
      <c r="X2611" s="82" t="str">
        <f t="shared" si="548"/>
        <v/>
      </c>
    </row>
    <row r="2612" spans="1:24" x14ac:dyDescent="0.2">
      <c r="A2612" s="16" t="s">
        <v>134</v>
      </c>
      <c r="B2612" s="138"/>
      <c r="C2612" s="138"/>
      <c r="D2612" s="17"/>
      <c r="E2612" s="172">
        <f>SUM(E2572:E2611)</f>
        <v>0</v>
      </c>
      <c r="F2612" s="17"/>
      <c r="G2612" s="172">
        <f>SUM(G2572:G2611)</f>
        <v>0</v>
      </c>
      <c r="H2612" s="17"/>
      <c r="I2612" s="172">
        <f>SUM(I2572:I2611)</f>
        <v>0</v>
      </c>
      <c r="J2612" s="17"/>
      <c r="K2612" s="172">
        <f>SUM(K2572:K2611)</f>
        <v>0</v>
      </c>
      <c r="L2612" s="6"/>
      <c r="M2612" s="172">
        <f>SUM(M2572:M2611)</f>
        <v>0</v>
      </c>
      <c r="N2612" s="182"/>
      <c r="P2612" s="48" t="str">
        <f t="shared" si="593"/>
        <v>niet leeg</v>
      </c>
      <c r="Q2612" s="48"/>
      <c r="R2612" s="48"/>
      <c r="S2612" s="48"/>
      <c r="T2612" s="84"/>
      <c r="V2612" s="82" t="s">
        <v>169</v>
      </c>
      <c r="W2612" s="82" t="str" cm="1">
        <f t="array" ref="W2612">IF(V2612="h",_xlfn.XLOOKUP(X2612,X2613:$X$2963,V2613:$V$2963,""),IF(V2612="l",IF(X2611&lt;&gt;"","sub",""),""))</f>
        <v/>
      </c>
      <c r="X2612" s="82" t="str">
        <f t="shared" si="548"/>
        <v/>
      </c>
    </row>
    <row r="2613" spans="1:24" x14ac:dyDescent="0.2">
      <c r="A2613" s="8"/>
      <c r="B2613" s="18"/>
      <c r="C2613" s="8"/>
      <c r="D2613" s="10"/>
      <c r="E2613" s="170"/>
      <c r="F2613" s="10"/>
      <c r="G2613" s="171"/>
      <c r="H2613" s="10"/>
      <c r="I2613" s="171"/>
      <c r="J2613" s="10"/>
      <c r="K2613" s="171"/>
      <c r="L2613" s="6"/>
      <c r="M2613" s="171"/>
      <c r="N2613" s="211"/>
      <c r="P2613" s="48" t="str">
        <f t="shared" si="593"/>
        <v>leeg</v>
      </c>
      <c r="Q2613" s="48"/>
      <c r="R2613" s="48"/>
      <c r="S2613" s="48"/>
      <c r="T2613" s="84"/>
      <c r="V2613" s="82" t="s">
        <v>177</v>
      </c>
      <c r="W2613" s="82" t="str" cm="1">
        <f t="array" ref="W2613">IF(V2613="h",_xlfn.XLOOKUP(X2613,X2614:$X$2963,V2614:$V$2963,""),IF(V2613="l",IF(X2612&lt;&gt;"","sub",""),""))</f>
        <v/>
      </c>
      <c r="X2613" s="82" t="str">
        <f t="shared" si="548"/>
        <v/>
      </c>
    </row>
    <row r="2614" spans="1:24" x14ac:dyDescent="0.2">
      <c r="A2614" s="7" t="s">
        <v>69</v>
      </c>
      <c r="B2614" s="8"/>
      <c r="C2614" s="9"/>
      <c r="D2614" s="8"/>
      <c r="E2614" s="170"/>
      <c r="F2614" s="10"/>
      <c r="G2614" s="171"/>
      <c r="H2614" s="10"/>
      <c r="I2614" s="171"/>
      <c r="J2614" s="10"/>
      <c r="K2614" s="171"/>
      <c r="L2614" s="6"/>
      <c r="M2614" s="171"/>
      <c r="N2614" s="211"/>
      <c r="P2614" s="48" t="str">
        <f t="shared" si="593"/>
        <v>leeg</v>
      </c>
      <c r="Q2614" s="48"/>
      <c r="R2614" s="48"/>
      <c r="S2614" s="48"/>
      <c r="T2614" s="84"/>
      <c r="V2614" s="82" t="s">
        <v>170</v>
      </c>
      <c r="W2614" s="82" t="str" cm="1">
        <f t="array" ref="W2614">IF(V2614="h",_xlfn.XLOOKUP(X2614,X2615:$X$2963,V2615:$V$2963,""),IF(V2614="l",IF(X2613&lt;&gt;"","sub",""),""))</f>
        <v/>
      </c>
      <c r="X2614" s="82" t="str">
        <f t="shared" si="548"/>
        <v>80</v>
      </c>
    </row>
    <row r="2615" spans="1:24" x14ac:dyDescent="0.2">
      <c r="A2615" s="8"/>
      <c r="B2615" s="8"/>
      <c r="C2615" s="9"/>
      <c r="D2615" s="10"/>
      <c r="E2615" s="171">
        <f t="shared" ref="E2615:E2654" si="604">B2615*D2615</f>
        <v>0</v>
      </c>
      <c r="F2615" s="10"/>
      <c r="G2615" s="171">
        <f t="shared" ref="G2615:G2654" si="605">B2615*F2615</f>
        <v>0</v>
      </c>
      <c r="H2615" s="10"/>
      <c r="I2615" s="171">
        <f t="shared" ref="I2615:I2654" si="606">B2615*H2615</f>
        <v>0</v>
      </c>
      <c r="J2615" s="10"/>
      <c r="K2615" s="171">
        <f t="shared" ref="K2615:K2654" si="607">(E2615*$J$6)+G2615+I2615+J2615</f>
        <v>0</v>
      </c>
      <c r="L2615" s="6"/>
      <c r="M2615" s="171">
        <f t="shared" ref="M2615:M2643" si="608">K2615</f>
        <v>0</v>
      </c>
      <c r="N2615" s="211"/>
      <c r="P2615" s="48" t="str">
        <f t="shared" si="593"/>
        <v>leeg</v>
      </c>
      <c r="Q2615" s="48"/>
      <c r="R2615" s="48"/>
      <c r="S2615" s="48"/>
      <c r="T2615" s="84"/>
      <c r="W2615" s="82" t="str" cm="1">
        <f t="array" ref="W2615">IF(V2615="h",_xlfn.XLOOKUP(X2615,X2616:$X$2963,V2616:$V$2963,""),IF(V2615="l",IF(X2614&lt;&gt;"","sub",""),""))</f>
        <v/>
      </c>
      <c r="X2615" s="82" t="str">
        <f t="shared" si="548"/>
        <v/>
      </c>
    </row>
    <row r="2616" spans="1:24" x14ac:dyDescent="0.2">
      <c r="A2616" s="8"/>
      <c r="B2616" s="8"/>
      <c r="C2616" s="9"/>
      <c r="D2616" s="10"/>
      <c r="E2616" s="171">
        <f t="shared" si="604"/>
        <v>0</v>
      </c>
      <c r="F2616" s="10"/>
      <c r="G2616" s="171">
        <f t="shared" si="605"/>
        <v>0</v>
      </c>
      <c r="H2616" s="10"/>
      <c r="I2616" s="171">
        <f t="shared" si="606"/>
        <v>0</v>
      </c>
      <c r="J2616" s="10"/>
      <c r="K2616" s="171">
        <f t="shared" si="607"/>
        <v>0</v>
      </c>
      <c r="L2616" s="6"/>
      <c r="M2616" s="171">
        <f t="shared" si="608"/>
        <v>0</v>
      </c>
      <c r="N2616" s="211"/>
      <c r="P2616" s="48" t="str">
        <f t="shared" si="593"/>
        <v>leeg</v>
      </c>
      <c r="Q2616" s="48"/>
      <c r="R2616" s="48"/>
      <c r="S2616" s="48"/>
      <c r="T2616" s="84"/>
      <c r="W2616" s="82" t="str" cm="1">
        <f t="array" ref="W2616">IF(V2616="h",_xlfn.XLOOKUP(X2616,X2617:$X$2963,V2617:$V$2963,""),IF(V2616="l",IF(X2615&lt;&gt;"","sub",""),""))</f>
        <v/>
      </c>
      <c r="X2616" s="82" t="str">
        <f t="shared" si="548"/>
        <v/>
      </c>
    </row>
    <row r="2617" spans="1:24" x14ac:dyDescent="0.2">
      <c r="A2617" s="8"/>
      <c r="B2617" s="8"/>
      <c r="C2617" s="9"/>
      <c r="D2617" s="10"/>
      <c r="E2617" s="171">
        <f t="shared" si="604"/>
        <v>0</v>
      </c>
      <c r="F2617" s="10"/>
      <c r="G2617" s="171">
        <f t="shared" si="605"/>
        <v>0</v>
      </c>
      <c r="H2617" s="10"/>
      <c r="I2617" s="171">
        <f t="shared" si="606"/>
        <v>0</v>
      </c>
      <c r="J2617" s="10"/>
      <c r="K2617" s="171">
        <f t="shared" si="607"/>
        <v>0</v>
      </c>
      <c r="L2617" s="6"/>
      <c r="M2617" s="171">
        <f t="shared" si="608"/>
        <v>0</v>
      </c>
      <c r="N2617" s="211"/>
      <c r="P2617" s="48" t="str">
        <f t="shared" si="593"/>
        <v>leeg</v>
      </c>
      <c r="Q2617" s="48"/>
      <c r="R2617" s="48"/>
      <c r="S2617" s="48"/>
      <c r="T2617" s="84"/>
      <c r="W2617" s="82" t="str" cm="1">
        <f t="array" ref="W2617">IF(V2617="h",_xlfn.XLOOKUP(X2617,X2618:$X$2963,V2618:$V$2963,""),IF(V2617="l",IF(X2616&lt;&gt;"","sub",""),""))</f>
        <v/>
      </c>
      <c r="X2617" s="82" t="str">
        <f t="shared" si="548"/>
        <v/>
      </c>
    </row>
    <row r="2618" spans="1:24" x14ac:dyDescent="0.2">
      <c r="A2618" s="8"/>
      <c r="B2618" s="8"/>
      <c r="C2618" s="9"/>
      <c r="D2618" s="10"/>
      <c r="E2618" s="171">
        <f t="shared" si="604"/>
        <v>0</v>
      </c>
      <c r="F2618" s="10"/>
      <c r="G2618" s="171">
        <f t="shared" si="605"/>
        <v>0</v>
      </c>
      <c r="H2618" s="10"/>
      <c r="I2618" s="171">
        <f t="shared" si="606"/>
        <v>0</v>
      </c>
      <c r="J2618" s="10"/>
      <c r="K2618" s="171">
        <f t="shared" si="607"/>
        <v>0</v>
      </c>
      <c r="L2618" s="6"/>
      <c r="M2618" s="171">
        <f t="shared" ref="M2618:M2619" si="609">K2618</f>
        <v>0</v>
      </c>
      <c r="N2618" s="211"/>
      <c r="P2618" s="48" t="str">
        <f t="shared" si="593"/>
        <v>leeg</v>
      </c>
      <c r="Q2618" s="48"/>
      <c r="R2618" s="48"/>
      <c r="S2618" s="48"/>
      <c r="T2618" s="84"/>
      <c r="W2618" s="82" t="str" cm="1">
        <f t="array" ref="W2618">IF(V2618="h",_xlfn.XLOOKUP(X2618,X2619:$X$2963,V2619:$V$2963,""),IF(V2618="l",IF(X2617&lt;&gt;"","sub",""),""))</f>
        <v/>
      </c>
      <c r="X2618" s="82" t="str">
        <f t="shared" ref="X2618:X2619" si="610">IF(V2618="h",LEFT(A2618,2),IF(SUM(B2618:M2618)&gt;0,IF(V2618="sub",RIGHT(A2618,2),""),""))</f>
        <v/>
      </c>
    </row>
    <row r="2619" spans="1:24" x14ac:dyDescent="0.2">
      <c r="A2619" s="8"/>
      <c r="B2619" s="8"/>
      <c r="C2619" s="9"/>
      <c r="D2619" s="10"/>
      <c r="E2619" s="171">
        <f t="shared" si="604"/>
        <v>0</v>
      </c>
      <c r="F2619" s="10"/>
      <c r="G2619" s="171">
        <f t="shared" si="605"/>
        <v>0</v>
      </c>
      <c r="H2619" s="10"/>
      <c r="I2619" s="171">
        <f t="shared" si="606"/>
        <v>0</v>
      </c>
      <c r="J2619" s="10"/>
      <c r="K2619" s="171">
        <f t="shared" si="607"/>
        <v>0</v>
      </c>
      <c r="L2619" s="6"/>
      <c r="M2619" s="171">
        <f t="shared" si="609"/>
        <v>0</v>
      </c>
      <c r="N2619" s="211"/>
      <c r="P2619" s="48" t="str">
        <f t="shared" si="593"/>
        <v>leeg</v>
      </c>
      <c r="Q2619" s="48"/>
      <c r="R2619" s="48"/>
      <c r="S2619" s="48"/>
      <c r="T2619" s="84"/>
      <c r="W2619" s="82" t="str" cm="1">
        <f t="array" ref="W2619">IF(V2619="h",_xlfn.XLOOKUP(X2619,X2620:$X$2963,V2620:$V$2963,""),IF(V2619="l",IF(X2618&lt;&gt;"","sub",""),""))</f>
        <v/>
      </c>
      <c r="X2619" s="82" t="str">
        <f t="shared" si="610"/>
        <v/>
      </c>
    </row>
    <row r="2620" spans="1:24" x14ac:dyDescent="0.2">
      <c r="A2620" s="8"/>
      <c r="B2620" s="8"/>
      <c r="C2620" s="9"/>
      <c r="D2620" s="10"/>
      <c r="E2620" s="171">
        <f t="shared" si="604"/>
        <v>0</v>
      </c>
      <c r="F2620" s="10"/>
      <c r="G2620" s="171">
        <f t="shared" si="605"/>
        <v>0</v>
      </c>
      <c r="H2620" s="10"/>
      <c r="I2620" s="171">
        <f t="shared" si="606"/>
        <v>0</v>
      </c>
      <c r="J2620" s="10"/>
      <c r="K2620" s="171">
        <f t="shared" si="607"/>
        <v>0</v>
      </c>
      <c r="L2620" s="6"/>
      <c r="M2620" s="171">
        <f t="shared" si="608"/>
        <v>0</v>
      </c>
      <c r="N2620" s="211"/>
      <c r="P2620" s="48" t="str">
        <f t="shared" si="593"/>
        <v>leeg</v>
      </c>
      <c r="Q2620" s="48"/>
      <c r="R2620" s="48"/>
      <c r="S2620" s="48"/>
      <c r="T2620" s="84"/>
      <c r="W2620" s="82" t="str" cm="1">
        <f t="array" ref="W2620">IF(V2620="h",_xlfn.XLOOKUP(X2620,X2621:$X$2963,V2621:$V$2963,""),IF(V2620="l",IF(X2619&lt;&gt;"","sub",""),""))</f>
        <v/>
      </c>
      <c r="X2620" s="82" t="str">
        <f t="shared" si="548"/>
        <v/>
      </c>
    </row>
    <row r="2621" spans="1:24" x14ac:dyDescent="0.2">
      <c r="A2621" s="8"/>
      <c r="B2621" s="8"/>
      <c r="C2621" s="9"/>
      <c r="D2621" s="10"/>
      <c r="E2621" s="171">
        <f t="shared" si="604"/>
        <v>0</v>
      </c>
      <c r="F2621" s="10"/>
      <c r="G2621" s="171">
        <f t="shared" si="605"/>
        <v>0</v>
      </c>
      <c r="H2621" s="10"/>
      <c r="I2621" s="171">
        <f t="shared" si="606"/>
        <v>0</v>
      </c>
      <c r="J2621" s="10"/>
      <c r="K2621" s="171">
        <f t="shared" si="607"/>
        <v>0</v>
      </c>
      <c r="L2621" s="6"/>
      <c r="M2621" s="171">
        <f t="shared" si="608"/>
        <v>0</v>
      </c>
      <c r="N2621" s="211"/>
      <c r="P2621" s="48" t="str">
        <f t="shared" si="593"/>
        <v>leeg</v>
      </c>
      <c r="Q2621" s="48"/>
      <c r="R2621" s="48"/>
      <c r="S2621" s="48"/>
      <c r="T2621" s="84"/>
      <c r="W2621" s="82" t="str" cm="1">
        <f t="array" ref="W2621">IF(V2621="h",_xlfn.XLOOKUP(X2621,X2622:$X$2963,V2622:$V$2963,""),IF(V2621="l",IF(X2620&lt;&gt;"","sub",""),""))</f>
        <v/>
      </c>
      <c r="X2621" s="82" t="str">
        <f t="shared" si="548"/>
        <v/>
      </c>
    </row>
    <row r="2622" spans="1:24" x14ac:dyDescent="0.2">
      <c r="A2622" s="8"/>
      <c r="B2622" s="8"/>
      <c r="C2622" s="9"/>
      <c r="D2622" s="10"/>
      <c r="E2622" s="171">
        <f t="shared" si="604"/>
        <v>0</v>
      </c>
      <c r="F2622" s="10"/>
      <c r="G2622" s="171">
        <f t="shared" si="605"/>
        <v>0</v>
      </c>
      <c r="H2622" s="10"/>
      <c r="I2622" s="171">
        <f t="shared" si="606"/>
        <v>0</v>
      </c>
      <c r="J2622" s="10"/>
      <c r="K2622" s="171">
        <f t="shared" si="607"/>
        <v>0</v>
      </c>
      <c r="L2622" s="6"/>
      <c r="M2622" s="171">
        <f t="shared" si="608"/>
        <v>0</v>
      </c>
      <c r="N2622" s="211"/>
      <c r="P2622" s="48" t="str">
        <f t="shared" si="593"/>
        <v>leeg</v>
      </c>
      <c r="Q2622" s="48"/>
      <c r="R2622" s="48"/>
      <c r="S2622" s="48"/>
      <c r="T2622" s="84"/>
      <c r="W2622" s="82" t="str" cm="1">
        <f t="array" ref="W2622">IF(V2622="h",_xlfn.XLOOKUP(X2622,X2623:$X$2963,V2623:$V$2963,""),IF(V2622="l",IF(X2621&lt;&gt;"","sub",""),""))</f>
        <v/>
      </c>
      <c r="X2622" s="82" t="str">
        <f t="shared" si="548"/>
        <v/>
      </c>
    </row>
    <row r="2623" spans="1:24" x14ac:dyDescent="0.2">
      <c r="A2623" s="8"/>
      <c r="B2623" s="8"/>
      <c r="C2623" s="9"/>
      <c r="D2623" s="10"/>
      <c r="E2623" s="171">
        <f t="shared" si="604"/>
        <v>0</v>
      </c>
      <c r="F2623" s="10"/>
      <c r="G2623" s="171">
        <f t="shared" si="605"/>
        <v>0</v>
      </c>
      <c r="H2623" s="10"/>
      <c r="I2623" s="171">
        <f t="shared" si="606"/>
        <v>0</v>
      </c>
      <c r="J2623" s="10"/>
      <c r="K2623" s="171">
        <f t="shared" si="607"/>
        <v>0</v>
      </c>
      <c r="L2623" s="6"/>
      <c r="M2623" s="171">
        <f t="shared" si="608"/>
        <v>0</v>
      </c>
      <c r="N2623" s="211"/>
      <c r="P2623" s="48" t="str">
        <f t="shared" si="593"/>
        <v>leeg</v>
      </c>
      <c r="Q2623" s="48"/>
      <c r="R2623" s="48"/>
      <c r="S2623" s="48"/>
      <c r="T2623" s="84"/>
      <c r="W2623" s="82" t="str" cm="1">
        <f t="array" ref="W2623">IF(V2623="h",_xlfn.XLOOKUP(X2623,X2624:$X$2963,V2624:$V$2963,""),IF(V2623="l",IF(X2622&lt;&gt;"","sub",""),""))</f>
        <v/>
      </c>
      <c r="X2623" s="82" t="str">
        <f t="shared" si="548"/>
        <v/>
      </c>
    </row>
    <row r="2624" spans="1:24" x14ac:dyDescent="0.2">
      <c r="A2624" s="8"/>
      <c r="B2624" s="8"/>
      <c r="C2624" s="9"/>
      <c r="D2624" s="10"/>
      <c r="E2624" s="171">
        <f t="shared" si="604"/>
        <v>0</v>
      </c>
      <c r="F2624" s="10"/>
      <c r="G2624" s="171">
        <f t="shared" si="605"/>
        <v>0</v>
      </c>
      <c r="H2624" s="10"/>
      <c r="I2624" s="171">
        <f t="shared" si="606"/>
        <v>0</v>
      </c>
      <c r="J2624" s="10"/>
      <c r="K2624" s="171">
        <f t="shared" si="607"/>
        <v>0</v>
      </c>
      <c r="L2624" s="6"/>
      <c r="M2624" s="171">
        <f t="shared" si="608"/>
        <v>0</v>
      </c>
      <c r="N2624" s="211"/>
      <c r="P2624" s="48" t="str">
        <f t="shared" si="593"/>
        <v>leeg</v>
      </c>
      <c r="Q2624" s="48"/>
      <c r="R2624" s="48"/>
      <c r="S2624" s="48"/>
      <c r="T2624" s="84"/>
      <c r="W2624" s="82" t="str" cm="1">
        <f t="array" ref="W2624">IF(V2624="h",_xlfn.XLOOKUP(X2624,X2625:$X$2963,V2625:$V$2963,""),IF(V2624="l",IF(X2623&lt;&gt;"","sub",""),""))</f>
        <v/>
      </c>
      <c r="X2624" s="82" t="str">
        <f t="shared" si="548"/>
        <v/>
      </c>
    </row>
    <row r="2625" spans="1:24" ht="13.5" hidden="1" customHeight="1" x14ac:dyDescent="0.2">
      <c r="A2625" s="8"/>
      <c r="B2625" s="8"/>
      <c r="C2625" s="9"/>
      <c r="D2625" s="10"/>
      <c r="E2625" s="11">
        <f t="shared" si="604"/>
        <v>0</v>
      </c>
      <c r="F2625" s="10"/>
      <c r="G2625" s="11">
        <f t="shared" si="605"/>
        <v>0</v>
      </c>
      <c r="H2625" s="10"/>
      <c r="I2625" s="11">
        <f t="shared" si="606"/>
        <v>0</v>
      </c>
      <c r="J2625" s="10"/>
      <c r="K2625" s="11">
        <f t="shared" si="607"/>
        <v>0</v>
      </c>
      <c r="L2625" s="6"/>
      <c r="M2625" s="11">
        <f t="shared" si="608"/>
        <v>0</v>
      </c>
      <c r="N2625" s="130"/>
      <c r="P2625" s="48" t="str">
        <f t="shared" si="593"/>
        <v>leeg</v>
      </c>
      <c r="Q2625" s="48"/>
      <c r="R2625" s="48"/>
      <c r="S2625" s="48"/>
      <c r="T2625" s="84"/>
      <c r="W2625" s="82" t="str" cm="1">
        <f t="array" ref="W2625">IF(V2625="h",_xlfn.XLOOKUP(X2625,X2626:$X$2963,V2626:$V$2963,""),IF(V2625="l",IF(X2624&lt;&gt;"","sub",""),""))</f>
        <v/>
      </c>
      <c r="X2625" s="82" t="str">
        <f t="shared" si="548"/>
        <v/>
      </c>
    </row>
    <row r="2626" spans="1:24" ht="13.5" hidden="1" customHeight="1" x14ac:dyDescent="0.2">
      <c r="A2626" s="8"/>
      <c r="B2626" s="8"/>
      <c r="C2626" s="9"/>
      <c r="D2626" s="10"/>
      <c r="E2626" s="11">
        <f t="shared" si="604"/>
        <v>0</v>
      </c>
      <c r="F2626" s="10"/>
      <c r="G2626" s="11">
        <f t="shared" si="605"/>
        <v>0</v>
      </c>
      <c r="H2626" s="10"/>
      <c r="I2626" s="11">
        <f t="shared" si="606"/>
        <v>0</v>
      </c>
      <c r="J2626" s="10"/>
      <c r="K2626" s="11">
        <f t="shared" si="607"/>
        <v>0</v>
      </c>
      <c r="L2626" s="6"/>
      <c r="M2626" s="11">
        <f t="shared" si="608"/>
        <v>0</v>
      </c>
      <c r="N2626" s="130"/>
      <c r="P2626" s="48" t="str">
        <f t="shared" si="593"/>
        <v>leeg</v>
      </c>
      <c r="Q2626" s="48"/>
      <c r="R2626" s="48"/>
      <c r="S2626" s="48"/>
      <c r="T2626" s="84"/>
      <c r="W2626" s="82" t="str" cm="1">
        <f t="array" ref="W2626">IF(V2626="h",_xlfn.XLOOKUP(X2626,X2627:$X$2963,V2627:$V$2963,""),IF(V2626="l",IF(X2625&lt;&gt;"","sub",""),""))</f>
        <v/>
      </c>
      <c r="X2626" s="82" t="str">
        <f t="shared" si="548"/>
        <v/>
      </c>
    </row>
    <row r="2627" spans="1:24" ht="13.5" hidden="1" customHeight="1" x14ac:dyDescent="0.2">
      <c r="A2627" s="8"/>
      <c r="B2627" s="8"/>
      <c r="C2627" s="9"/>
      <c r="D2627" s="10"/>
      <c r="E2627" s="11">
        <f t="shared" si="604"/>
        <v>0</v>
      </c>
      <c r="F2627" s="10"/>
      <c r="G2627" s="11">
        <f t="shared" si="605"/>
        <v>0</v>
      </c>
      <c r="H2627" s="10"/>
      <c r="I2627" s="11">
        <f t="shared" si="606"/>
        <v>0</v>
      </c>
      <c r="J2627" s="10"/>
      <c r="K2627" s="11">
        <f t="shared" si="607"/>
        <v>0</v>
      </c>
      <c r="L2627" s="6"/>
      <c r="M2627" s="11">
        <f t="shared" si="608"/>
        <v>0</v>
      </c>
      <c r="N2627" s="130"/>
      <c r="P2627" s="48" t="str">
        <f t="shared" si="593"/>
        <v>leeg</v>
      </c>
      <c r="Q2627" s="48"/>
      <c r="R2627" s="48"/>
      <c r="S2627" s="48"/>
      <c r="T2627" s="84"/>
      <c r="W2627" s="82" t="str" cm="1">
        <f t="array" ref="W2627">IF(V2627="h",_xlfn.XLOOKUP(X2627,X2628:$X$2963,V2628:$V$2963,""),IF(V2627="l",IF(X2626&lt;&gt;"","sub",""),""))</f>
        <v/>
      </c>
      <c r="X2627" s="82" t="str">
        <f t="shared" si="548"/>
        <v/>
      </c>
    </row>
    <row r="2628" spans="1:24" ht="13.5" hidden="1" customHeight="1" x14ac:dyDescent="0.2">
      <c r="A2628" s="8"/>
      <c r="B2628" s="8"/>
      <c r="C2628" s="9"/>
      <c r="D2628" s="10"/>
      <c r="E2628" s="11">
        <f t="shared" si="604"/>
        <v>0</v>
      </c>
      <c r="F2628" s="10"/>
      <c r="G2628" s="11">
        <f t="shared" si="605"/>
        <v>0</v>
      </c>
      <c r="H2628" s="10"/>
      <c r="I2628" s="11">
        <f t="shared" si="606"/>
        <v>0</v>
      </c>
      <c r="J2628" s="10"/>
      <c r="K2628" s="11">
        <f t="shared" si="607"/>
        <v>0</v>
      </c>
      <c r="L2628" s="6"/>
      <c r="M2628" s="11">
        <f t="shared" si="608"/>
        <v>0</v>
      </c>
      <c r="N2628" s="130"/>
      <c r="P2628" s="48" t="str">
        <f t="shared" si="593"/>
        <v>leeg</v>
      </c>
      <c r="Q2628" s="48"/>
      <c r="R2628" s="48"/>
      <c r="S2628" s="48"/>
      <c r="T2628" s="84"/>
      <c r="W2628" s="82" t="str" cm="1">
        <f t="array" ref="W2628">IF(V2628="h",_xlfn.XLOOKUP(X2628,X2629:$X$2963,V2629:$V$2963,""),IF(V2628="l",IF(X2627&lt;&gt;"","sub",""),""))</f>
        <v/>
      </c>
      <c r="X2628" s="82" t="str">
        <f t="shared" si="548"/>
        <v/>
      </c>
    </row>
    <row r="2629" spans="1:24" ht="13.5" hidden="1" customHeight="1" x14ac:dyDescent="0.2">
      <c r="A2629" s="8"/>
      <c r="B2629" s="8"/>
      <c r="C2629" s="9"/>
      <c r="D2629" s="10"/>
      <c r="E2629" s="11">
        <f t="shared" si="604"/>
        <v>0</v>
      </c>
      <c r="F2629" s="10"/>
      <c r="G2629" s="11">
        <f t="shared" si="605"/>
        <v>0</v>
      </c>
      <c r="H2629" s="10"/>
      <c r="I2629" s="11">
        <f t="shared" si="606"/>
        <v>0</v>
      </c>
      <c r="J2629" s="10"/>
      <c r="K2629" s="11">
        <f t="shared" si="607"/>
        <v>0</v>
      </c>
      <c r="L2629" s="6"/>
      <c r="M2629" s="11">
        <f t="shared" si="608"/>
        <v>0</v>
      </c>
      <c r="N2629" s="130"/>
      <c r="P2629" s="48" t="str">
        <f t="shared" si="593"/>
        <v>leeg</v>
      </c>
      <c r="Q2629" s="48"/>
      <c r="R2629" s="48"/>
      <c r="S2629" s="48"/>
      <c r="T2629" s="84"/>
      <c r="W2629" s="82" t="str" cm="1">
        <f t="array" ref="W2629">IF(V2629="h",_xlfn.XLOOKUP(X2629,X2630:$X$2963,V2630:$V$2963,""),IF(V2629="l",IF(X2628&lt;&gt;"","sub",""),""))</f>
        <v/>
      </c>
      <c r="X2629" s="82" t="str">
        <f t="shared" si="548"/>
        <v/>
      </c>
    </row>
    <row r="2630" spans="1:24" ht="13.5" hidden="1" customHeight="1" x14ac:dyDescent="0.2">
      <c r="A2630" s="8"/>
      <c r="B2630" s="8"/>
      <c r="C2630" s="9"/>
      <c r="D2630" s="10"/>
      <c r="E2630" s="11">
        <f t="shared" si="604"/>
        <v>0</v>
      </c>
      <c r="F2630" s="10"/>
      <c r="G2630" s="11">
        <f t="shared" si="605"/>
        <v>0</v>
      </c>
      <c r="H2630" s="10"/>
      <c r="I2630" s="11">
        <f t="shared" si="606"/>
        <v>0</v>
      </c>
      <c r="J2630" s="10"/>
      <c r="K2630" s="11">
        <f t="shared" si="607"/>
        <v>0</v>
      </c>
      <c r="L2630" s="6"/>
      <c r="M2630" s="11">
        <f t="shared" ref="M2630:M2641" si="611">K2630</f>
        <v>0</v>
      </c>
      <c r="N2630" s="130"/>
      <c r="P2630" s="48" t="str">
        <f t="shared" si="593"/>
        <v>leeg</v>
      </c>
      <c r="Q2630" s="48"/>
      <c r="R2630" s="48"/>
      <c r="S2630" s="48"/>
      <c r="T2630" s="84"/>
      <c r="W2630" s="82" t="str" cm="1">
        <f t="array" ref="W2630">IF(V2630="h",_xlfn.XLOOKUP(X2630,X2631:$X$2963,V2631:$V$2963,""),IF(V2630="l",IF(X2629&lt;&gt;"","sub",""),""))</f>
        <v/>
      </c>
      <c r="X2630" s="82" t="str">
        <f t="shared" ref="X2630:X2641" si="612">IF(V2630="h",LEFT(A2630,2),IF(SUM(B2630:M2630)&gt;0,IF(V2630="sub",RIGHT(A2630,2),""),""))</f>
        <v/>
      </c>
    </row>
    <row r="2631" spans="1:24" ht="13.5" hidden="1" customHeight="1" x14ac:dyDescent="0.2">
      <c r="A2631" s="8"/>
      <c r="B2631" s="8"/>
      <c r="C2631" s="9"/>
      <c r="D2631" s="10"/>
      <c r="E2631" s="11">
        <f t="shared" si="604"/>
        <v>0</v>
      </c>
      <c r="F2631" s="10"/>
      <c r="G2631" s="11">
        <f t="shared" si="605"/>
        <v>0</v>
      </c>
      <c r="H2631" s="10"/>
      <c r="I2631" s="11">
        <f t="shared" si="606"/>
        <v>0</v>
      </c>
      <c r="J2631" s="10"/>
      <c r="K2631" s="11">
        <f t="shared" si="607"/>
        <v>0</v>
      </c>
      <c r="L2631" s="6"/>
      <c r="M2631" s="11">
        <f t="shared" si="611"/>
        <v>0</v>
      </c>
      <c r="N2631" s="130"/>
      <c r="P2631" s="48" t="str">
        <f t="shared" si="593"/>
        <v>leeg</v>
      </c>
      <c r="Q2631" s="48"/>
      <c r="R2631" s="48"/>
      <c r="S2631" s="48"/>
      <c r="T2631" s="84"/>
      <c r="W2631" s="82" t="str" cm="1">
        <f t="array" ref="W2631">IF(V2631="h",_xlfn.XLOOKUP(X2631,X2632:$X$2963,V2632:$V$2963,""),IF(V2631="l",IF(X2630&lt;&gt;"","sub",""),""))</f>
        <v/>
      </c>
      <c r="X2631" s="82" t="str">
        <f t="shared" si="612"/>
        <v/>
      </c>
    </row>
    <row r="2632" spans="1:24" ht="13.5" hidden="1" customHeight="1" x14ac:dyDescent="0.2">
      <c r="A2632" s="8"/>
      <c r="B2632" s="8"/>
      <c r="C2632" s="9"/>
      <c r="D2632" s="10"/>
      <c r="E2632" s="11">
        <f t="shared" si="604"/>
        <v>0</v>
      </c>
      <c r="F2632" s="10"/>
      <c r="G2632" s="11">
        <f t="shared" si="605"/>
        <v>0</v>
      </c>
      <c r="H2632" s="10"/>
      <c r="I2632" s="11">
        <f t="shared" si="606"/>
        <v>0</v>
      </c>
      <c r="J2632" s="10"/>
      <c r="K2632" s="11">
        <f t="shared" si="607"/>
        <v>0</v>
      </c>
      <c r="L2632" s="6"/>
      <c r="M2632" s="11">
        <f t="shared" si="611"/>
        <v>0</v>
      </c>
      <c r="N2632" s="130"/>
      <c r="P2632" s="48" t="str">
        <f t="shared" si="593"/>
        <v>leeg</v>
      </c>
      <c r="Q2632" s="48"/>
      <c r="R2632" s="48"/>
      <c r="S2632" s="48"/>
      <c r="T2632" s="84"/>
      <c r="W2632" s="82" t="str" cm="1">
        <f t="array" ref="W2632">IF(V2632="h",_xlfn.XLOOKUP(X2632,X2633:$X$2963,V2633:$V$2963,""),IF(V2632="l",IF(X2631&lt;&gt;"","sub",""),""))</f>
        <v/>
      </c>
      <c r="X2632" s="82" t="str">
        <f t="shared" si="612"/>
        <v/>
      </c>
    </row>
    <row r="2633" spans="1:24" ht="13.5" hidden="1" customHeight="1" x14ac:dyDescent="0.2">
      <c r="A2633" s="8"/>
      <c r="B2633" s="8"/>
      <c r="C2633" s="9"/>
      <c r="D2633" s="10"/>
      <c r="E2633" s="11">
        <f t="shared" si="604"/>
        <v>0</v>
      </c>
      <c r="F2633" s="10"/>
      <c r="G2633" s="11">
        <f t="shared" si="605"/>
        <v>0</v>
      </c>
      <c r="H2633" s="10"/>
      <c r="I2633" s="11">
        <f t="shared" si="606"/>
        <v>0</v>
      </c>
      <c r="J2633" s="10"/>
      <c r="K2633" s="11">
        <f t="shared" si="607"/>
        <v>0</v>
      </c>
      <c r="L2633" s="6"/>
      <c r="M2633" s="11">
        <f t="shared" si="611"/>
        <v>0</v>
      </c>
      <c r="N2633" s="130"/>
      <c r="P2633" s="48" t="str">
        <f t="shared" si="593"/>
        <v>leeg</v>
      </c>
      <c r="Q2633" s="48"/>
      <c r="R2633" s="48"/>
      <c r="S2633" s="48"/>
      <c r="T2633" s="84"/>
      <c r="W2633" s="82" t="str" cm="1">
        <f t="array" ref="W2633">IF(V2633="h",_xlfn.XLOOKUP(X2633,X2634:$X$2963,V2634:$V$2963,""),IF(V2633="l",IF(X2632&lt;&gt;"","sub",""),""))</f>
        <v/>
      </c>
      <c r="X2633" s="82" t="str">
        <f t="shared" si="612"/>
        <v/>
      </c>
    </row>
    <row r="2634" spans="1:24" ht="13.5" hidden="1" customHeight="1" x14ac:dyDescent="0.2">
      <c r="A2634" s="8"/>
      <c r="B2634" s="8"/>
      <c r="C2634" s="9"/>
      <c r="D2634" s="10"/>
      <c r="E2634" s="11">
        <f t="shared" si="604"/>
        <v>0</v>
      </c>
      <c r="F2634" s="10"/>
      <c r="G2634" s="11">
        <f t="shared" si="605"/>
        <v>0</v>
      </c>
      <c r="H2634" s="10"/>
      <c r="I2634" s="11">
        <f t="shared" si="606"/>
        <v>0</v>
      </c>
      <c r="J2634" s="10"/>
      <c r="K2634" s="11">
        <f t="shared" si="607"/>
        <v>0</v>
      </c>
      <c r="L2634" s="6"/>
      <c r="M2634" s="11">
        <f t="shared" si="611"/>
        <v>0</v>
      </c>
      <c r="N2634" s="130"/>
      <c r="P2634" s="48" t="str">
        <f t="shared" si="593"/>
        <v>leeg</v>
      </c>
      <c r="Q2634" s="48"/>
      <c r="R2634" s="48"/>
      <c r="S2634" s="48"/>
      <c r="T2634" s="84"/>
      <c r="W2634" s="82" t="str" cm="1">
        <f t="array" ref="W2634">IF(V2634="h",_xlfn.XLOOKUP(X2634,X2635:$X$2963,V2635:$V$2963,""),IF(V2634="l",IF(X2633&lt;&gt;"","sub",""),""))</f>
        <v/>
      </c>
      <c r="X2634" s="82" t="str">
        <f t="shared" si="612"/>
        <v/>
      </c>
    </row>
    <row r="2635" spans="1:24" ht="13.5" hidden="1" customHeight="1" x14ac:dyDescent="0.2">
      <c r="A2635" s="8"/>
      <c r="B2635" s="8"/>
      <c r="C2635" s="9"/>
      <c r="D2635" s="10"/>
      <c r="E2635" s="11">
        <f t="shared" si="604"/>
        <v>0</v>
      </c>
      <c r="F2635" s="10"/>
      <c r="G2635" s="11">
        <f t="shared" si="605"/>
        <v>0</v>
      </c>
      <c r="H2635" s="10"/>
      <c r="I2635" s="11">
        <f t="shared" si="606"/>
        <v>0</v>
      </c>
      <c r="J2635" s="10"/>
      <c r="K2635" s="11">
        <f t="shared" si="607"/>
        <v>0</v>
      </c>
      <c r="L2635" s="6"/>
      <c r="M2635" s="11">
        <f t="shared" si="611"/>
        <v>0</v>
      </c>
      <c r="N2635" s="130"/>
      <c r="P2635" s="48" t="str">
        <f t="shared" si="593"/>
        <v>leeg</v>
      </c>
      <c r="Q2635" s="48"/>
      <c r="R2635" s="48"/>
      <c r="S2635" s="48"/>
      <c r="T2635" s="84"/>
      <c r="W2635" s="82" t="str" cm="1">
        <f t="array" ref="W2635">IF(V2635="h",_xlfn.XLOOKUP(X2635,X2636:$X$2963,V2636:$V$2963,""),IF(V2635="l",IF(X2634&lt;&gt;"","sub",""),""))</f>
        <v/>
      </c>
      <c r="X2635" s="82" t="str">
        <f t="shared" si="612"/>
        <v/>
      </c>
    </row>
    <row r="2636" spans="1:24" ht="13.5" hidden="1" customHeight="1" x14ac:dyDescent="0.2">
      <c r="A2636" s="8"/>
      <c r="B2636" s="8"/>
      <c r="C2636" s="9"/>
      <c r="D2636" s="10"/>
      <c r="E2636" s="11">
        <f t="shared" si="604"/>
        <v>0</v>
      </c>
      <c r="F2636" s="10"/>
      <c r="G2636" s="11">
        <f t="shared" si="605"/>
        <v>0</v>
      </c>
      <c r="H2636" s="10"/>
      <c r="I2636" s="11">
        <f t="shared" si="606"/>
        <v>0</v>
      </c>
      <c r="J2636" s="10"/>
      <c r="K2636" s="11">
        <f t="shared" si="607"/>
        <v>0</v>
      </c>
      <c r="L2636" s="6"/>
      <c r="M2636" s="11">
        <f t="shared" si="611"/>
        <v>0</v>
      </c>
      <c r="N2636" s="130"/>
      <c r="P2636" s="48" t="str">
        <f t="shared" si="593"/>
        <v>leeg</v>
      </c>
      <c r="Q2636" s="48"/>
      <c r="R2636" s="48"/>
      <c r="S2636" s="48"/>
      <c r="T2636" s="84"/>
      <c r="W2636" s="82" t="str" cm="1">
        <f t="array" ref="W2636">IF(V2636="h",_xlfn.XLOOKUP(X2636,X2637:$X$2963,V2637:$V$2963,""),IF(V2636="l",IF(X2635&lt;&gt;"","sub",""),""))</f>
        <v/>
      </c>
      <c r="X2636" s="82" t="str">
        <f t="shared" si="612"/>
        <v/>
      </c>
    </row>
    <row r="2637" spans="1:24" ht="13.5" hidden="1" customHeight="1" x14ac:dyDescent="0.2">
      <c r="A2637" s="8"/>
      <c r="B2637" s="8"/>
      <c r="C2637" s="9"/>
      <c r="D2637" s="10"/>
      <c r="E2637" s="11">
        <f t="shared" si="604"/>
        <v>0</v>
      </c>
      <c r="F2637" s="10"/>
      <c r="G2637" s="11">
        <f t="shared" si="605"/>
        <v>0</v>
      </c>
      <c r="H2637" s="10"/>
      <c r="I2637" s="11">
        <f t="shared" si="606"/>
        <v>0</v>
      </c>
      <c r="J2637" s="10"/>
      <c r="K2637" s="11">
        <f t="shared" si="607"/>
        <v>0</v>
      </c>
      <c r="L2637" s="6"/>
      <c r="M2637" s="11">
        <f t="shared" si="611"/>
        <v>0</v>
      </c>
      <c r="N2637" s="130"/>
      <c r="P2637" s="48" t="str">
        <f t="shared" si="593"/>
        <v>leeg</v>
      </c>
      <c r="Q2637" s="48"/>
      <c r="R2637" s="48"/>
      <c r="S2637" s="48"/>
      <c r="T2637" s="84"/>
      <c r="W2637" s="82" t="str" cm="1">
        <f t="array" ref="W2637">IF(V2637="h",_xlfn.XLOOKUP(X2637,X2638:$X$2963,V2638:$V$2963,""),IF(V2637="l",IF(X2636&lt;&gt;"","sub",""),""))</f>
        <v/>
      </c>
      <c r="X2637" s="82" t="str">
        <f t="shared" si="612"/>
        <v/>
      </c>
    </row>
    <row r="2638" spans="1:24" ht="13.5" hidden="1" customHeight="1" x14ac:dyDescent="0.2">
      <c r="A2638" s="8"/>
      <c r="B2638" s="8"/>
      <c r="C2638" s="9"/>
      <c r="D2638" s="10"/>
      <c r="E2638" s="11">
        <f t="shared" si="604"/>
        <v>0</v>
      </c>
      <c r="F2638" s="10"/>
      <c r="G2638" s="11">
        <f t="shared" si="605"/>
        <v>0</v>
      </c>
      <c r="H2638" s="10"/>
      <c r="I2638" s="11">
        <f t="shared" si="606"/>
        <v>0</v>
      </c>
      <c r="J2638" s="10"/>
      <c r="K2638" s="11">
        <f t="shared" si="607"/>
        <v>0</v>
      </c>
      <c r="L2638" s="6"/>
      <c r="M2638" s="11">
        <f t="shared" si="611"/>
        <v>0</v>
      </c>
      <c r="N2638" s="130"/>
      <c r="P2638" s="48" t="str">
        <f t="shared" si="593"/>
        <v>leeg</v>
      </c>
      <c r="Q2638" s="48"/>
      <c r="R2638" s="48"/>
      <c r="S2638" s="48"/>
      <c r="T2638" s="84"/>
      <c r="W2638" s="82" t="str" cm="1">
        <f t="array" ref="W2638">IF(V2638="h",_xlfn.XLOOKUP(X2638,X2639:$X$2963,V2639:$V$2963,""),IF(V2638="l",IF(X2637&lt;&gt;"","sub",""),""))</f>
        <v/>
      </c>
      <c r="X2638" s="82" t="str">
        <f t="shared" si="612"/>
        <v/>
      </c>
    </row>
    <row r="2639" spans="1:24" ht="13.5" hidden="1" customHeight="1" x14ac:dyDescent="0.2">
      <c r="A2639" s="8"/>
      <c r="B2639" s="8"/>
      <c r="C2639" s="9"/>
      <c r="D2639" s="10"/>
      <c r="E2639" s="11">
        <f t="shared" si="604"/>
        <v>0</v>
      </c>
      <c r="F2639" s="10"/>
      <c r="G2639" s="11">
        <f t="shared" si="605"/>
        <v>0</v>
      </c>
      <c r="H2639" s="10"/>
      <c r="I2639" s="11">
        <f t="shared" si="606"/>
        <v>0</v>
      </c>
      <c r="J2639" s="10"/>
      <c r="K2639" s="11">
        <f t="shared" si="607"/>
        <v>0</v>
      </c>
      <c r="L2639" s="6"/>
      <c r="M2639" s="11">
        <f t="shared" si="611"/>
        <v>0</v>
      </c>
      <c r="N2639" s="130"/>
      <c r="P2639" s="48" t="str">
        <f t="shared" si="593"/>
        <v>leeg</v>
      </c>
      <c r="Q2639" s="48"/>
      <c r="R2639" s="48"/>
      <c r="S2639" s="48"/>
      <c r="T2639" s="84"/>
      <c r="W2639" s="82" t="str" cm="1">
        <f t="array" ref="W2639">IF(V2639="h",_xlfn.XLOOKUP(X2639,X2640:$X$2963,V2640:$V$2963,""),IF(V2639="l",IF(X2638&lt;&gt;"","sub",""),""))</f>
        <v/>
      </c>
      <c r="X2639" s="82" t="str">
        <f t="shared" si="612"/>
        <v/>
      </c>
    </row>
    <row r="2640" spans="1:24" ht="13.5" hidden="1" customHeight="1" x14ac:dyDescent="0.2">
      <c r="A2640" s="8"/>
      <c r="B2640" s="8"/>
      <c r="C2640" s="9"/>
      <c r="D2640" s="10"/>
      <c r="E2640" s="11">
        <f t="shared" si="604"/>
        <v>0</v>
      </c>
      <c r="F2640" s="10"/>
      <c r="G2640" s="11">
        <f t="shared" si="605"/>
        <v>0</v>
      </c>
      <c r="H2640" s="10"/>
      <c r="I2640" s="11">
        <f t="shared" si="606"/>
        <v>0</v>
      </c>
      <c r="J2640" s="10"/>
      <c r="K2640" s="11">
        <f t="shared" si="607"/>
        <v>0</v>
      </c>
      <c r="L2640" s="6"/>
      <c r="M2640" s="11">
        <f t="shared" si="611"/>
        <v>0</v>
      </c>
      <c r="N2640" s="130"/>
      <c r="P2640" s="48" t="str">
        <f t="shared" ref="P2640:P2703" si="613">IF(V2640="staart","niet leeg",IF(OR(V2640="h",V2640="l"),IF(W2640="sub","niet leeg","leeg"),IF(AND(AND(A2640="",M2640=0),SUM(B2640:M2640)=0),"leeg","niet leeg")))</f>
        <v>leeg</v>
      </c>
      <c r="Q2640" s="48"/>
      <c r="R2640" s="48"/>
      <c r="S2640" s="48"/>
      <c r="T2640" s="84"/>
      <c r="W2640" s="82" t="str" cm="1">
        <f t="array" ref="W2640">IF(V2640="h",_xlfn.XLOOKUP(X2640,X2641:$X$2963,V2641:$V$2963,""),IF(V2640="l",IF(X2639&lt;&gt;"","sub",""),""))</f>
        <v/>
      </c>
      <c r="X2640" s="82" t="str">
        <f t="shared" si="612"/>
        <v/>
      </c>
    </row>
    <row r="2641" spans="1:24" ht="13.5" hidden="1" customHeight="1" x14ac:dyDescent="0.2">
      <c r="A2641" s="8"/>
      <c r="B2641" s="8"/>
      <c r="C2641" s="9"/>
      <c r="D2641" s="10"/>
      <c r="E2641" s="11">
        <f t="shared" si="604"/>
        <v>0</v>
      </c>
      <c r="F2641" s="10"/>
      <c r="G2641" s="11">
        <f t="shared" si="605"/>
        <v>0</v>
      </c>
      <c r="H2641" s="10"/>
      <c r="I2641" s="11">
        <f t="shared" si="606"/>
        <v>0</v>
      </c>
      <c r="J2641" s="10"/>
      <c r="K2641" s="11">
        <f t="shared" si="607"/>
        <v>0</v>
      </c>
      <c r="L2641" s="6"/>
      <c r="M2641" s="11">
        <f t="shared" si="611"/>
        <v>0</v>
      </c>
      <c r="N2641" s="130"/>
      <c r="P2641" s="48" t="str">
        <f t="shared" si="613"/>
        <v>leeg</v>
      </c>
      <c r="Q2641" s="48"/>
      <c r="R2641" s="48"/>
      <c r="S2641" s="48"/>
      <c r="T2641" s="84"/>
      <c r="W2641" s="82" t="str" cm="1">
        <f t="array" ref="W2641">IF(V2641="h",_xlfn.XLOOKUP(X2641,X2642:$X$2963,V2642:$V$2963,""),IF(V2641="l",IF(X2640&lt;&gt;"","sub",""),""))</f>
        <v/>
      </c>
      <c r="X2641" s="82" t="str">
        <f t="shared" si="612"/>
        <v/>
      </c>
    </row>
    <row r="2642" spans="1:24" ht="13.5" hidden="1" customHeight="1" x14ac:dyDescent="0.2">
      <c r="A2642" s="8"/>
      <c r="B2642" s="8"/>
      <c r="C2642" s="9"/>
      <c r="D2642" s="10"/>
      <c r="E2642" s="11">
        <f t="shared" si="604"/>
        <v>0</v>
      </c>
      <c r="F2642" s="10"/>
      <c r="G2642" s="11">
        <f t="shared" si="605"/>
        <v>0</v>
      </c>
      <c r="H2642" s="10"/>
      <c r="I2642" s="11">
        <f t="shared" si="606"/>
        <v>0</v>
      </c>
      <c r="J2642" s="10"/>
      <c r="K2642" s="11">
        <f t="shared" si="607"/>
        <v>0</v>
      </c>
      <c r="L2642" s="6"/>
      <c r="M2642" s="11">
        <f t="shared" si="608"/>
        <v>0</v>
      </c>
      <c r="N2642" s="130"/>
      <c r="P2642" s="48" t="str">
        <f t="shared" si="613"/>
        <v>leeg</v>
      </c>
      <c r="Q2642" s="48"/>
      <c r="R2642" s="48"/>
      <c r="S2642" s="48"/>
      <c r="T2642" s="84"/>
      <c r="W2642" s="82" t="str" cm="1">
        <f t="array" ref="W2642">IF(V2642="h",_xlfn.XLOOKUP(X2642,X2643:$X$2963,V2643:$V$2963,""),IF(V2642="l",IF(X2641&lt;&gt;"","sub",""),""))</f>
        <v/>
      </c>
      <c r="X2642" s="82" t="str">
        <f t="shared" si="548"/>
        <v/>
      </c>
    </row>
    <row r="2643" spans="1:24" ht="13.5" hidden="1" customHeight="1" x14ac:dyDescent="0.2">
      <c r="A2643" s="8"/>
      <c r="B2643" s="8"/>
      <c r="C2643" s="9"/>
      <c r="D2643" s="10"/>
      <c r="E2643" s="11">
        <f t="shared" si="604"/>
        <v>0</v>
      </c>
      <c r="F2643" s="10"/>
      <c r="G2643" s="11">
        <f t="shared" si="605"/>
        <v>0</v>
      </c>
      <c r="H2643" s="10"/>
      <c r="I2643" s="11">
        <f t="shared" si="606"/>
        <v>0</v>
      </c>
      <c r="J2643" s="10"/>
      <c r="K2643" s="11">
        <f t="shared" si="607"/>
        <v>0</v>
      </c>
      <c r="L2643" s="6"/>
      <c r="M2643" s="11">
        <f t="shared" si="608"/>
        <v>0</v>
      </c>
      <c r="N2643" s="130"/>
      <c r="P2643" s="48" t="str">
        <f t="shared" si="613"/>
        <v>leeg</v>
      </c>
      <c r="Q2643" s="48"/>
      <c r="R2643" s="48"/>
      <c r="S2643" s="48"/>
      <c r="T2643" s="84"/>
      <c r="W2643" s="82" t="str" cm="1">
        <f t="array" ref="W2643">IF(V2643="h",_xlfn.XLOOKUP(X2643,X2644:$X$2963,V2644:$V$2963,""),IF(V2643="l",IF(X2642&lt;&gt;"","sub",""),""))</f>
        <v/>
      </c>
      <c r="X2643" s="82" t="str">
        <f t="shared" si="548"/>
        <v/>
      </c>
    </row>
    <row r="2644" spans="1:24" ht="13.5" hidden="1" customHeight="1" x14ac:dyDescent="0.2">
      <c r="A2644" s="8"/>
      <c r="B2644" s="8"/>
      <c r="C2644" s="9"/>
      <c r="D2644" s="10"/>
      <c r="E2644" s="11">
        <f t="shared" si="604"/>
        <v>0</v>
      </c>
      <c r="F2644" s="10"/>
      <c r="G2644" s="11">
        <f t="shared" si="605"/>
        <v>0</v>
      </c>
      <c r="H2644" s="10"/>
      <c r="I2644" s="11">
        <f t="shared" si="606"/>
        <v>0</v>
      </c>
      <c r="J2644" s="10"/>
      <c r="K2644" s="11">
        <f t="shared" si="607"/>
        <v>0</v>
      </c>
      <c r="L2644" s="6"/>
      <c r="M2644" s="11">
        <f t="shared" ref="M2644:M2649" si="614">K2644</f>
        <v>0</v>
      </c>
      <c r="N2644" s="130"/>
      <c r="P2644" s="48" t="str">
        <f t="shared" si="613"/>
        <v>leeg</v>
      </c>
      <c r="Q2644" s="48"/>
      <c r="R2644" s="48"/>
      <c r="S2644" s="48"/>
      <c r="T2644" s="84"/>
      <c r="W2644" s="82" t="str" cm="1">
        <f t="array" ref="W2644">IF(V2644="h",_xlfn.XLOOKUP(X2644,X2645:$X$2963,V2645:$V$2963,""),IF(V2644="l",IF(X2643&lt;&gt;"","sub",""),""))</f>
        <v/>
      </c>
      <c r="X2644" s="82" t="str">
        <f t="shared" ref="X2644:X2649" si="615">IF(V2644="h",LEFT(A2644,2),IF(SUM(B2644:M2644)&gt;0,IF(V2644="sub",RIGHT(A2644,2),""),""))</f>
        <v/>
      </c>
    </row>
    <row r="2645" spans="1:24" ht="13.5" hidden="1" customHeight="1" x14ac:dyDescent="0.2">
      <c r="A2645" s="8"/>
      <c r="B2645" s="8"/>
      <c r="C2645" s="9"/>
      <c r="D2645" s="10"/>
      <c r="E2645" s="11">
        <f t="shared" si="604"/>
        <v>0</v>
      </c>
      <c r="F2645" s="10"/>
      <c r="G2645" s="11">
        <f t="shared" si="605"/>
        <v>0</v>
      </c>
      <c r="H2645" s="10"/>
      <c r="I2645" s="11">
        <f t="shared" si="606"/>
        <v>0</v>
      </c>
      <c r="J2645" s="10"/>
      <c r="K2645" s="11">
        <f t="shared" si="607"/>
        <v>0</v>
      </c>
      <c r="L2645" s="6"/>
      <c r="M2645" s="11">
        <f t="shared" si="614"/>
        <v>0</v>
      </c>
      <c r="N2645" s="130"/>
      <c r="P2645" s="48" t="str">
        <f t="shared" si="613"/>
        <v>leeg</v>
      </c>
      <c r="Q2645" s="48"/>
      <c r="R2645" s="48"/>
      <c r="S2645" s="48"/>
      <c r="T2645" s="84"/>
      <c r="W2645" s="82" t="str" cm="1">
        <f t="array" ref="W2645">IF(V2645="h",_xlfn.XLOOKUP(X2645,X2646:$X$2963,V2646:$V$2963,""),IF(V2645="l",IF(X2644&lt;&gt;"","sub",""),""))</f>
        <v/>
      </c>
      <c r="X2645" s="82" t="str">
        <f t="shared" si="615"/>
        <v/>
      </c>
    </row>
    <row r="2646" spans="1:24" ht="13.5" hidden="1" customHeight="1" x14ac:dyDescent="0.2">
      <c r="A2646" s="8"/>
      <c r="B2646" s="8"/>
      <c r="C2646" s="9"/>
      <c r="D2646" s="10"/>
      <c r="E2646" s="11">
        <f t="shared" si="604"/>
        <v>0</v>
      </c>
      <c r="F2646" s="10"/>
      <c r="G2646" s="11">
        <f t="shared" si="605"/>
        <v>0</v>
      </c>
      <c r="H2646" s="10"/>
      <c r="I2646" s="11">
        <f t="shared" si="606"/>
        <v>0</v>
      </c>
      <c r="J2646" s="10"/>
      <c r="K2646" s="11">
        <f t="shared" si="607"/>
        <v>0</v>
      </c>
      <c r="L2646" s="6"/>
      <c r="M2646" s="11">
        <f t="shared" si="614"/>
        <v>0</v>
      </c>
      <c r="N2646" s="130"/>
      <c r="P2646" s="48" t="str">
        <f t="shared" si="613"/>
        <v>leeg</v>
      </c>
      <c r="Q2646" s="48"/>
      <c r="R2646" s="48"/>
      <c r="S2646" s="48"/>
      <c r="T2646" s="84"/>
      <c r="W2646" s="82" t="str" cm="1">
        <f t="array" ref="W2646">IF(V2646="h",_xlfn.XLOOKUP(X2646,X2647:$X$2963,V2647:$V$2963,""),IF(V2646="l",IF(X2645&lt;&gt;"","sub",""),""))</f>
        <v/>
      </c>
      <c r="X2646" s="82" t="str">
        <f t="shared" si="615"/>
        <v/>
      </c>
    </row>
    <row r="2647" spans="1:24" ht="13.5" hidden="1" customHeight="1" x14ac:dyDescent="0.2">
      <c r="A2647" s="8"/>
      <c r="B2647" s="8"/>
      <c r="C2647" s="9"/>
      <c r="D2647" s="10"/>
      <c r="E2647" s="11">
        <f t="shared" si="604"/>
        <v>0</v>
      </c>
      <c r="F2647" s="10"/>
      <c r="G2647" s="11">
        <f t="shared" si="605"/>
        <v>0</v>
      </c>
      <c r="H2647" s="10"/>
      <c r="I2647" s="11">
        <f t="shared" si="606"/>
        <v>0</v>
      </c>
      <c r="J2647" s="10"/>
      <c r="K2647" s="11">
        <f t="shared" si="607"/>
        <v>0</v>
      </c>
      <c r="L2647" s="6"/>
      <c r="M2647" s="11">
        <f t="shared" si="614"/>
        <v>0</v>
      </c>
      <c r="N2647" s="130"/>
      <c r="P2647" s="48" t="str">
        <f t="shared" si="613"/>
        <v>leeg</v>
      </c>
      <c r="Q2647" s="48"/>
      <c r="R2647" s="48"/>
      <c r="S2647" s="48"/>
      <c r="T2647" s="84"/>
      <c r="W2647" s="82" t="str" cm="1">
        <f t="array" ref="W2647">IF(V2647="h",_xlfn.XLOOKUP(X2647,X2648:$X$2963,V2648:$V$2963,""),IF(V2647="l",IF(X2646&lt;&gt;"","sub",""),""))</f>
        <v/>
      </c>
      <c r="X2647" s="82" t="str">
        <f t="shared" si="615"/>
        <v/>
      </c>
    </row>
    <row r="2648" spans="1:24" ht="13.5" hidden="1" customHeight="1" x14ac:dyDescent="0.2">
      <c r="A2648" s="8"/>
      <c r="B2648" s="8"/>
      <c r="C2648" s="9"/>
      <c r="D2648" s="10"/>
      <c r="E2648" s="11">
        <f t="shared" si="604"/>
        <v>0</v>
      </c>
      <c r="F2648" s="10"/>
      <c r="G2648" s="11">
        <f t="shared" si="605"/>
        <v>0</v>
      </c>
      <c r="H2648" s="10"/>
      <c r="I2648" s="11">
        <f t="shared" si="606"/>
        <v>0</v>
      </c>
      <c r="J2648" s="10"/>
      <c r="K2648" s="11">
        <f t="shared" si="607"/>
        <v>0</v>
      </c>
      <c r="L2648" s="6"/>
      <c r="M2648" s="11">
        <f t="shared" si="614"/>
        <v>0</v>
      </c>
      <c r="N2648" s="130"/>
      <c r="P2648" s="48" t="str">
        <f t="shared" si="613"/>
        <v>leeg</v>
      </c>
      <c r="Q2648" s="48"/>
      <c r="R2648" s="48"/>
      <c r="S2648" s="48"/>
      <c r="T2648" s="84"/>
      <c r="W2648" s="82" t="str" cm="1">
        <f t="array" ref="W2648">IF(V2648="h",_xlfn.XLOOKUP(X2648,X2649:$X$2963,V2649:$V$2963,""),IF(V2648="l",IF(X2647&lt;&gt;"","sub",""),""))</f>
        <v/>
      </c>
      <c r="X2648" s="82" t="str">
        <f t="shared" si="615"/>
        <v/>
      </c>
    </row>
    <row r="2649" spans="1:24" ht="13.5" hidden="1" customHeight="1" x14ac:dyDescent="0.2">
      <c r="A2649" s="8"/>
      <c r="B2649" s="8"/>
      <c r="C2649" s="9"/>
      <c r="D2649" s="10"/>
      <c r="E2649" s="11">
        <f t="shared" si="604"/>
        <v>0</v>
      </c>
      <c r="F2649" s="10"/>
      <c r="G2649" s="11">
        <f t="shared" si="605"/>
        <v>0</v>
      </c>
      <c r="H2649" s="10"/>
      <c r="I2649" s="11">
        <f t="shared" si="606"/>
        <v>0</v>
      </c>
      <c r="J2649" s="10"/>
      <c r="K2649" s="11">
        <f t="shared" si="607"/>
        <v>0</v>
      </c>
      <c r="L2649" s="6"/>
      <c r="M2649" s="11">
        <f t="shared" si="614"/>
        <v>0</v>
      </c>
      <c r="N2649" s="130"/>
      <c r="P2649" s="48" t="str">
        <f t="shared" si="613"/>
        <v>leeg</v>
      </c>
      <c r="Q2649" s="48"/>
      <c r="R2649" s="48"/>
      <c r="S2649" s="48"/>
      <c r="T2649" s="84"/>
      <c r="W2649" s="82" t="str" cm="1">
        <f t="array" ref="W2649">IF(V2649="h",_xlfn.XLOOKUP(X2649,X2650:$X$2963,V2650:$V$2963,""),IF(V2649="l",IF(X2648&lt;&gt;"","sub",""),""))</f>
        <v/>
      </c>
      <c r="X2649" s="82" t="str">
        <f t="shared" si="615"/>
        <v/>
      </c>
    </row>
    <row r="2650" spans="1:24" ht="13.5" hidden="1" customHeight="1" x14ac:dyDescent="0.2">
      <c r="A2650" s="8"/>
      <c r="B2650" s="8"/>
      <c r="C2650" s="9"/>
      <c r="D2650" s="10"/>
      <c r="E2650" s="11">
        <f t="shared" si="604"/>
        <v>0</v>
      </c>
      <c r="F2650" s="10"/>
      <c r="G2650" s="11">
        <f t="shared" si="605"/>
        <v>0</v>
      </c>
      <c r="H2650" s="10"/>
      <c r="I2650" s="11">
        <f t="shared" si="606"/>
        <v>0</v>
      </c>
      <c r="J2650" s="10"/>
      <c r="K2650" s="11">
        <f t="shared" si="607"/>
        <v>0</v>
      </c>
      <c r="L2650" s="6"/>
      <c r="M2650" s="11">
        <f t="shared" ref="M2650:M2654" si="616">K2650</f>
        <v>0</v>
      </c>
      <c r="N2650" s="130"/>
      <c r="P2650" s="48" t="str">
        <f t="shared" si="613"/>
        <v>leeg</v>
      </c>
      <c r="Q2650" s="48"/>
      <c r="R2650" s="48"/>
      <c r="S2650" s="48"/>
      <c r="T2650" s="84"/>
      <c r="W2650" s="82" t="str" cm="1">
        <f t="array" ref="W2650">IF(V2650="h",_xlfn.XLOOKUP(X2650,X2651:$X$2963,V2651:$V$2963,""),IF(V2650="l",IF(X2649&lt;&gt;"","sub",""),""))</f>
        <v/>
      </c>
      <c r="X2650" s="82" t="str">
        <f t="shared" si="548"/>
        <v/>
      </c>
    </row>
    <row r="2651" spans="1:24" ht="13.5" hidden="1" customHeight="1" x14ac:dyDescent="0.2">
      <c r="A2651" s="8"/>
      <c r="B2651" s="8"/>
      <c r="C2651" s="9"/>
      <c r="D2651" s="10"/>
      <c r="E2651" s="11">
        <f t="shared" si="604"/>
        <v>0</v>
      </c>
      <c r="F2651" s="10"/>
      <c r="G2651" s="11">
        <f t="shared" si="605"/>
        <v>0</v>
      </c>
      <c r="H2651" s="10"/>
      <c r="I2651" s="11">
        <f t="shared" si="606"/>
        <v>0</v>
      </c>
      <c r="J2651" s="10"/>
      <c r="K2651" s="11">
        <f t="shared" si="607"/>
        <v>0</v>
      </c>
      <c r="L2651" s="6"/>
      <c r="M2651" s="11">
        <f t="shared" si="616"/>
        <v>0</v>
      </c>
      <c r="N2651" s="130"/>
      <c r="P2651" s="48" t="str">
        <f t="shared" si="613"/>
        <v>leeg</v>
      </c>
      <c r="Q2651" s="48"/>
      <c r="R2651" s="48"/>
      <c r="S2651" s="48"/>
      <c r="T2651" s="84"/>
      <c r="W2651" s="82" t="str" cm="1">
        <f t="array" ref="W2651">IF(V2651="h",_xlfn.XLOOKUP(X2651,X2652:$X$2963,V2652:$V$2963,""),IF(V2651="l",IF(X2650&lt;&gt;"","sub",""),""))</f>
        <v/>
      </c>
      <c r="X2651" s="82" t="str">
        <f t="shared" si="548"/>
        <v/>
      </c>
    </row>
    <row r="2652" spans="1:24" ht="13.5" hidden="1" customHeight="1" x14ac:dyDescent="0.2">
      <c r="A2652" s="8"/>
      <c r="B2652" s="8"/>
      <c r="C2652" s="9"/>
      <c r="D2652" s="10"/>
      <c r="E2652" s="11">
        <f t="shared" si="604"/>
        <v>0</v>
      </c>
      <c r="F2652" s="10"/>
      <c r="G2652" s="11">
        <f t="shared" si="605"/>
        <v>0</v>
      </c>
      <c r="H2652" s="10"/>
      <c r="I2652" s="11">
        <f t="shared" si="606"/>
        <v>0</v>
      </c>
      <c r="J2652" s="10"/>
      <c r="K2652" s="11">
        <f t="shared" si="607"/>
        <v>0</v>
      </c>
      <c r="L2652" s="6"/>
      <c r="M2652" s="11">
        <f t="shared" si="616"/>
        <v>0</v>
      </c>
      <c r="N2652" s="130"/>
      <c r="P2652" s="48" t="str">
        <f t="shared" si="613"/>
        <v>leeg</v>
      </c>
      <c r="Q2652" s="48"/>
      <c r="R2652" s="48"/>
      <c r="S2652" s="48"/>
      <c r="T2652" s="84"/>
      <c r="W2652" s="82" t="str" cm="1">
        <f t="array" ref="W2652">IF(V2652="h",_xlfn.XLOOKUP(X2652,X2653:$X$2963,V2653:$V$2963,""),IF(V2652="l",IF(X2651&lt;&gt;"","sub",""),""))</f>
        <v/>
      </c>
      <c r="X2652" s="82" t="str">
        <f t="shared" si="548"/>
        <v/>
      </c>
    </row>
    <row r="2653" spans="1:24" ht="13.5" hidden="1" customHeight="1" x14ac:dyDescent="0.2">
      <c r="A2653" s="8"/>
      <c r="B2653" s="8"/>
      <c r="C2653" s="9"/>
      <c r="D2653" s="10"/>
      <c r="E2653" s="11">
        <f t="shared" si="604"/>
        <v>0</v>
      </c>
      <c r="F2653" s="10"/>
      <c r="G2653" s="11">
        <f t="shared" si="605"/>
        <v>0</v>
      </c>
      <c r="H2653" s="10"/>
      <c r="I2653" s="11">
        <f t="shared" si="606"/>
        <v>0</v>
      </c>
      <c r="J2653" s="10"/>
      <c r="K2653" s="11">
        <f t="shared" si="607"/>
        <v>0</v>
      </c>
      <c r="L2653" s="6"/>
      <c r="M2653" s="11">
        <f t="shared" si="616"/>
        <v>0</v>
      </c>
      <c r="N2653" s="130"/>
      <c r="P2653" s="48" t="str">
        <f t="shared" si="613"/>
        <v>leeg</v>
      </c>
      <c r="Q2653" s="48"/>
      <c r="R2653" s="48"/>
      <c r="S2653" s="48"/>
      <c r="T2653" s="84"/>
      <c r="W2653" s="82" t="str" cm="1">
        <f t="array" ref="W2653">IF(V2653="h",_xlfn.XLOOKUP(X2653,X2654:$X$2963,V2654:$V$2963,""),IF(V2653="l",IF(X2652&lt;&gt;"","sub",""),""))</f>
        <v/>
      </c>
      <c r="X2653" s="82" t="str">
        <f t="shared" si="548"/>
        <v/>
      </c>
    </row>
    <row r="2654" spans="1:24" ht="13.5" hidden="1" customHeight="1" x14ac:dyDescent="0.2">
      <c r="A2654" s="8"/>
      <c r="B2654" s="8"/>
      <c r="C2654" s="9"/>
      <c r="D2654" s="10"/>
      <c r="E2654" s="11">
        <f t="shared" si="604"/>
        <v>0</v>
      </c>
      <c r="F2654" s="10"/>
      <c r="G2654" s="11">
        <f t="shared" si="605"/>
        <v>0</v>
      </c>
      <c r="H2654" s="10"/>
      <c r="I2654" s="11">
        <f t="shared" si="606"/>
        <v>0</v>
      </c>
      <c r="J2654" s="10"/>
      <c r="K2654" s="11">
        <f t="shared" si="607"/>
        <v>0</v>
      </c>
      <c r="L2654" s="6"/>
      <c r="M2654" s="11">
        <f t="shared" si="616"/>
        <v>0</v>
      </c>
      <c r="N2654" s="130"/>
      <c r="P2654" s="48" t="str">
        <f t="shared" si="613"/>
        <v>leeg</v>
      </c>
      <c r="Q2654" s="48"/>
      <c r="R2654" s="48"/>
      <c r="S2654" s="48"/>
      <c r="T2654" s="84"/>
      <c r="W2654" s="82" t="str" cm="1">
        <f t="array" ref="W2654">IF(V2654="h",_xlfn.XLOOKUP(X2654,X2655:$X$2963,V2655:$V$2963,""),IF(V2654="l",IF(X2653&lt;&gt;"","sub",""),""))</f>
        <v/>
      </c>
      <c r="X2654" s="82" t="str">
        <f t="shared" si="548"/>
        <v/>
      </c>
    </row>
    <row r="2655" spans="1:24" x14ac:dyDescent="0.2">
      <c r="A2655" s="16" t="s">
        <v>135</v>
      </c>
      <c r="B2655" s="138"/>
      <c r="C2655" s="138"/>
      <c r="D2655" s="17"/>
      <c r="E2655" s="172">
        <f>SUM(E2650:E2654)</f>
        <v>0</v>
      </c>
      <c r="F2655" s="17"/>
      <c r="G2655" s="172">
        <f>SUM(G2650:G2654)</f>
        <v>0</v>
      </c>
      <c r="H2655" s="17"/>
      <c r="I2655" s="172">
        <f>SUM(I2650:I2654)</f>
        <v>0</v>
      </c>
      <c r="J2655" s="17"/>
      <c r="K2655" s="172">
        <f>SUM(K2650:K2654)</f>
        <v>0</v>
      </c>
      <c r="L2655" s="6"/>
      <c r="M2655" s="172">
        <f t="shared" ref="M2655" si="617">SUM(M2650:M2654)</f>
        <v>0</v>
      </c>
      <c r="N2655" s="182"/>
      <c r="P2655" s="48" t="str">
        <f t="shared" si="613"/>
        <v>niet leeg</v>
      </c>
      <c r="Q2655" s="48"/>
      <c r="R2655" s="48"/>
      <c r="S2655" s="48"/>
      <c r="T2655" s="84"/>
      <c r="V2655" s="82" t="s">
        <v>169</v>
      </c>
      <c r="W2655" s="82" t="str" cm="1">
        <f t="array" ref="W2655">IF(V2655="h",_xlfn.XLOOKUP(X2655,X2656:$X$2963,V2656:$V$2963,""),IF(V2655="l",IF(X2654&lt;&gt;"","sub",""),""))</f>
        <v/>
      </c>
      <c r="X2655" s="82" t="str">
        <f t="shared" si="548"/>
        <v/>
      </c>
    </row>
    <row r="2656" spans="1:24" x14ac:dyDescent="0.2">
      <c r="A2656" s="8"/>
      <c r="B2656" s="18"/>
      <c r="C2656" s="8"/>
      <c r="D2656" s="10"/>
      <c r="E2656" s="170"/>
      <c r="F2656" s="10"/>
      <c r="G2656" s="171"/>
      <c r="H2656" s="10"/>
      <c r="I2656" s="171"/>
      <c r="J2656" s="10"/>
      <c r="K2656" s="171"/>
      <c r="L2656" s="6"/>
      <c r="M2656" s="171"/>
      <c r="N2656" s="211"/>
      <c r="P2656" s="48" t="str">
        <f t="shared" si="613"/>
        <v>leeg</v>
      </c>
      <c r="Q2656" s="48"/>
      <c r="R2656" s="48"/>
      <c r="S2656" s="48"/>
      <c r="T2656" s="84"/>
      <c r="V2656" s="82" t="s">
        <v>177</v>
      </c>
      <c r="W2656" s="82" t="str" cm="1">
        <f t="array" ref="W2656">IF(V2656="h",_xlfn.XLOOKUP(X2656,X2657:$X$2963,V2657:$V$2963,""),IF(V2656="l",IF(X2655&lt;&gt;"","sub",""),""))</f>
        <v/>
      </c>
      <c r="X2656" s="82" t="str">
        <f t="shared" si="548"/>
        <v/>
      </c>
    </row>
    <row r="2657" spans="1:24" x14ac:dyDescent="0.2">
      <c r="A2657" s="7" t="s">
        <v>70</v>
      </c>
      <c r="B2657" s="8"/>
      <c r="C2657" s="9"/>
      <c r="D2657" s="8"/>
      <c r="E2657" s="170"/>
      <c r="F2657" s="10"/>
      <c r="G2657" s="171"/>
      <c r="H2657" s="10"/>
      <c r="I2657" s="171"/>
      <c r="J2657" s="10"/>
      <c r="K2657" s="171"/>
      <c r="L2657" s="6"/>
      <c r="M2657" s="171"/>
      <c r="N2657" s="211"/>
      <c r="P2657" s="48" t="str">
        <f t="shared" si="613"/>
        <v>leeg</v>
      </c>
      <c r="Q2657" s="48"/>
      <c r="R2657" s="48"/>
      <c r="S2657" s="48"/>
      <c r="T2657" s="84"/>
      <c r="V2657" s="82" t="s">
        <v>170</v>
      </c>
      <c r="W2657" s="82" t="str" cm="1">
        <f t="array" ref="W2657">IF(V2657="h",_xlfn.XLOOKUP(X2657,X2658:$X$2963,V2658:$V$2963,""),IF(V2657="l",IF(X2656&lt;&gt;"","sub",""),""))</f>
        <v/>
      </c>
      <c r="X2657" s="82" t="str">
        <f t="shared" si="548"/>
        <v>81</v>
      </c>
    </row>
    <row r="2658" spans="1:24" x14ac:dyDescent="0.2">
      <c r="A2658" s="8"/>
      <c r="B2658" s="8"/>
      <c r="C2658" s="9"/>
      <c r="D2658" s="10"/>
      <c r="E2658" s="171">
        <f t="shared" ref="E2658:E2704" si="618">B2658*D2658</f>
        <v>0</v>
      </c>
      <c r="F2658" s="10"/>
      <c r="G2658" s="171">
        <f t="shared" ref="G2658:G2704" si="619">B2658*F2658</f>
        <v>0</v>
      </c>
      <c r="H2658" s="10"/>
      <c r="I2658" s="171">
        <f t="shared" ref="I2658:I2704" si="620">B2658*H2658</f>
        <v>0</v>
      </c>
      <c r="J2658" s="10"/>
      <c r="K2658" s="171">
        <f t="shared" ref="K2658:K2704" si="621">(E2658*$J$6)+G2658+I2658+J2658</f>
        <v>0</v>
      </c>
      <c r="L2658" s="6"/>
      <c r="M2658" s="171">
        <f t="shared" ref="M2658:M2704" si="622">K2658</f>
        <v>0</v>
      </c>
      <c r="N2658" s="211"/>
      <c r="P2658" s="48" t="str">
        <f t="shared" si="613"/>
        <v>leeg</v>
      </c>
      <c r="Q2658" s="48"/>
      <c r="R2658" s="48"/>
      <c r="S2658" s="48"/>
      <c r="T2658" s="84"/>
      <c r="W2658" s="82" t="str" cm="1">
        <f t="array" ref="W2658">IF(V2658="h",_xlfn.XLOOKUP(X2658,X2659:$X$2963,V2659:$V$2963,""),IF(V2658="l",IF(X2657&lt;&gt;"","sub",""),""))</f>
        <v/>
      </c>
      <c r="X2658" s="82" t="str">
        <f t="shared" si="548"/>
        <v/>
      </c>
    </row>
    <row r="2659" spans="1:24" x14ac:dyDescent="0.2">
      <c r="A2659" s="8"/>
      <c r="B2659" s="8"/>
      <c r="C2659" s="9"/>
      <c r="D2659" s="10"/>
      <c r="E2659" s="171">
        <f t="shared" si="618"/>
        <v>0</v>
      </c>
      <c r="F2659" s="10"/>
      <c r="G2659" s="171">
        <f t="shared" si="619"/>
        <v>0</v>
      </c>
      <c r="H2659" s="10"/>
      <c r="I2659" s="171">
        <f t="shared" si="620"/>
        <v>0</v>
      </c>
      <c r="J2659" s="10"/>
      <c r="K2659" s="171">
        <f t="shared" si="621"/>
        <v>0</v>
      </c>
      <c r="L2659" s="6"/>
      <c r="M2659" s="171">
        <f t="shared" si="622"/>
        <v>0</v>
      </c>
      <c r="N2659" s="211"/>
      <c r="P2659" s="48" t="str">
        <f t="shared" si="613"/>
        <v>leeg</v>
      </c>
      <c r="Q2659" s="48"/>
      <c r="R2659" s="48"/>
      <c r="S2659" s="48"/>
      <c r="T2659" s="84"/>
      <c r="W2659" s="82" t="str" cm="1">
        <f t="array" ref="W2659">IF(V2659="h",_xlfn.XLOOKUP(X2659,X2660:$X$2963,V2660:$V$2963,""),IF(V2659="l",IF(X2658&lt;&gt;"","sub",""),""))</f>
        <v/>
      </c>
      <c r="X2659" s="82" t="str">
        <f t="shared" si="548"/>
        <v/>
      </c>
    </row>
    <row r="2660" spans="1:24" x14ac:dyDescent="0.2">
      <c r="A2660" s="8"/>
      <c r="B2660" s="8"/>
      <c r="C2660" s="9"/>
      <c r="D2660" s="10"/>
      <c r="E2660" s="171">
        <f t="shared" si="618"/>
        <v>0</v>
      </c>
      <c r="F2660" s="10"/>
      <c r="G2660" s="171">
        <f t="shared" si="619"/>
        <v>0</v>
      </c>
      <c r="H2660" s="10"/>
      <c r="I2660" s="171">
        <f t="shared" si="620"/>
        <v>0</v>
      </c>
      <c r="J2660" s="10"/>
      <c r="K2660" s="171">
        <f t="shared" si="621"/>
        <v>0</v>
      </c>
      <c r="L2660" s="6"/>
      <c r="M2660" s="171">
        <f t="shared" si="622"/>
        <v>0</v>
      </c>
      <c r="N2660" s="211"/>
      <c r="P2660" s="48" t="str">
        <f t="shared" si="613"/>
        <v>leeg</v>
      </c>
      <c r="Q2660" s="48"/>
      <c r="R2660" s="48"/>
      <c r="S2660" s="48"/>
      <c r="T2660" s="84"/>
      <c r="W2660" s="82" t="str" cm="1">
        <f t="array" ref="W2660">IF(V2660="h",_xlfn.XLOOKUP(X2660,X2661:$X$2963,V2661:$V$2963,""),IF(V2660="l",IF(X2659&lt;&gt;"","sub",""),""))</f>
        <v/>
      </c>
      <c r="X2660" s="82" t="str">
        <f t="shared" si="548"/>
        <v/>
      </c>
    </row>
    <row r="2661" spans="1:24" x14ac:dyDescent="0.2">
      <c r="A2661" s="8"/>
      <c r="B2661" s="8"/>
      <c r="C2661" s="9"/>
      <c r="D2661" s="10"/>
      <c r="E2661" s="171">
        <f t="shared" si="618"/>
        <v>0</v>
      </c>
      <c r="F2661" s="10"/>
      <c r="G2661" s="171">
        <f t="shared" si="619"/>
        <v>0</v>
      </c>
      <c r="H2661" s="10"/>
      <c r="I2661" s="171">
        <f t="shared" si="620"/>
        <v>0</v>
      </c>
      <c r="J2661" s="10"/>
      <c r="K2661" s="171">
        <f t="shared" si="621"/>
        <v>0</v>
      </c>
      <c r="L2661" s="6"/>
      <c r="M2661" s="171">
        <f t="shared" si="622"/>
        <v>0</v>
      </c>
      <c r="N2661" s="211"/>
      <c r="P2661" s="48" t="str">
        <f t="shared" si="613"/>
        <v>leeg</v>
      </c>
      <c r="Q2661" s="48"/>
      <c r="R2661" s="48"/>
      <c r="S2661" s="48"/>
      <c r="T2661" s="84"/>
      <c r="W2661" s="82" t="str" cm="1">
        <f t="array" ref="W2661">IF(V2661="h",_xlfn.XLOOKUP(X2661,X2662:$X$2963,V2662:$V$2963,""),IF(V2661="l",IF(X2660&lt;&gt;"","sub",""),""))</f>
        <v/>
      </c>
      <c r="X2661" s="82" t="str">
        <f t="shared" si="548"/>
        <v/>
      </c>
    </row>
    <row r="2662" spans="1:24" x14ac:dyDescent="0.2">
      <c r="A2662" s="8"/>
      <c r="B2662" s="8"/>
      <c r="C2662" s="9"/>
      <c r="D2662" s="10"/>
      <c r="E2662" s="171">
        <f t="shared" si="618"/>
        <v>0</v>
      </c>
      <c r="F2662" s="10"/>
      <c r="G2662" s="171">
        <f t="shared" si="619"/>
        <v>0</v>
      </c>
      <c r="H2662" s="10"/>
      <c r="I2662" s="171">
        <f t="shared" si="620"/>
        <v>0</v>
      </c>
      <c r="J2662" s="10"/>
      <c r="K2662" s="171">
        <f t="shared" si="621"/>
        <v>0</v>
      </c>
      <c r="L2662" s="6"/>
      <c r="M2662" s="171">
        <f t="shared" si="622"/>
        <v>0</v>
      </c>
      <c r="N2662" s="211"/>
      <c r="P2662" s="48" t="str">
        <f t="shared" si="613"/>
        <v>leeg</v>
      </c>
      <c r="Q2662" s="48"/>
      <c r="R2662" s="48"/>
      <c r="S2662" s="48"/>
      <c r="T2662" s="84"/>
      <c r="W2662" s="82" t="str" cm="1">
        <f t="array" ref="W2662">IF(V2662="h",_xlfn.XLOOKUP(X2662,X2663:$X$2963,V2663:$V$2963,""),IF(V2662="l",IF(X2661&lt;&gt;"","sub",""),""))</f>
        <v/>
      </c>
      <c r="X2662" s="82" t="str">
        <f t="shared" si="548"/>
        <v/>
      </c>
    </row>
    <row r="2663" spans="1:24" x14ac:dyDescent="0.2">
      <c r="A2663" s="8"/>
      <c r="B2663" s="8"/>
      <c r="C2663" s="9"/>
      <c r="D2663" s="10"/>
      <c r="E2663" s="171">
        <f t="shared" si="618"/>
        <v>0</v>
      </c>
      <c r="F2663" s="10"/>
      <c r="G2663" s="171">
        <f t="shared" si="619"/>
        <v>0</v>
      </c>
      <c r="H2663" s="10"/>
      <c r="I2663" s="171">
        <f t="shared" si="620"/>
        <v>0</v>
      </c>
      <c r="J2663" s="10"/>
      <c r="K2663" s="171">
        <f t="shared" si="621"/>
        <v>0</v>
      </c>
      <c r="L2663" s="6"/>
      <c r="M2663" s="171">
        <f t="shared" si="622"/>
        <v>0</v>
      </c>
      <c r="N2663" s="211"/>
      <c r="P2663" s="48" t="str">
        <f t="shared" si="613"/>
        <v>leeg</v>
      </c>
      <c r="Q2663" s="48"/>
      <c r="R2663" s="48"/>
      <c r="S2663" s="48"/>
      <c r="T2663" s="84"/>
      <c r="W2663" s="82" t="str" cm="1">
        <f t="array" ref="W2663">IF(V2663="h",_xlfn.XLOOKUP(X2663,X2664:$X$2963,V2664:$V$2963,""),IF(V2663="l",IF(X2662&lt;&gt;"","sub",""),""))</f>
        <v/>
      </c>
      <c r="X2663" s="82" t="str">
        <f t="shared" si="548"/>
        <v/>
      </c>
    </row>
    <row r="2664" spans="1:24" x14ac:dyDescent="0.2">
      <c r="A2664" s="8"/>
      <c r="B2664" s="8"/>
      <c r="C2664" s="9"/>
      <c r="D2664" s="10"/>
      <c r="E2664" s="171">
        <f t="shared" si="618"/>
        <v>0</v>
      </c>
      <c r="F2664" s="10"/>
      <c r="G2664" s="171">
        <f t="shared" si="619"/>
        <v>0</v>
      </c>
      <c r="H2664" s="10"/>
      <c r="I2664" s="171">
        <f t="shared" si="620"/>
        <v>0</v>
      </c>
      <c r="J2664" s="10"/>
      <c r="K2664" s="171">
        <f t="shared" si="621"/>
        <v>0</v>
      </c>
      <c r="L2664" s="6"/>
      <c r="M2664" s="171">
        <f t="shared" si="622"/>
        <v>0</v>
      </c>
      <c r="N2664" s="211"/>
      <c r="P2664" s="48" t="str">
        <f t="shared" si="613"/>
        <v>leeg</v>
      </c>
      <c r="Q2664" s="48"/>
      <c r="R2664" s="48"/>
      <c r="S2664" s="48"/>
      <c r="T2664" s="84"/>
      <c r="W2664" s="82" t="str" cm="1">
        <f t="array" ref="W2664">IF(V2664="h",_xlfn.XLOOKUP(X2664,X2665:$X$2963,V2665:$V$2963,""),IF(V2664="l",IF(X2663&lt;&gt;"","sub",""),""))</f>
        <v/>
      </c>
      <c r="X2664" s="82" t="str">
        <f t="shared" si="548"/>
        <v/>
      </c>
    </row>
    <row r="2665" spans="1:24" x14ac:dyDescent="0.2">
      <c r="A2665" s="8"/>
      <c r="B2665" s="8"/>
      <c r="C2665" s="9"/>
      <c r="D2665" s="10"/>
      <c r="E2665" s="171">
        <f t="shared" si="618"/>
        <v>0</v>
      </c>
      <c r="F2665" s="10"/>
      <c r="G2665" s="171">
        <f t="shared" si="619"/>
        <v>0</v>
      </c>
      <c r="H2665" s="10"/>
      <c r="I2665" s="171">
        <f t="shared" si="620"/>
        <v>0</v>
      </c>
      <c r="J2665" s="10"/>
      <c r="K2665" s="171">
        <f t="shared" si="621"/>
        <v>0</v>
      </c>
      <c r="L2665" s="6"/>
      <c r="M2665" s="171">
        <f t="shared" si="622"/>
        <v>0</v>
      </c>
      <c r="N2665" s="211"/>
      <c r="P2665" s="48" t="str">
        <f t="shared" si="613"/>
        <v>leeg</v>
      </c>
      <c r="Q2665" s="48"/>
      <c r="R2665" s="48"/>
      <c r="S2665" s="48"/>
      <c r="T2665" s="84"/>
      <c r="W2665" s="82" t="str" cm="1">
        <f t="array" ref="W2665">IF(V2665="h",_xlfn.XLOOKUP(X2665,X2666:$X$2963,V2666:$V$2963,""),IF(V2665="l",IF(X2664&lt;&gt;"","sub",""),""))</f>
        <v/>
      </c>
      <c r="X2665" s="82" t="str">
        <f t="shared" si="548"/>
        <v/>
      </c>
    </row>
    <row r="2666" spans="1:24" x14ac:dyDescent="0.2">
      <c r="A2666" s="8"/>
      <c r="B2666" s="8"/>
      <c r="C2666" s="9"/>
      <c r="D2666" s="10"/>
      <c r="E2666" s="171">
        <f t="shared" si="618"/>
        <v>0</v>
      </c>
      <c r="F2666" s="10"/>
      <c r="G2666" s="171">
        <f t="shared" si="619"/>
        <v>0</v>
      </c>
      <c r="H2666" s="10"/>
      <c r="I2666" s="171">
        <f t="shared" si="620"/>
        <v>0</v>
      </c>
      <c r="J2666" s="10"/>
      <c r="K2666" s="171">
        <f t="shared" si="621"/>
        <v>0</v>
      </c>
      <c r="L2666" s="6"/>
      <c r="M2666" s="171">
        <f t="shared" si="622"/>
        <v>0</v>
      </c>
      <c r="N2666" s="211"/>
      <c r="P2666" s="48" t="str">
        <f t="shared" si="613"/>
        <v>leeg</v>
      </c>
      <c r="Q2666" s="48"/>
      <c r="R2666" s="48"/>
      <c r="S2666" s="48"/>
      <c r="T2666" s="84"/>
      <c r="W2666" s="82" t="str" cm="1">
        <f t="array" ref="W2666">IF(V2666="h",_xlfn.XLOOKUP(X2666,X2667:$X$2963,V2667:$V$2963,""),IF(V2666="l",IF(X2665&lt;&gt;"","sub",""),""))</f>
        <v/>
      </c>
      <c r="X2666" s="82" t="str">
        <f t="shared" si="548"/>
        <v/>
      </c>
    </row>
    <row r="2667" spans="1:24" x14ac:dyDescent="0.2">
      <c r="A2667" s="8"/>
      <c r="B2667" s="8"/>
      <c r="C2667" s="9"/>
      <c r="D2667" s="10"/>
      <c r="E2667" s="171">
        <f t="shared" si="618"/>
        <v>0</v>
      </c>
      <c r="F2667" s="10"/>
      <c r="G2667" s="171">
        <f t="shared" si="619"/>
        <v>0</v>
      </c>
      <c r="H2667" s="10"/>
      <c r="I2667" s="171">
        <f t="shared" si="620"/>
        <v>0</v>
      </c>
      <c r="J2667" s="10"/>
      <c r="K2667" s="171">
        <f t="shared" si="621"/>
        <v>0</v>
      </c>
      <c r="L2667" s="6"/>
      <c r="M2667" s="171">
        <f t="shared" si="622"/>
        <v>0</v>
      </c>
      <c r="N2667" s="211"/>
      <c r="P2667" s="48" t="str">
        <f t="shared" si="613"/>
        <v>leeg</v>
      </c>
      <c r="Q2667" s="48"/>
      <c r="R2667" s="48"/>
      <c r="S2667" s="48"/>
      <c r="T2667" s="84"/>
      <c r="W2667" s="82" t="str" cm="1">
        <f t="array" ref="W2667">IF(V2667="h",_xlfn.XLOOKUP(X2667,X2668:$X$2963,V2668:$V$2963,""),IF(V2667="l",IF(X2666&lt;&gt;"","sub",""),""))</f>
        <v/>
      </c>
      <c r="X2667" s="82" t="str">
        <f t="shared" si="548"/>
        <v/>
      </c>
    </row>
    <row r="2668" spans="1:24" ht="13.5" hidden="1" customHeight="1" x14ac:dyDescent="0.2">
      <c r="A2668" s="8"/>
      <c r="B2668" s="8"/>
      <c r="C2668" s="9"/>
      <c r="D2668" s="10"/>
      <c r="E2668" s="11">
        <f t="shared" si="618"/>
        <v>0</v>
      </c>
      <c r="F2668" s="10"/>
      <c r="G2668" s="11">
        <f t="shared" si="619"/>
        <v>0</v>
      </c>
      <c r="H2668" s="10"/>
      <c r="I2668" s="11">
        <f t="shared" si="620"/>
        <v>0</v>
      </c>
      <c r="J2668" s="10"/>
      <c r="K2668" s="11">
        <f t="shared" si="621"/>
        <v>0</v>
      </c>
      <c r="L2668" s="6"/>
      <c r="M2668" s="11">
        <f t="shared" si="622"/>
        <v>0</v>
      </c>
      <c r="N2668" s="130"/>
      <c r="P2668" s="48" t="str">
        <f t="shared" si="613"/>
        <v>leeg</v>
      </c>
      <c r="Q2668" s="48"/>
      <c r="R2668" s="48"/>
      <c r="S2668" s="48"/>
      <c r="T2668" s="84"/>
      <c r="W2668" s="82" t="str" cm="1">
        <f t="array" ref="W2668">IF(V2668="h",_xlfn.XLOOKUP(X2668,X2669:$X$2963,V2669:$V$2963,""),IF(V2668="l",IF(X2667&lt;&gt;"","sub",""),""))</f>
        <v/>
      </c>
      <c r="X2668" s="82" t="str">
        <f t="shared" si="548"/>
        <v/>
      </c>
    </row>
    <row r="2669" spans="1:24" ht="13.5" hidden="1" customHeight="1" x14ac:dyDescent="0.2">
      <c r="A2669" s="8"/>
      <c r="B2669" s="8"/>
      <c r="C2669" s="9"/>
      <c r="D2669" s="10"/>
      <c r="E2669" s="11">
        <f t="shared" si="618"/>
        <v>0</v>
      </c>
      <c r="F2669" s="10"/>
      <c r="G2669" s="11">
        <f t="shared" si="619"/>
        <v>0</v>
      </c>
      <c r="H2669" s="10"/>
      <c r="I2669" s="11">
        <f t="shared" si="620"/>
        <v>0</v>
      </c>
      <c r="J2669" s="10"/>
      <c r="K2669" s="11">
        <f t="shared" si="621"/>
        <v>0</v>
      </c>
      <c r="L2669" s="6"/>
      <c r="M2669" s="11">
        <f t="shared" si="622"/>
        <v>0</v>
      </c>
      <c r="N2669" s="130"/>
      <c r="P2669" s="48" t="str">
        <f t="shared" si="613"/>
        <v>leeg</v>
      </c>
      <c r="Q2669" s="48"/>
      <c r="R2669" s="48"/>
      <c r="S2669" s="48"/>
      <c r="T2669" s="84"/>
      <c r="W2669" s="82" t="str" cm="1">
        <f t="array" ref="W2669">IF(V2669="h",_xlfn.XLOOKUP(X2669,X2670:$X$2963,V2670:$V$2963,""),IF(V2669="l",IF(X2668&lt;&gt;"","sub",""),""))</f>
        <v/>
      </c>
      <c r="X2669" s="82" t="str">
        <f t="shared" si="548"/>
        <v/>
      </c>
    </row>
    <row r="2670" spans="1:24" ht="13.5" hidden="1" customHeight="1" x14ac:dyDescent="0.2">
      <c r="A2670" s="8"/>
      <c r="B2670" s="8"/>
      <c r="C2670" s="9"/>
      <c r="D2670" s="10"/>
      <c r="E2670" s="11">
        <f t="shared" si="618"/>
        <v>0</v>
      </c>
      <c r="F2670" s="10"/>
      <c r="G2670" s="11">
        <f t="shared" si="619"/>
        <v>0</v>
      </c>
      <c r="H2670" s="10"/>
      <c r="I2670" s="11">
        <f t="shared" si="620"/>
        <v>0</v>
      </c>
      <c r="J2670" s="10"/>
      <c r="K2670" s="11">
        <f t="shared" si="621"/>
        <v>0</v>
      </c>
      <c r="L2670" s="6"/>
      <c r="M2670" s="11">
        <f t="shared" si="622"/>
        <v>0</v>
      </c>
      <c r="N2670" s="130"/>
      <c r="P2670" s="48" t="str">
        <f t="shared" si="613"/>
        <v>leeg</v>
      </c>
      <c r="Q2670" s="48"/>
      <c r="R2670" s="48"/>
      <c r="S2670" s="48"/>
      <c r="T2670" s="84"/>
      <c r="W2670" s="82" t="str" cm="1">
        <f t="array" ref="W2670">IF(V2670="h",_xlfn.XLOOKUP(X2670,X2671:$X$2963,V2671:$V$2963,""),IF(V2670="l",IF(X2669&lt;&gt;"","sub",""),""))</f>
        <v/>
      </c>
      <c r="X2670" s="82" t="str">
        <f t="shared" si="548"/>
        <v/>
      </c>
    </row>
    <row r="2671" spans="1:24" ht="13.5" hidden="1" customHeight="1" x14ac:dyDescent="0.2">
      <c r="A2671" s="8"/>
      <c r="B2671" s="8"/>
      <c r="C2671" s="9"/>
      <c r="D2671" s="10"/>
      <c r="E2671" s="11">
        <f t="shared" si="618"/>
        <v>0</v>
      </c>
      <c r="F2671" s="10"/>
      <c r="G2671" s="11">
        <f t="shared" si="619"/>
        <v>0</v>
      </c>
      <c r="H2671" s="10"/>
      <c r="I2671" s="11">
        <f t="shared" si="620"/>
        <v>0</v>
      </c>
      <c r="J2671" s="10"/>
      <c r="K2671" s="11">
        <f t="shared" si="621"/>
        <v>0</v>
      </c>
      <c r="L2671" s="6"/>
      <c r="M2671" s="11">
        <f t="shared" si="622"/>
        <v>0</v>
      </c>
      <c r="N2671" s="130"/>
      <c r="P2671" s="48" t="str">
        <f t="shared" si="613"/>
        <v>leeg</v>
      </c>
      <c r="Q2671" s="48"/>
      <c r="R2671" s="48"/>
      <c r="S2671" s="48"/>
      <c r="T2671" s="84"/>
      <c r="W2671" s="82" t="str" cm="1">
        <f t="array" ref="W2671">IF(V2671="h",_xlfn.XLOOKUP(X2671,X2672:$X$2963,V2672:$V$2963,""),IF(V2671="l",IF(X2670&lt;&gt;"","sub",""),""))</f>
        <v/>
      </c>
      <c r="X2671" s="82" t="str">
        <f t="shared" si="548"/>
        <v/>
      </c>
    </row>
    <row r="2672" spans="1:24" ht="13.5" hidden="1" customHeight="1" x14ac:dyDescent="0.2">
      <c r="A2672" s="8"/>
      <c r="B2672" s="8"/>
      <c r="C2672" s="9"/>
      <c r="D2672" s="10"/>
      <c r="E2672" s="11">
        <f t="shared" si="618"/>
        <v>0</v>
      </c>
      <c r="F2672" s="10"/>
      <c r="G2672" s="11">
        <f t="shared" si="619"/>
        <v>0</v>
      </c>
      <c r="H2672" s="10"/>
      <c r="I2672" s="11">
        <f t="shared" si="620"/>
        <v>0</v>
      </c>
      <c r="J2672" s="10"/>
      <c r="K2672" s="11">
        <f t="shared" si="621"/>
        <v>0</v>
      </c>
      <c r="L2672" s="6"/>
      <c r="M2672" s="11">
        <f t="shared" si="622"/>
        <v>0</v>
      </c>
      <c r="N2672" s="130"/>
      <c r="P2672" s="48" t="str">
        <f t="shared" si="613"/>
        <v>leeg</v>
      </c>
      <c r="Q2672" s="48"/>
      <c r="R2672" s="48"/>
      <c r="S2672" s="48"/>
      <c r="T2672" s="84"/>
      <c r="W2672" s="82" t="str" cm="1">
        <f t="array" ref="W2672">IF(V2672="h",_xlfn.XLOOKUP(X2672,X2673:$X$2963,V2673:$V$2963,""),IF(V2672="l",IF(X2671&lt;&gt;"","sub",""),""))</f>
        <v/>
      </c>
      <c r="X2672" s="82" t="str">
        <f t="shared" si="548"/>
        <v/>
      </c>
    </row>
    <row r="2673" spans="1:24" ht="13.5" hidden="1" customHeight="1" x14ac:dyDescent="0.2">
      <c r="A2673" s="8"/>
      <c r="B2673" s="8"/>
      <c r="C2673" s="9"/>
      <c r="D2673" s="10"/>
      <c r="E2673" s="11">
        <f t="shared" si="618"/>
        <v>0</v>
      </c>
      <c r="F2673" s="10"/>
      <c r="G2673" s="11">
        <f t="shared" si="619"/>
        <v>0</v>
      </c>
      <c r="H2673" s="10"/>
      <c r="I2673" s="11">
        <f t="shared" si="620"/>
        <v>0</v>
      </c>
      <c r="J2673" s="10"/>
      <c r="K2673" s="11">
        <f t="shared" si="621"/>
        <v>0</v>
      </c>
      <c r="L2673" s="6"/>
      <c r="M2673" s="11">
        <f t="shared" si="622"/>
        <v>0</v>
      </c>
      <c r="N2673" s="130"/>
      <c r="P2673" s="48" t="str">
        <f t="shared" si="613"/>
        <v>leeg</v>
      </c>
      <c r="Q2673" s="48"/>
      <c r="R2673" s="48"/>
      <c r="S2673" s="48"/>
      <c r="T2673" s="84"/>
      <c r="W2673" s="82" t="str" cm="1">
        <f t="array" ref="W2673">IF(V2673="h",_xlfn.XLOOKUP(X2673,X2674:$X$2963,V2674:$V$2963,""),IF(V2673="l",IF(X2672&lt;&gt;"","sub",""),""))</f>
        <v/>
      </c>
      <c r="X2673" s="82" t="str">
        <f t="shared" si="548"/>
        <v/>
      </c>
    </row>
    <row r="2674" spans="1:24" ht="13.5" hidden="1" customHeight="1" x14ac:dyDescent="0.2">
      <c r="A2674" s="8"/>
      <c r="B2674" s="8"/>
      <c r="C2674" s="9"/>
      <c r="D2674" s="10"/>
      <c r="E2674" s="11">
        <f t="shared" si="618"/>
        <v>0</v>
      </c>
      <c r="F2674" s="10"/>
      <c r="G2674" s="11">
        <f t="shared" si="619"/>
        <v>0</v>
      </c>
      <c r="H2674" s="10"/>
      <c r="I2674" s="11">
        <f t="shared" si="620"/>
        <v>0</v>
      </c>
      <c r="J2674" s="10"/>
      <c r="K2674" s="11">
        <f t="shared" si="621"/>
        <v>0</v>
      </c>
      <c r="L2674" s="6"/>
      <c r="M2674" s="11">
        <f t="shared" ref="M2674:M2688" si="623">K2674</f>
        <v>0</v>
      </c>
      <c r="N2674" s="130"/>
      <c r="P2674" s="48" t="str">
        <f t="shared" si="613"/>
        <v>leeg</v>
      </c>
      <c r="Q2674" s="48"/>
      <c r="R2674" s="48"/>
      <c r="S2674" s="48"/>
      <c r="T2674" s="84"/>
      <c r="W2674" s="82" t="str" cm="1">
        <f t="array" ref="W2674">IF(V2674="h",_xlfn.XLOOKUP(X2674,X2675:$X$2963,V2675:$V$2963,""),IF(V2674="l",IF(X2673&lt;&gt;"","sub",""),""))</f>
        <v/>
      </c>
      <c r="X2674" s="82" t="str">
        <f t="shared" ref="X2674:X2688" si="624">IF(V2674="h",LEFT(A2674,2),IF(SUM(B2674:M2674)&gt;0,IF(V2674="sub",RIGHT(A2674,2),""),""))</f>
        <v/>
      </c>
    </row>
    <row r="2675" spans="1:24" ht="13.5" hidden="1" customHeight="1" x14ac:dyDescent="0.2">
      <c r="A2675" s="8"/>
      <c r="B2675" s="8"/>
      <c r="C2675" s="9"/>
      <c r="D2675" s="10"/>
      <c r="E2675" s="11">
        <f t="shared" si="618"/>
        <v>0</v>
      </c>
      <c r="F2675" s="10"/>
      <c r="G2675" s="11">
        <f t="shared" si="619"/>
        <v>0</v>
      </c>
      <c r="H2675" s="10"/>
      <c r="I2675" s="11">
        <f t="shared" si="620"/>
        <v>0</v>
      </c>
      <c r="J2675" s="10"/>
      <c r="K2675" s="11">
        <f t="shared" si="621"/>
        <v>0</v>
      </c>
      <c r="L2675" s="6"/>
      <c r="M2675" s="11">
        <f t="shared" si="623"/>
        <v>0</v>
      </c>
      <c r="N2675" s="130"/>
      <c r="P2675" s="48" t="str">
        <f t="shared" si="613"/>
        <v>leeg</v>
      </c>
      <c r="Q2675" s="48"/>
      <c r="R2675" s="48"/>
      <c r="S2675" s="48"/>
      <c r="T2675" s="84"/>
      <c r="W2675" s="82" t="str" cm="1">
        <f t="array" ref="W2675">IF(V2675="h",_xlfn.XLOOKUP(X2675,X2676:$X$2963,V2676:$V$2963,""),IF(V2675="l",IF(X2674&lt;&gt;"","sub",""),""))</f>
        <v/>
      </c>
      <c r="X2675" s="82" t="str">
        <f t="shared" si="624"/>
        <v/>
      </c>
    </row>
    <row r="2676" spans="1:24" ht="13.5" hidden="1" customHeight="1" x14ac:dyDescent="0.2">
      <c r="A2676" s="8"/>
      <c r="B2676" s="8"/>
      <c r="C2676" s="9"/>
      <c r="D2676" s="10"/>
      <c r="E2676" s="11">
        <f t="shared" si="618"/>
        <v>0</v>
      </c>
      <c r="F2676" s="10"/>
      <c r="G2676" s="11">
        <f t="shared" si="619"/>
        <v>0</v>
      </c>
      <c r="H2676" s="10"/>
      <c r="I2676" s="11">
        <f t="shared" si="620"/>
        <v>0</v>
      </c>
      <c r="J2676" s="10"/>
      <c r="K2676" s="11">
        <f t="shared" si="621"/>
        <v>0</v>
      </c>
      <c r="L2676" s="6"/>
      <c r="M2676" s="11">
        <f t="shared" si="623"/>
        <v>0</v>
      </c>
      <c r="N2676" s="130"/>
      <c r="P2676" s="48" t="str">
        <f t="shared" si="613"/>
        <v>leeg</v>
      </c>
      <c r="Q2676" s="48"/>
      <c r="R2676" s="48"/>
      <c r="S2676" s="48"/>
      <c r="T2676" s="84"/>
      <c r="W2676" s="82" t="str" cm="1">
        <f t="array" ref="W2676">IF(V2676="h",_xlfn.XLOOKUP(X2676,X2677:$X$2963,V2677:$V$2963,""),IF(V2676="l",IF(X2675&lt;&gt;"","sub",""),""))</f>
        <v/>
      </c>
      <c r="X2676" s="82" t="str">
        <f t="shared" si="624"/>
        <v/>
      </c>
    </row>
    <row r="2677" spans="1:24" ht="13.5" hidden="1" customHeight="1" x14ac:dyDescent="0.2">
      <c r="A2677" s="8"/>
      <c r="B2677" s="8"/>
      <c r="C2677" s="9"/>
      <c r="D2677" s="10"/>
      <c r="E2677" s="11">
        <f t="shared" si="618"/>
        <v>0</v>
      </c>
      <c r="F2677" s="10"/>
      <c r="G2677" s="11">
        <f t="shared" si="619"/>
        <v>0</v>
      </c>
      <c r="H2677" s="10"/>
      <c r="I2677" s="11">
        <f t="shared" si="620"/>
        <v>0</v>
      </c>
      <c r="J2677" s="10"/>
      <c r="K2677" s="11">
        <f t="shared" si="621"/>
        <v>0</v>
      </c>
      <c r="L2677" s="6"/>
      <c r="M2677" s="11">
        <f t="shared" si="623"/>
        <v>0</v>
      </c>
      <c r="N2677" s="130"/>
      <c r="P2677" s="48" t="str">
        <f t="shared" si="613"/>
        <v>leeg</v>
      </c>
      <c r="Q2677" s="48"/>
      <c r="R2677" s="48"/>
      <c r="S2677" s="48"/>
      <c r="T2677" s="84"/>
      <c r="W2677" s="82" t="str" cm="1">
        <f t="array" ref="W2677">IF(V2677="h",_xlfn.XLOOKUP(X2677,X2678:$X$2963,V2678:$V$2963,""),IF(V2677="l",IF(X2676&lt;&gt;"","sub",""),""))</f>
        <v/>
      </c>
      <c r="X2677" s="82" t="str">
        <f t="shared" si="624"/>
        <v/>
      </c>
    </row>
    <row r="2678" spans="1:24" ht="13.5" hidden="1" customHeight="1" x14ac:dyDescent="0.2">
      <c r="A2678" s="8"/>
      <c r="B2678" s="8"/>
      <c r="C2678" s="9"/>
      <c r="D2678" s="10"/>
      <c r="E2678" s="11">
        <f t="shared" si="618"/>
        <v>0</v>
      </c>
      <c r="F2678" s="10"/>
      <c r="G2678" s="11">
        <f t="shared" si="619"/>
        <v>0</v>
      </c>
      <c r="H2678" s="10"/>
      <c r="I2678" s="11">
        <f t="shared" si="620"/>
        <v>0</v>
      </c>
      <c r="J2678" s="10"/>
      <c r="K2678" s="11">
        <f t="shared" si="621"/>
        <v>0</v>
      </c>
      <c r="L2678" s="6"/>
      <c r="M2678" s="11">
        <f t="shared" si="623"/>
        <v>0</v>
      </c>
      <c r="N2678" s="130"/>
      <c r="P2678" s="48" t="str">
        <f t="shared" si="613"/>
        <v>leeg</v>
      </c>
      <c r="Q2678" s="48"/>
      <c r="R2678" s="48"/>
      <c r="S2678" s="48"/>
      <c r="T2678" s="84"/>
      <c r="W2678" s="82" t="str" cm="1">
        <f t="array" ref="W2678">IF(V2678="h",_xlfn.XLOOKUP(X2678,X2679:$X$2963,V2679:$V$2963,""),IF(V2678="l",IF(X2677&lt;&gt;"","sub",""),""))</f>
        <v/>
      </c>
      <c r="X2678" s="82" t="str">
        <f t="shared" si="624"/>
        <v/>
      </c>
    </row>
    <row r="2679" spans="1:24" ht="13.5" hidden="1" customHeight="1" x14ac:dyDescent="0.2">
      <c r="A2679" s="8"/>
      <c r="B2679" s="8"/>
      <c r="C2679" s="9"/>
      <c r="D2679" s="10"/>
      <c r="E2679" s="11">
        <f t="shared" si="618"/>
        <v>0</v>
      </c>
      <c r="F2679" s="10"/>
      <c r="G2679" s="11">
        <f t="shared" si="619"/>
        <v>0</v>
      </c>
      <c r="H2679" s="10"/>
      <c r="I2679" s="11">
        <f t="shared" si="620"/>
        <v>0</v>
      </c>
      <c r="J2679" s="10"/>
      <c r="K2679" s="11">
        <f t="shared" si="621"/>
        <v>0</v>
      </c>
      <c r="L2679" s="6"/>
      <c r="M2679" s="11">
        <f t="shared" si="623"/>
        <v>0</v>
      </c>
      <c r="N2679" s="130"/>
      <c r="P2679" s="48" t="str">
        <f t="shared" si="613"/>
        <v>leeg</v>
      </c>
      <c r="Q2679" s="48"/>
      <c r="R2679" s="48"/>
      <c r="S2679" s="48"/>
      <c r="T2679" s="84"/>
      <c r="W2679" s="82" t="str" cm="1">
        <f t="array" ref="W2679">IF(V2679="h",_xlfn.XLOOKUP(X2679,X2680:$X$2963,V2680:$V$2963,""),IF(V2679="l",IF(X2678&lt;&gt;"","sub",""),""))</f>
        <v/>
      </c>
      <c r="X2679" s="82" t="str">
        <f t="shared" si="624"/>
        <v/>
      </c>
    </row>
    <row r="2680" spans="1:24" ht="13.5" hidden="1" customHeight="1" x14ac:dyDescent="0.2">
      <c r="A2680" s="8"/>
      <c r="B2680" s="8"/>
      <c r="C2680" s="9"/>
      <c r="D2680" s="10"/>
      <c r="E2680" s="11">
        <f t="shared" si="618"/>
        <v>0</v>
      </c>
      <c r="F2680" s="10"/>
      <c r="G2680" s="11">
        <f t="shared" si="619"/>
        <v>0</v>
      </c>
      <c r="H2680" s="10"/>
      <c r="I2680" s="11">
        <f t="shared" si="620"/>
        <v>0</v>
      </c>
      <c r="J2680" s="10"/>
      <c r="K2680" s="11">
        <f t="shared" si="621"/>
        <v>0</v>
      </c>
      <c r="L2680" s="6"/>
      <c r="M2680" s="11">
        <f t="shared" si="623"/>
        <v>0</v>
      </c>
      <c r="N2680" s="130"/>
      <c r="P2680" s="48" t="str">
        <f t="shared" si="613"/>
        <v>leeg</v>
      </c>
      <c r="Q2680" s="48"/>
      <c r="R2680" s="48"/>
      <c r="S2680" s="48"/>
      <c r="T2680" s="84"/>
      <c r="W2680" s="82" t="str" cm="1">
        <f t="array" ref="W2680">IF(V2680="h",_xlfn.XLOOKUP(X2680,X2681:$X$2963,V2681:$V$2963,""),IF(V2680="l",IF(X2679&lt;&gt;"","sub",""),""))</f>
        <v/>
      </c>
      <c r="X2680" s="82" t="str">
        <f t="shared" si="624"/>
        <v/>
      </c>
    </row>
    <row r="2681" spans="1:24" ht="13.5" hidden="1" customHeight="1" x14ac:dyDescent="0.2">
      <c r="A2681" s="8"/>
      <c r="B2681" s="8"/>
      <c r="C2681" s="9"/>
      <c r="D2681" s="10"/>
      <c r="E2681" s="11">
        <f t="shared" si="618"/>
        <v>0</v>
      </c>
      <c r="F2681" s="10"/>
      <c r="G2681" s="11">
        <f t="shared" si="619"/>
        <v>0</v>
      </c>
      <c r="H2681" s="10"/>
      <c r="I2681" s="11">
        <f t="shared" si="620"/>
        <v>0</v>
      </c>
      <c r="J2681" s="10"/>
      <c r="K2681" s="11">
        <f t="shared" si="621"/>
        <v>0</v>
      </c>
      <c r="L2681" s="6"/>
      <c r="M2681" s="11">
        <f t="shared" si="623"/>
        <v>0</v>
      </c>
      <c r="N2681" s="130"/>
      <c r="P2681" s="48" t="str">
        <f t="shared" si="613"/>
        <v>leeg</v>
      </c>
      <c r="Q2681" s="48"/>
      <c r="R2681" s="48"/>
      <c r="S2681" s="48"/>
      <c r="T2681" s="84"/>
      <c r="W2681" s="82" t="str" cm="1">
        <f t="array" ref="W2681">IF(V2681="h",_xlfn.XLOOKUP(X2681,X2682:$X$2963,V2682:$V$2963,""),IF(V2681="l",IF(X2680&lt;&gt;"","sub",""),""))</f>
        <v/>
      </c>
      <c r="X2681" s="82" t="str">
        <f t="shared" si="624"/>
        <v/>
      </c>
    </row>
    <row r="2682" spans="1:24" ht="13.5" hidden="1" customHeight="1" x14ac:dyDescent="0.2">
      <c r="A2682" s="8"/>
      <c r="B2682" s="8"/>
      <c r="C2682" s="9"/>
      <c r="D2682" s="10"/>
      <c r="E2682" s="11">
        <f t="shared" si="618"/>
        <v>0</v>
      </c>
      <c r="F2682" s="10"/>
      <c r="G2682" s="11">
        <f t="shared" si="619"/>
        <v>0</v>
      </c>
      <c r="H2682" s="10"/>
      <c r="I2682" s="11">
        <f t="shared" si="620"/>
        <v>0</v>
      </c>
      <c r="J2682" s="10"/>
      <c r="K2682" s="11">
        <f t="shared" si="621"/>
        <v>0</v>
      </c>
      <c r="L2682" s="6"/>
      <c r="M2682" s="11">
        <f t="shared" si="623"/>
        <v>0</v>
      </c>
      <c r="N2682" s="130"/>
      <c r="P2682" s="48" t="str">
        <f t="shared" si="613"/>
        <v>leeg</v>
      </c>
      <c r="Q2682" s="48"/>
      <c r="R2682" s="48"/>
      <c r="S2682" s="48"/>
      <c r="T2682" s="84"/>
      <c r="W2682" s="82" t="str" cm="1">
        <f t="array" ref="W2682">IF(V2682="h",_xlfn.XLOOKUP(X2682,X2683:$X$2963,V2683:$V$2963,""),IF(V2682="l",IF(X2681&lt;&gt;"","sub",""),""))</f>
        <v/>
      </c>
      <c r="X2682" s="82" t="str">
        <f t="shared" si="624"/>
        <v/>
      </c>
    </row>
    <row r="2683" spans="1:24" ht="13.5" hidden="1" customHeight="1" x14ac:dyDescent="0.2">
      <c r="A2683" s="8"/>
      <c r="B2683" s="8"/>
      <c r="C2683" s="9"/>
      <c r="D2683" s="10"/>
      <c r="E2683" s="11">
        <f t="shared" si="618"/>
        <v>0</v>
      </c>
      <c r="F2683" s="10"/>
      <c r="G2683" s="11">
        <f t="shared" si="619"/>
        <v>0</v>
      </c>
      <c r="H2683" s="10"/>
      <c r="I2683" s="11">
        <f t="shared" si="620"/>
        <v>0</v>
      </c>
      <c r="J2683" s="10"/>
      <c r="K2683" s="11">
        <f t="shared" si="621"/>
        <v>0</v>
      </c>
      <c r="L2683" s="6"/>
      <c r="M2683" s="11">
        <f t="shared" si="623"/>
        <v>0</v>
      </c>
      <c r="N2683" s="130"/>
      <c r="P2683" s="48" t="str">
        <f t="shared" si="613"/>
        <v>leeg</v>
      </c>
      <c r="Q2683" s="48"/>
      <c r="R2683" s="48"/>
      <c r="S2683" s="48"/>
      <c r="T2683" s="84"/>
      <c r="W2683" s="82" t="str" cm="1">
        <f t="array" ref="W2683">IF(V2683="h",_xlfn.XLOOKUP(X2683,X2684:$X$2963,V2684:$V$2963,""),IF(V2683="l",IF(X2682&lt;&gt;"","sub",""),""))</f>
        <v/>
      </c>
      <c r="X2683" s="82" t="str">
        <f t="shared" si="624"/>
        <v/>
      </c>
    </row>
    <row r="2684" spans="1:24" ht="13.5" hidden="1" customHeight="1" x14ac:dyDescent="0.2">
      <c r="A2684" s="8"/>
      <c r="B2684" s="8"/>
      <c r="C2684" s="9"/>
      <c r="D2684" s="10"/>
      <c r="E2684" s="11">
        <f t="shared" si="618"/>
        <v>0</v>
      </c>
      <c r="F2684" s="10"/>
      <c r="G2684" s="11">
        <f t="shared" si="619"/>
        <v>0</v>
      </c>
      <c r="H2684" s="10"/>
      <c r="I2684" s="11">
        <f t="shared" si="620"/>
        <v>0</v>
      </c>
      <c r="J2684" s="10"/>
      <c r="K2684" s="11">
        <f t="shared" si="621"/>
        <v>0</v>
      </c>
      <c r="L2684" s="6"/>
      <c r="M2684" s="11">
        <f t="shared" si="623"/>
        <v>0</v>
      </c>
      <c r="N2684" s="130"/>
      <c r="P2684" s="48" t="str">
        <f t="shared" si="613"/>
        <v>leeg</v>
      </c>
      <c r="Q2684" s="48"/>
      <c r="R2684" s="48"/>
      <c r="S2684" s="48"/>
      <c r="T2684" s="84"/>
      <c r="W2684" s="82" t="str" cm="1">
        <f t="array" ref="W2684">IF(V2684="h",_xlfn.XLOOKUP(X2684,X2685:$X$2963,V2685:$V$2963,""),IF(V2684="l",IF(X2683&lt;&gt;"","sub",""),""))</f>
        <v/>
      </c>
      <c r="X2684" s="82" t="str">
        <f t="shared" si="624"/>
        <v/>
      </c>
    </row>
    <row r="2685" spans="1:24" ht="13.5" hidden="1" customHeight="1" x14ac:dyDescent="0.2">
      <c r="A2685" s="8"/>
      <c r="B2685" s="8"/>
      <c r="C2685" s="9"/>
      <c r="D2685" s="10"/>
      <c r="E2685" s="11">
        <f t="shared" si="618"/>
        <v>0</v>
      </c>
      <c r="F2685" s="10"/>
      <c r="G2685" s="11">
        <f t="shared" si="619"/>
        <v>0</v>
      </c>
      <c r="H2685" s="10"/>
      <c r="I2685" s="11">
        <f t="shared" si="620"/>
        <v>0</v>
      </c>
      <c r="J2685" s="10"/>
      <c r="K2685" s="11">
        <f t="shared" si="621"/>
        <v>0</v>
      </c>
      <c r="L2685" s="6"/>
      <c r="M2685" s="11">
        <f t="shared" si="623"/>
        <v>0</v>
      </c>
      <c r="N2685" s="130"/>
      <c r="P2685" s="48" t="str">
        <f t="shared" si="613"/>
        <v>leeg</v>
      </c>
      <c r="Q2685" s="48"/>
      <c r="R2685" s="48"/>
      <c r="S2685" s="48"/>
      <c r="T2685" s="84"/>
      <c r="W2685" s="82" t="str" cm="1">
        <f t="array" ref="W2685">IF(V2685="h",_xlfn.XLOOKUP(X2685,X2686:$X$2963,V2686:$V$2963,""),IF(V2685="l",IF(X2684&lt;&gt;"","sub",""),""))</f>
        <v/>
      </c>
      <c r="X2685" s="82" t="str">
        <f t="shared" si="624"/>
        <v/>
      </c>
    </row>
    <row r="2686" spans="1:24" ht="13.5" hidden="1" customHeight="1" x14ac:dyDescent="0.2">
      <c r="A2686" s="8"/>
      <c r="B2686" s="8"/>
      <c r="C2686" s="9"/>
      <c r="D2686" s="10"/>
      <c r="E2686" s="11">
        <f t="shared" si="618"/>
        <v>0</v>
      </c>
      <c r="F2686" s="10"/>
      <c r="G2686" s="11">
        <f t="shared" si="619"/>
        <v>0</v>
      </c>
      <c r="H2686" s="10"/>
      <c r="I2686" s="11">
        <f t="shared" si="620"/>
        <v>0</v>
      </c>
      <c r="J2686" s="10"/>
      <c r="K2686" s="11">
        <f t="shared" si="621"/>
        <v>0</v>
      </c>
      <c r="L2686" s="6"/>
      <c r="M2686" s="11">
        <f t="shared" si="623"/>
        <v>0</v>
      </c>
      <c r="N2686" s="130"/>
      <c r="P2686" s="48" t="str">
        <f t="shared" si="613"/>
        <v>leeg</v>
      </c>
      <c r="Q2686" s="48"/>
      <c r="R2686" s="48"/>
      <c r="S2686" s="48"/>
      <c r="T2686" s="84"/>
      <c r="W2686" s="82" t="str" cm="1">
        <f t="array" ref="W2686">IF(V2686="h",_xlfn.XLOOKUP(X2686,X2687:$X$2963,V2687:$V$2963,""),IF(V2686="l",IF(X2685&lt;&gt;"","sub",""),""))</f>
        <v/>
      </c>
      <c r="X2686" s="82" t="str">
        <f t="shared" si="624"/>
        <v/>
      </c>
    </row>
    <row r="2687" spans="1:24" ht="13.5" hidden="1" customHeight="1" x14ac:dyDescent="0.2">
      <c r="A2687" s="8"/>
      <c r="B2687" s="8"/>
      <c r="C2687" s="9"/>
      <c r="D2687" s="10"/>
      <c r="E2687" s="11">
        <f t="shared" si="618"/>
        <v>0</v>
      </c>
      <c r="F2687" s="10"/>
      <c r="G2687" s="11">
        <f t="shared" si="619"/>
        <v>0</v>
      </c>
      <c r="H2687" s="10"/>
      <c r="I2687" s="11">
        <f t="shared" si="620"/>
        <v>0</v>
      </c>
      <c r="J2687" s="10"/>
      <c r="K2687" s="11">
        <f t="shared" si="621"/>
        <v>0</v>
      </c>
      <c r="L2687" s="6"/>
      <c r="M2687" s="11">
        <f t="shared" si="623"/>
        <v>0</v>
      </c>
      <c r="N2687" s="130"/>
      <c r="P2687" s="48" t="str">
        <f t="shared" si="613"/>
        <v>leeg</v>
      </c>
      <c r="Q2687" s="48"/>
      <c r="R2687" s="48"/>
      <c r="S2687" s="48"/>
      <c r="T2687" s="84"/>
      <c r="W2687" s="82" t="str" cm="1">
        <f t="array" ref="W2687">IF(V2687="h",_xlfn.XLOOKUP(X2687,X2688:$X$2963,V2688:$V$2963,""),IF(V2687="l",IF(X2686&lt;&gt;"","sub",""),""))</f>
        <v/>
      </c>
      <c r="X2687" s="82" t="str">
        <f t="shared" si="624"/>
        <v/>
      </c>
    </row>
    <row r="2688" spans="1:24" ht="13.5" hidden="1" customHeight="1" x14ac:dyDescent="0.2">
      <c r="A2688" s="8"/>
      <c r="B2688" s="8"/>
      <c r="C2688" s="9"/>
      <c r="D2688" s="10"/>
      <c r="E2688" s="11">
        <f t="shared" si="618"/>
        <v>0</v>
      </c>
      <c r="F2688" s="10"/>
      <c r="G2688" s="11">
        <f t="shared" si="619"/>
        <v>0</v>
      </c>
      <c r="H2688" s="10"/>
      <c r="I2688" s="11">
        <f t="shared" si="620"/>
        <v>0</v>
      </c>
      <c r="J2688" s="10"/>
      <c r="K2688" s="11">
        <f t="shared" si="621"/>
        <v>0</v>
      </c>
      <c r="L2688" s="6"/>
      <c r="M2688" s="11">
        <f t="shared" si="623"/>
        <v>0</v>
      </c>
      <c r="N2688" s="130"/>
      <c r="P2688" s="48" t="str">
        <f t="shared" si="613"/>
        <v>leeg</v>
      </c>
      <c r="Q2688" s="48"/>
      <c r="R2688" s="48"/>
      <c r="S2688" s="48"/>
      <c r="T2688" s="84"/>
      <c r="W2688" s="82" t="str" cm="1">
        <f t="array" ref="W2688">IF(V2688="h",_xlfn.XLOOKUP(X2688,X2689:$X$2963,V2689:$V$2963,""),IF(V2688="l",IF(X2687&lt;&gt;"","sub",""),""))</f>
        <v/>
      </c>
      <c r="X2688" s="82" t="str">
        <f t="shared" si="624"/>
        <v/>
      </c>
    </row>
    <row r="2689" spans="1:24" ht="13.5" hidden="1" customHeight="1" x14ac:dyDescent="0.2">
      <c r="A2689" s="8"/>
      <c r="B2689" s="8"/>
      <c r="C2689" s="9"/>
      <c r="D2689" s="10"/>
      <c r="E2689" s="11">
        <f t="shared" si="618"/>
        <v>0</v>
      </c>
      <c r="F2689" s="10"/>
      <c r="G2689" s="11">
        <f t="shared" si="619"/>
        <v>0</v>
      </c>
      <c r="H2689" s="10"/>
      <c r="I2689" s="11">
        <f t="shared" si="620"/>
        <v>0</v>
      </c>
      <c r="J2689" s="10"/>
      <c r="K2689" s="11">
        <f t="shared" si="621"/>
        <v>0</v>
      </c>
      <c r="L2689" s="6"/>
      <c r="M2689" s="11">
        <f t="shared" si="622"/>
        <v>0</v>
      </c>
      <c r="N2689" s="130"/>
      <c r="P2689" s="48" t="str">
        <f t="shared" si="613"/>
        <v>leeg</v>
      </c>
      <c r="Q2689" s="48"/>
      <c r="R2689" s="48"/>
      <c r="S2689" s="48"/>
      <c r="T2689" s="84"/>
      <c r="W2689" s="82" t="str" cm="1">
        <f t="array" ref="W2689">IF(V2689="h",_xlfn.XLOOKUP(X2689,X2690:$X$2963,V2690:$V$2963,""),IF(V2689="l",IF(X2688&lt;&gt;"","sub",""),""))</f>
        <v/>
      </c>
      <c r="X2689" s="82" t="str">
        <f t="shared" si="548"/>
        <v/>
      </c>
    </row>
    <row r="2690" spans="1:24" ht="13.5" hidden="1" customHeight="1" x14ac:dyDescent="0.2">
      <c r="A2690" s="8"/>
      <c r="B2690" s="8"/>
      <c r="C2690" s="9"/>
      <c r="D2690" s="10"/>
      <c r="E2690" s="11">
        <f t="shared" si="618"/>
        <v>0</v>
      </c>
      <c r="F2690" s="10"/>
      <c r="G2690" s="11">
        <f t="shared" si="619"/>
        <v>0</v>
      </c>
      <c r="H2690" s="10"/>
      <c r="I2690" s="11">
        <f t="shared" si="620"/>
        <v>0</v>
      </c>
      <c r="J2690" s="10"/>
      <c r="K2690" s="11">
        <f t="shared" si="621"/>
        <v>0</v>
      </c>
      <c r="L2690" s="6"/>
      <c r="M2690" s="11">
        <f t="shared" si="622"/>
        <v>0</v>
      </c>
      <c r="N2690" s="130"/>
      <c r="P2690" s="48" t="str">
        <f t="shared" si="613"/>
        <v>leeg</v>
      </c>
      <c r="Q2690" s="48"/>
      <c r="R2690" s="48"/>
      <c r="S2690" s="48"/>
      <c r="T2690" s="84"/>
      <c r="W2690" s="82" t="str" cm="1">
        <f t="array" ref="W2690">IF(V2690="h",_xlfn.XLOOKUP(X2690,X2691:$X$2963,V2691:$V$2963,""),IF(V2690="l",IF(X2689&lt;&gt;"","sub",""),""))</f>
        <v/>
      </c>
      <c r="X2690" s="82" t="str">
        <f t="shared" si="548"/>
        <v/>
      </c>
    </row>
    <row r="2691" spans="1:24" ht="13.5" hidden="1" customHeight="1" x14ac:dyDescent="0.2">
      <c r="A2691" s="8"/>
      <c r="B2691" s="8"/>
      <c r="C2691" s="9"/>
      <c r="D2691" s="10"/>
      <c r="E2691" s="11">
        <f t="shared" si="618"/>
        <v>0</v>
      </c>
      <c r="F2691" s="10"/>
      <c r="G2691" s="11">
        <f t="shared" si="619"/>
        <v>0</v>
      </c>
      <c r="H2691" s="10"/>
      <c r="I2691" s="11">
        <f t="shared" si="620"/>
        <v>0</v>
      </c>
      <c r="J2691" s="10"/>
      <c r="K2691" s="11">
        <f t="shared" si="621"/>
        <v>0</v>
      </c>
      <c r="L2691" s="6"/>
      <c r="M2691" s="11">
        <f t="shared" si="622"/>
        <v>0</v>
      </c>
      <c r="N2691" s="130"/>
      <c r="P2691" s="48" t="str">
        <f t="shared" si="613"/>
        <v>leeg</v>
      </c>
      <c r="Q2691" s="48"/>
      <c r="R2691" s="48"/>
      <c r="S2691" s="48"/>
      <c r="T2691" s="84"/>
      <c r="W2691" s="82" t="str" cm="1">
        <f t="array" ref="W2691">IF(V2691="h",_xlfn.XLOOKUP(X2691,X2692:$X$2963,V2692:$V$2963,""),IF(V2691="l",IF(X2690&lt;&gt;"","sub",""),""))</f>
        <v/>
      </c>
      <c r="X2691" s="82" t="str">
        <f t="shared" si="548"/>
        <v/>
      </c>
    </row>
    <row r="2692" spans="1:24" ht="13.5" hidden="1" customHeight="1" x14ac:dyDescent="0.2">
      <c r="A2692" s="8"/>
      <c r="B2692" s="8"/>
      <c r="C2692" s="9"/>
      <c r="D2692" s="10"/>
      <c r="E2692" s="11">
        <f t="shared" si="618"/>
        <v>0</v>
      </c>
      <c r="F2692" s="10"/>
      <c r="G2692" s="11">
        <f t="shared" si="619"/>
        <v>0</v>
      </c>
      <c r="H2692" s="10"/>
      <c r="I2692" s="11">
        <f t="shared" si="620"/>
        <v>0</v>
      </c>
      <c r="J2692" s="10"/>
      <c r="K2692" s="11">
        <f t="shared" si="621"/>
        <v>0</v>
      </c>
      <c r="L2692" s="6"/>
      <c r="M2692" s="11">
        <f t="shared" ref="M2692:M2694" si="625">K2692</f>
        <v>0</v>
      </c>
      <c r="N2692" s="130"/>
      <c r="P2692" s="48" t="str">
        <f t="shared" si="613"/>
        <v>leeg</v>
      </c>
      <c r="Q2692" s="48"/>
      <c r="R2692" s="48"/>
      <c r="S2692" s="48"/>
      <c r="T2692" s="84"/>
      <c r="W2692" s="82" t="str" cm="1">
        <f t="array" ref="W2692">IF(V2692="h",_xlfn.XLOOKUP(X2692,X2693:$X$2963,V2693:$V$2963,""),IF(V2692="l",IF(X2691&lt;&gt;"","sub",""),""))</f>
        <v/>
      </c>
      <c r="X2692" s="82" t="str">
        <f t="shared" ref="X2692:X2694" si="626">IF(V2692="h",LEFT(A2692,2),IF(SUM(B2692:M2692)&gt;0,IF(V2692="sub",RIGHT(A2692,2),""),""))</f>
        <v/>
      </c>
    </row>
    <row r="2693" spans="1:24" ht="13.5" hidden="1" customHeight="1" x14ac:dyDescent="0.2">
      <c r="A2693" s="8"/>
      <c r="B2693" s="8"/>
      <c r="C2693" s="9"/>
      <c r="D2693" s="10"/>
      <c r="E2693" s="11">
        <f t="shared" si="618"/>
        <v>0</v>
      </c>
      <c r="F2693" s="10"/>
      <c r="G2693" s="11">
        <f t="shared" si="619"/>
        <v>0</v>
      </c>
      <c r="H2693" s="10"/>
      <c r="I2693" s="11">
        <f t="shared" si="620"/>
        <v>0</v>
      </c>
      <c r="J2693" s="10"/>
      <c r="K2693" s="11">
        <f t="shared" si="621"/>
        <v>0</v>
      </c>
      <c r="L2693" s="6"/>
      <c r="M2693" s="11">
        <f t="shared" si="625"/>
        <v>0</v>
      </c>
      <c r="N2693" s="130"/>
      <c r="P2693" s="48" t="str">
        <f t="shared" si="613"/>
        <v>leeg</v>
      </c>
      <c r="Q2693" s="48"/>
      <c r="R2693" s="48"/>
      <c r="S2693" s="48"/>
      <c r="T2693" s="84"/>
      <c r="W2693" s="82" t="str" cm="1">
        <f t="array" ref="W2693">IF(V2693="h",_xlfn.XLOOKUP(X2693,X2694:$X$2963,V2694:$V$2963,""),IF(V2693="l",IF(X2692&lt;&gt;"","sub",""),""))</f>
        <v/>
      </c>
      <c r="X2693" s="82" t="str">
        <f t="shared" si="626"/>
        <v/>
      </c>
    </row>
    <row r="2694" spans="1:24" ht="13.5" hidden="1" customHeight="1" x14ac:dyDescent="0.2">
      <c r="A2694" s="8"/>
      <c r="B2694" s="8"/>
      <c r="C2694" s="9"/>
      <c r="D2694" s="10"/>
      <c r="E2694" s="11">
        <f t="shared" si="618"/>
        <v>0</v>
      </c>
      <c r="F2694" s="10"/>
      <c r="G2694" s="11">
        <f t="shared" si="619"/>
        <v>0</v>
      </c>
      <c r="H2694" s="10"/>
      <c r="I2694" s="11">
        <f t="shared" si="620"/>
        <v>0</v>
      </c>
      <c r="J2694" s="10"/>
      <c r="K2694" s="11">
        <f t="shared" si="621"/>
        <v>0</v>
      </c>
      <c r="L2694" s="6"/>
      <c r="M2694" s="11">
        <f t="shared" si="625"/>
        <v>0</v>
      </c>
      <c r="N2694" s="130"/>
      <c r="P2694" s="48" t="str">
        <f t="shared" si="613"/>
        <v>leeg</v>
      </c>
      <c r="Q2694" s="48"/>
      <c r="R2694" s="48"/>
      <c r="S2694" s="48"/>
      <c r="T2694" s="84"/>
      <c r="W2694" s="82" t="str" cm="1">
        <f t="array" ref="W2694">IF(V2694="h",_xlfn.XLOOKUP(X2694,X2695:$X$2963,V2695:$V$2963,""),IF(V2694="l",IF(X2693&lt;&gt;"","sub",""),""))</f>
        <v/>
      </c>
      <c r="X2694" s="82" t="str">
        <f t="shared" si="626"/>
        <v/>
      </c>
    </row>
    <row r="2695" spans="1:24" ht="13.5" hidden="1" customHeight="1" x14ac:dyDescent="0.2">
      <c r="A2695" s="8"/>
      <c r="B2695" s="8"/>
      <c r="C2695" s="9"/>
      <c r="D2695" s="10"/>
      <c r="E2695" s="11">
        <f t="shared" si="618"/>
        <v>0</v>
      </c>
      <c r="F2695" s="10"/>
      <c r="G2695" s="11">
        <f t="shared" si="619"/>
        <v>0</v>
      </c>
      <c r="H2695" s="10"/>
      <c r="I2695" s="11">
        <f t="shared" si="620"/>
        <v>0</v>
      </c>
      <c r="J2695" s="10"/>
      <c r="K2695" s="11">
        <f t="shared" si="621"/>
        <v>0</v>
      </c>
      <c r="L2695" s="6"/>
      <c r="M2695" s="11">
        <f t="shared" si="622"/>
        <v>0</v>
      </c>
      <c r="N2695" s="130"/>
      <c r="P2695" s="48" t="str">
        <f t="shared" si="613"/>
        <v>leeg</v>
      </c>
      <c r="Q2695" s="48"/>
      <c r="R2695" s="48"/>
      <c r="S2695" s="48"/>
      <c r="T2695" s="84"/>
      <c r="W2695" s="82" t="str" cm="1">
        <f t="array" ref="W2695">IF(V2695="h",_xlfn.XLOOKUP(X2695,X2696:$X$2963,V2696:$V$2963,""),IF(V2695="l",IF(X2694&lt;&gt;"","sub",""),""))</f>
        <v/>
      </c>
      <c r="X2695" s="82" t="str">
        <f t="shared" si="548"/>
        <v/>
      </c>
    </row>
    <row r="2696" spans="1:24" ht="13.5" hidden="1" customHeight="1" x14ac:dyDescent="0.2">
      <c r="A2696" s="8"/>
      <c r="B2696" s="8"/>
      <c r="C2696" s="9"/>
      <c r="D2696" s="10"/>
      <c r="E2696" s="11">
        <f t="shared" si="618"/>
        <v>0</v>
      </c>
      <c r="F2696" s="10"/>
      <c r="G2696" s="11">
        <f t="shared" si="619"/>
        <v>0</v>
      </c>
      <c r="H2696" s="10"/>
      <c r="I2696" s="11">
        <f t="shared" si="620"/>
        <v>0</v>
      </c>
      <c r="J2696" s="10"/>
      <c r="K2696" s="11">
        <f t="shared" si="621"/>
        <v>0</v>
      </c>
      <c r="L2696" s="6"/>
      <c r="M2696" s="11">
        <f t="shared" si="622"/>
        <v>0</v>
      </c>
      <c r="N2696" s="130"/>
      <c r="P2696" s="48" t="str">
        <f t="shared" si="613"/>
        <v>leeg</v>
      </c>
      <c r="Q2696" s="48"/>
      <c r="R2696" s="48"/>
      <c r="S2696" s="48"/>
      <c r="T2696" s="84"/>
      <c r="W2696" s="82" t="str" cm="1">
        <f t="array" ref="W2696">IF(V2696="h",_xlfn.XLOOKUP(X2696,X2697:$X$2963,V2697:$V$2963,""),IF(V2696="l",IF(X2695&lt;&gt;"","sub",""),""))</f>
        <v/>
      </c>
      <c r="X2696" s="82" t="str">
        <f t="shared" si="548"/>
        <v/>
      </c>
    </row>
    <row r="2697" spans="1:24" ht="13.5" hidden="1" customHeight="1" x14ac:dyDescent="0.2">
      <c r="A2697" s="8"/>
      <c r="B2697" s="8"/>
      <c r="C2697" s="9"/>
      <c r="D2697" s="10"/>
      <c r="E2697" s="11">
        <f t="shared" si="618"/>
        <v>0</v>
      </c>
      <c r="F2697" s="10"/>
      <c r="G2697" s="11">
        <f t="shared" si="619"/>
        <v>0</v>
      </c>
      <c r="H2697" s="10"/>
      <c r="I2697" s="11">
        <f t="shared" si="620"/>
        <v>0</v>
      </c>
      <c r="J2697" s="10"/>
      <c r="K2697" s="11">
        <f t="shared" si="621"/>
        <v>0</v>
      </c>
      <c r="L2697" s="6"/>
      <c r="M2697" s="11">
        <f t="shared" si="622"/>
        <v>0</v>
      </c>
      <c r="N2697" s="130"/>
      <c r="P2697" s="48" t="str">
        <f t="shared" si="613"/>
        <v>leeg</v>
      </c>
      <c r="Q2697" s="48"/>
      <c r="R2697" s="48"/>
      <c r="S2697" s="48"/>
      <c r="T2697" s="84"/>
      <c r="W2697" s="82" t="str" cm="1">
        <f t="array" ref="W2697">IF(V2697="h",_xlfn.XLOOKUP(X2697,X2698:$X$2963,V2698:$V$2963,""),IF(V2697="l",IF(X2696&lt;&gt;"","sub",""),""))</f>
        <v/>
      </c>
      <c r="X2697" s="82" t="str">
        <f t="shared" si="548"/>
        <v/>
      </c>
    </row>
    <row r="2698" spans="1:24" ht="13.5" hidden="1" customHeight="1" x14ac:dyDescent="0.2">
      <c r="A2698" s="8"/>
      <c r="B2698" s="8"/>
      <c r="C2698" s="9"/>
      <c r="D2698" s="10"/>
      <c r="E2698" s="11">
        <f t="shared" si="618"/>
        <v>0</v>
      </c>
      <c r="F2698" s="10"/>
      <c r="G2698" s="11">
        <f t="shared" si="619"/>
        <v>0</v>
      </c>
      <c r="H2698" s="10"/>
      <c r="I2698" s="11">
        <f t="shared" si="620"/>
        <v>0</v>
      </c>
      <c r="J2698" s="10"/>
      <c r="K2698" s="11">
        <f t="shared" si="621"/>
        <v>0</v>
      </c>
      <c r="L2698" s="6"/>
      <c r="M2698" s="11">
        <f t="shared" ref="M2698:M2700" si="627">K2698</f>
        <v>0</v>
      </c>
      <c r="N2698" s="130"/>
      <c r="P2698" s="48" t="str">
        <f t="shared" si="613"/>
        <v>leeg</v>
      </c>
      <c r="Q2698" s="48"/>
      <c r="R2698" s="48"/>
      <c r="S2698" s="48"/>
      <c r="T2698" s="84"/>
      <c r="W2698" s="82" t="str" cm="1">
        <f t="array" ref="W2698">IF(V2698="h",_xlfn.XLOOKUP(X2698,X2699:$X$2963,V2699:$V$2963,""),IF(V2698="l",IF(X2697&lt;&gt;"","sub",""),""))</f>
        <v/>
      </c>
      <c r="X2698" s="82" t="str">
        <f t="shared" ref="X2698:X2700" si="628">IF(V2698="h",LEFT(A2698,2),IF(SUM(B2698:M2698)&gt;0,IF(V2698="sub",RIGHT(A2698,2),""),""))</f>
        <v/>
      </c>
    </row>
    <row r="2699" spans="1:24" ht="13.5" hidden="1" customHeight="1" x14ac:dyDescent="0.2">
      <c r="A2699" s="8"/>
      <c r="B2699" s="8"/>
      <c r="C2699" s="9"/>
      <c r="D2699" s="10"/>
      <c r="E2699" s="11">
        <f t="shared" si="618"/>
        <v>0</v>
      </c>
      <c r="F2699" s="10"/>
      <c r="G2699" s="11">
        <f t="shared" si="619"/>
        <v>0</v>
      </c>
      <c r="H2699" s="10"/>
      <c r="I2699" s="11">
        <f t="shared" si="620"/>
        <v>0</v>
      </c>
      <c r="J2699" s="10"/>
      <c r="K2699" s="11">
        <f t="shared" si="621"/>
        <v>0</v>
      </c>
      <c r="L2699" s="6"/>
      <c r="M2699" s="11">
        <f t="shared" si="627"/>
        <v>0</v>
      </c>
      <c r="N2699" s="130"/>
      <c r="P2699" s="48" t="str">
        <f t="shared" si="613"/>
        <v>leeg</v>
      </c>
      <c r="Q2699" s="48"/>
      <c r="R2699" s="48"/>
      <c r="S2699" s="48"/>
      <c r="T2699" s="84"/>
      <c r="W2699" s="82" t="str" cm="1">
        <f t="array" ref="W2699">IF(V2699="h",_xlfn.XLOOKUP(X2699,X2700:$X$2963,V2700:$V$2963,""),IF(V2699="l",IF(X2698&lt;&gt;"","sub",""),""))</f>
        <v/>
      </c>
      <c r="X2699" s="82" t="str">
        <f t="shared" si="628"/>
        <v/>
      </c>
    </row>
    <row r="2700" spans="1:24" ht="13.5" hidden="1" customHeight="1" x14ac:dyDescent="0.2">
      <c r="A2700" s="8"/>
      <c r="B2700" s="8"/>
      <c r="C2700" s="9"/>
      <c r="D2700" s="10"/>
      <c r="E2700" s="11">
        <f t="shared" si="618"/>
        <v>0</v>
      </c>
      <c r="F2700" s="10"/>
      <c r="G2700" s="11">
        <f t="shared" si="619"/>
        <v>0</v>
      </c>
      <c r="H2700" s="10"/>
      <c r="I2700" s="11">
        <f t="shared" si="620"/>
        <v>0</v>
      </c>
      <c r="J2700" s="10"/>
      <c r="K2700" s="11">
        <f t="shared" si="621"/>
        <v>0</v>
      </c>
      <c r="L2700" s="6"/>
      <c r="M2700" s="11">
        <f t="shared" si="627"/>
        <v>0</v>
      </c>
      <c r="N2700" s="130"/>
      <c r="P2700" s="48" t="str">
        <f t="shared" si="613"/>
        <v>leeg</v>
      </c>
      <c r="Q2700" s="48"/>
      <c r="R2700" s="48"/>
      <c r="S2700" s="48"/>
      <c r="T2700" s="84"/>
      <c r="W2700" s="82" t="str" cm="1">
        <f t="array" ref="W2700">IF(V2700="h",_xlfn.XLOOKUP(X2700,X2701:$X$2963,V2701:$V$2963,""),IF(V2700="l",IF(X2699&lt;&gt;"","sub",""),""))</f>
        <v/>
      </c>
      <c r="X2700" s="82" t="str">
        <f t="shared" si="628"/>
        <v/>
      </c>
    </row>
    <row r="2701" spans="1:24" ht="13.5" hidden="1" customHeight="1" x14ac:dyDescent="0.2">
      <c r="A2701" s="8"/>
      <c r="B2701" s="8"/>
      <c r="C2701" s="9"/>
      <c r="D2701" s="10"/>
      <c r="E2701" s="11">
        <f t="shared" si="618"/>
        <v>0</v>
      </c>
      <c r="F2701" s="10"/>
      <c r="G2701" s="11">
        <f t="shared" si="619"/>
        <v>0</v>
      </c>
      <c r="H2701" s="10"/>
      <c r="I2701" s="11">
        <f t="shared" si="620"/>
        <v>0</v>
      </c>
      <c r="J2701" s="10"/>
      <c r="K2701" s="11">
        <f t="shared" si="621"/>
        <v>0</v>
      </c>
      <c r="L2701" s="6"/>
      <c r="M2701" s="11">
        <f t="shared" si="622"/>
        <v>0</v>
      </c>
      <c r="N2701" s="130"/>
      <c r="P2701" s="48" t="str">
        <f t="shared" si="613"/>
        <v>leeg</v>
      </c>
      <c r="Q2701" s="48"/>
      <c r="R2701" s="48"/>
      <c r="S2701" s="48"/>
      <c r="T2701" s="84"/>
      <c r="W2701" s="82" t="str" cm="1">
        <f t="array" ref="W2701">IF(V2701="h",_xlfn.XLOOKUP(X2701,X2702:$X$2963,V2702:$V$2963,""),IF(V2701="l",IF(X2700&lt;&gt;"","sub",""),""))</f>
        <v/>
      </c>
      <c r="X2701" s="82" t="str">
        <f t="shared" si="548"/>
        <v/>
      </c>
    </row>
    <row r="2702" spans="1:24" ht="13.5" hidden="1" customHeight="1" x14ac:dyDescent="0.2">
      <c r="A2702" s="8"/>
      <c r="B2702" s="8"/>
      <c r="C2702" s="9"/>
      <c r="D2702" s="10"/>
      <c r="E2702" s="11">
        <f t="shared" si="618"/>
        <v>0</v>
      </c>
      <c r="F2702" s="10"/>
      <c r="G2702" s="11">
        <f t="shared" si="619"/>
        <v>0</v>
      </c>
      <c r="H2702" s="10"/>
      <c r="I2702" s="11">
        <f t="shared" si="620"/>
        <v>0</v>
      </c>
      <c r="J2702" s="10"/>
      <c r="K2702" s="11">
        <f t="shared" si="621"/>
        <v>0</v>
      </c>
      <c r="L2702" s="6"/>
      <c r="M2702" s="11">
        <f t="shared" si="622"/>
        <v>0</v>
      </c>
      <c r="N2702" s="130"/>
      <c r="P2702" s="48" t="str">
        <f t="shared" si="613"/>
        <v>leeg</v>
      </c>
      <c r="Q2702" s="48"/>
      <c r="R2702" s="48"/>
      <c r="S2702" s="48"/>
      <c r="T2702" s="84"/>
      <c r="W2702" s="82" t="str" cm="1">
        <f t="array" ref="W2702">IF(V2702="h",_xlfn.XLOOKUP(X2702,X2703:$X$2963,V2703:$V$2963,""),IF(V2702="l",IF(X2701&lt;&gt;"","sub",""),""))</f>
        <v/>
      </c>
      <c r="X2702" s="82" t="str">
        <f t="shared" si="548"/>
        <v/>
      </c>
    </row>
    <row r="2703" spans="1:24" ht="13.5" hidden="1" customHeight="1" x14ac:dyDescent="0.2">
      <c r="A2703" s="8"/>
      <c r="B2703" s="8"/>
      <c r="C2703" s="9"/>
      <c r="D2703" s="10"/>
      <c r="E2703" s="11">
        <f t="shared" si="618"/>
        <v>0</v>
      </c>
      <c r="F2703" s="10"/>
      <c r="G2703" s="11">
        <f t="shared" si="619"/>
        <v>0</v>
      </c>
      <c r="H2703" s="10"/>
      <c r="I2703" s="11">
        <f t="shared" si="620"/>
        <v>0</v>
      </c>
      <c r="J2703" s="10"/>
      <c r="K2703" s="11">
        <f t="shared" si="621"/>
        <v>0</v>
      </c>
      <c r="L2703" s="6"/>
      <c r="M2703" s="11">
        <f t="shared" si="622"/>
        <v>0</v>
      </c>
      <c r="N2703" s="130"/>
      <c r="P2703" s="48" t="str">
        <f t="shared" si="613"/>
        <v>leeg</v>
      </c>
      <c r="Q2703" s="48"/>
      <c r="R2703" s="48"/>
      <c r="S2703" s="48"/>
      <c r="T2703" s="84"/>
      <c r="W2703" s="82" t="str" cm="1">
        <f t="array" ref="W2703">IF(V2703="h",_xlfn.XLOOKUP(X2703,X2704:$X$2963,V2704:$V$2963,""),IF(V2703="l",IF(X2702&lt;&gt;"","sub",""),""))</f>
        <v/>
      </c>
      <c r="X2703" s="82" t="str">
        <f t="shared" si="548"/>
        <v/>
      </c>
    </row>
    <row r="2704" spans="1:24" ht="13.5" hidden="1" customHeight="1" x14ac:dyDescent="0.2">
      <c r="A2704" s="8"/>
      <c r="B2704" s="8"/>
      <c r="C2704" s="9"/>
      <c r="D2704" s="10"/>
      <c r="E2704" s="11">
        <f t="shared" si="618"/>
        <v>0</v>
      </c>
      <c r="F2704" s="10"/>
      <c r="G2704" s="11">
        <f t="shared" si="619"/>
        <v>0</v>
      </c>
      <c r="H2704" s="10"/>
      <c r="I2704" s="11">
        <f t="shared" si="620"/>
        <v>0</v>
      </c>
      <c r="J2704" s="10"/>
      <c r="K2704" s="11">
        <f t="shared" si="621"/>
        <v>0</v>
      </c>
      <c r="L2704" s="6"/>
      <c r="M2704" s="11">
        <f t="shared" si="622"/>
        <v>0</v>
      </c>
      <c r="N2704" s="130"/>
      <c r="P2704" s="48" t="str">
        <f t="shared" ref="P2704:P2767" si="629">IF(V2704="staart","niet leeg",IF(OR(V2704="h",V2704="l"),IF(W2704="sub","niet leeg","leeg"),IF(AND(AND(A2704="",M2704=0),SUM(B2704:M2704)=0),"leeg","niet leeg")))</f>
        <v>leeg</v>
      </c>
      <c r="Q2704" s="48"/>
      <c r="R2704" s="48"/>
      <c r="S2704" s="48"/>
      <c r="T2704" s="84"/>
      <c r="W2704" s="82" t="str" cm="1">
        <f t="array" ref="W2704">IF(V2704="h",_xlfn.XLOOKUP(X2704,X2705:$X$2963,V2705:$V$2963,""),IF(V2704="l",IF(X2703&lt;&gt;"","sub",""),""))</f>
        <v/>
      </c>
      <c r="X2704" s="82" t="str">
        <f t="shared" si="548"/>
        <v/>
      </c>
    </row>
    <row r="2705" spans="1:24" x14ac:dyDescent="0.2">
      <c r="A2705" s="16" t="s">
        <v>136</v>
      </c>
      <c r="B2705" s="138"/>
      <c r="C2705" s="138"/>
      <c r="D2705" s="17"/>
      <c r="E2705" s="172">
        <f>SUM(E2658:E2704)</f>
        <v>0</v>
      </c>
      <c r="F2705" s="17"/>
      <c r="G2705" s="172">
        <f>SUM(G2658:G2704)</f>
        <v>0</v>
      </c>
      <c r="H2705" s="17"/>
      <c r="I2705" s="172">
        <f>SUM(I2658:I2704)</f>
        <v>0</v>
      </c>
      <c r="J2705" s="17"/>
      <c r="K2705" s="172">
        <f>SUM(K2658:K2704)</f>
        <v>0</v>
      </c>
      <c r="L2705" s="6"/>
      <c r="M2705" s="172">
        <f t="shared" ref="M2705" si="630">SUM(M2658:M2704)</f>
        <v>0</v>
      </c>
      <c r="N2705" s="182"/>
      <c r="P2705" s="48" t="str">
        <f t="shared" si="629"/>
        <v>niet leeg</v>
      </c>
      <c r="Q2705" s="48"/>
      <c r="R2705" s="48"/>
      <c r="S2705" s="48"/>
      <c r="T2705" s="84"/>
      <c r="V2705" s="82" t="s">
        <v>169</v>
      </c>
      <c r="W2705" s="82" t="str" cm="1">
        <f t="array" ref="W2705">IF(V2705="h",_xlfn.XLOOKUP(X2705,X2706:$X$2963,V2706:$V$2963,""),IF(V2705="l",IF(X2704&lt;&gt;"","sub",""),""))</f>
        <v/>
      </c>
      <c r="X2705" s="82" t="str">
        <f t="shared" si="548"/>
        <v/>
      </c>
    </row>
    <row r="2706" spans="1:24" x14ac:dyDescent="0.2">
      <c r="A2706" s="8"/>
      <c r="B2706" s="18"/>
      <c r="C2706" s="8"/>
      <c r="D2706" s="10"/>
      <c r="E2706" s="170"/>
      <c r="F2706" s="10"/>
      <c r="G2706" s="171"/>
      <c r="H2706" s="10"/>
      <c r="I2706" s="171"/>
      <c r="J2706" s="10"/>
      <c r="K2706" s="171"/>
      <c r="L2706" s="6"/>
      <c r="M2706" s="171"/>
      <c r="N2706" s="211"/>
      <c r="P2706" s="48" t="str">
        <f t="shared" si="629"/>
        <v>leeg</v>
      </c>
      <c r="Q2706" s="48"/>
      <c r="R2706" s="48"/>
      <c r="S2706" s="48"/>
      <c r="T2706" s="84"/>
      <c r="V2706" s="82" t="s">
        <v>177</v>
      </c>
      <c r="W2706" s="82" t="str" cm="1">
        <f t="array" ref="W2706">IF(V2706="h",_xlfn.XLOOKUP(X2706,X2707:$X$2963,V2707:$V$2963,""),IF(V2706="l",IF(X2705&lt;&gt;"","sub",""),""))</f>
        <v/>
      </c>
      <c r="X2706" s="82" t="str">
        <f t="shared" si="548"/>
        <v/>
      </c>
    </row>
    <row r="2707" spans="1:24" x14ac:dyDescent="0.2">
      <c r="A2707" s="7" t="s">
        <v>71</v>
      </c>
      <c r="B2707" s="8"/>
      <c r="C2707" s="9"/>
      <c r="D2707" s="8"/>
      <c r="E2707" s="170"/>
      <c r="F2707" s="10"/>
      <c r="G2707" s="171"/>
      <c r="H2707" s="10"/>
      <c r="I2707" s="171"/>
      <c r="J2707" s="10"/>
      <c r="K2707" s="171"/>
      <c r="L2707" s="6"/>
      <c r="M2707" s="171"/>
      <c r="N2707" s="211"/>
      <c r="P2707" s="48" t="str">
        <f t="shared" si="629"/>
        <v>leeg</v>
      </c>
      <c r="Q2707" s="48"/>
      <c r="R2707" s="48"/>
      <c r="S2707" s="48"/>
      <c r="T2707" s="84"/>
      <c r="V2707" s="82" t="s">
        <v>170</v>
      </c>
      <c r="W2707" s="82" t="str" cm="1">
        <f t="array" ref="W2707">IF(V2707="h",_xlfn.XLOOKUP(X2707,X2708:$X$2963,V2708:$V$2963,""),IF(V2707="l",IF(X2706&lt;&gt;"","sub",""),""))</f>
        <v/>
      </c>
      <c r="X2707" s="82" t="str">
        <f t="shared" si="548"/>
        <v>82</v>
      </c>
    </row>
    <row r="2708" spans="1:24" x14ac:dyDescent="0.2">
      <c r="A2708" s="8"/>
      <c r="B2708" s="8"/>
      <c r="C2708" s="9"/>
      <c r="D2708" s="10"/>
      <c r="E2708" s="171">
        <f t="shared" ref="E2708:E2748" si="631">B2708*D2708</f>
        <v>0</v>
      </c>
      <c r="F2708" s="10"/>
      <c r="G2708" s="171">
        <f t="shared" ref="G2708:G2748" si="632">B2708*F2708</f>
        <v>0</v>
      </c>
      <c r="H2708" s="10"/>
      <c r="I2708" s="171">
        <f t="shared" ref="I2708:I2748" si="633">B2708*H2708</f>
        <v>0</v>
      </c>
      <c r="J2708" s="10"/>
      <c r="K2708" s="171">
        <f t="shared" ref="K2708:K2748" si="634">(E2708*$J$6)+G2708+I2708+J2708</f>
        <v>0</v>
      </c>
      <c r="L2708" s="6"/>
      <c r="M2708" s="171">
        <f t="shared" ref="M2708:M2748" si="635">K2708</f>
        <v>0</v>
      </c>
      <c r="N2708" s="211"/>
      <c r="P2708" s="48" t="str">
        <f t="shared" si="629"/>
        <v>leeg</v>
      </c>
      <c r="Q2708" s="48"/>
      <c r="R2708" s="48"/>
      <c r="S2708" s="48"/>
      <c r="T2708" s="84"/>
      <c r="W2708" s="82" t="str" cm="1">
        <f t="array" ref="W2708">IF(V2708="h",_xlfn.XLOOKUP(X2708,X2709:$X$2963,V2709:$V$2963,""),IF(V2708="l",IF(X2707&lt;&gt;"","sub",""),""))</f>
        <v/>
      </c>
      <c r="X2708" s="82" t="str">
        <f t="shared" si="548"/>
        <v/>
      </c>
    </row>
    <row r="2709" spans="1:24" x14ac:dyDescent="0.2">
      <c r="A2709" s="8"/>
      <c r="B2709" s="8"/>
      <c r="C2709" s="9"/>
      <c r="D2709" s="10"/>
      <c r="E2709" s="171">
        <f t="shared" si="631"/>
        <v>0</v>
      </c>
      <c r="F2709" s="10"/>
      <c r="G2709" s="171">
        <f t="shared" si="632"/>
        <v>0</v>
      </c>
      <c r="H2709" s="10"/>
      <c r="I2709" s="171">
        <f t="shared" si="633"/>
        <v>0</v>
      </c>
      <c r="J2709" s="10"/>
      <c r="K2709" s="171">
        <f t="shared" si="634"/>
        <v>0</v>
      </c>
      <c r="L2709" s="6"/>
      <c r="M2709" s="171">
        <f t="shared" ref="M2709:M2720" si="636">K2709</f>
        <v>0</v>
      </c>
      <c r="N2709" s="211"/>
      <c r="P2709" s="48" t="str">
        <f t="shared" si="629"/>
        <v>leeg</v>
      </c>
      <c r="Q2709" s="48"/>
      <c r="R2709" s="48"/>
      <c r="S2709" s="48"/>
      <c r="T2709" s="84"/>
      <c r="W2709" s="82" t="str" cm="1">
        <f t="array" ref="W2709">IF(V2709="h",_xlfn.XLOOKUP(X2709,X2710:$X$2963,V2710:$V$2963,""),IF(V2709="l",IF(X2708&lt;&gt;"","sub",""),""))</f>
        <v/>
      </c>
      <c r="X2709" s="82" t="str">
        <f t="shared" ref="X2709:X2720" si="637">IF(V2709="h",LEFT(A2709,2),IF(SUM(B2709:M2709)&gt;0,IF(V2709="sub",RIGHT(A2709,2),""),""))</f>
        <v/>
      </c>
    </row>
    <row r="2710" spans="1:24" x14ac:dyDescent="0.2">
      <c r="A2710" s="8"/>
      <c r="B2710" s="8"/>
      <c r="C2710" s="9"/>
      <c r="D2710" s="10"/>
      <c r="E2710" s="171">
        <f t="shared" si="631"/>
        <v>0</v>
      </c>
      <c r="F2710" s="10"/>
      <c r="G2710" s="171">
        <f t="shared" si="632"/>
        <v>0</v>
      </c>
      <c r="H2710" s="10"/>
      <c r="I2710" s="171">
        <f t="shared" si="633"/>
        <v>0</v>
      </c>
      <c r="J2710" s="10"/>
      <c r="K2710" s="171">
        <f t="shared" si="634"/>
        <v>0</v>
      </c>
      <c r="L2710" s="6"/>
      <c r="M2710" s="171">
        <f t="shared" si="636"/>
        <v>0</v>
      </c>
      <c r="N2710" s="211"/>
      <c r="P2710" s="48" t="str">
        <f t="shared" si="629"/>
        <v>leeg</v>
      </c>
      <c r="Q2710" s="48"/>
      <c r="R2710" s="48"/>
      <c r="S2710" s="48"/>
      <c r="T2710" s="84"/>
      <c r="W2710" s="82" t="str" cm="1">
        <f t="array" ref="W2710">IF(V2710="h",_xlfn.XLOOKUP(X2710,X2711:$X$2963,V2711:$V$2963,""),IF(V2710="l",IF(X2709&lt;&gt;"","sub",""),""))</f>
        <v/>
      </c>
      <c r="X2710" s="82" t="str">
        <f t="shared" si="637"/>
        <v/>
      </c>
    </row>
    <row r="2711" spans="1:24" x14ac:dyDescent="0.2">
      <c r="A2711" s="8"/>
      <c r="B2711" s="8"/>
      <c r="C2711" s="9"/>
      <c r="D2711" s="10"/>
      <c r="E2711" s="171">
        <f t="shared" si="631"/>
        <v>0</v>
      </c>
      <c r="F2711" s="10"/>
      <c r="G2711" s="171">
        <f t="shared" si="632"/>
        <v>0</v>
      </c>
      <c r="H2711" s="10"/>
      <c r="I2711" s="171">
        <f t="shared" si="633"/>
        <v>0</v>
      </c>
      <c r="J2711" s="10"/>
      <c r="K2711" s="171">
        <f t="shared" si="634"/>
        <v>0</v>
      </c>
      <c r="L2711" s="6"/>
      <c r="M2711" s="171">
        <f t="shared" si="636"/>
        <v>0</v>
      </c>
      <c r="N2711" s="211"/>
      <c r="P2711" s="48" t="str">
        <f t="shared" si="629"/>
        <v>leeg</v>
      </c>
      <c r="Q2711" s="48"/>
      <c r="R2711" s="48"/>
      <c r="S2711" s="48"/>
      <c r="T2711" s="84"/>
      <c r="W2711" s="82" t="str" cm="1">
        <f t="array" ref="W2711">IF(V2711="h",_xlfn.XLOOKUP(X2711,X2712:$X$2963,V2712:$V$2963,""),IF(V2711="l",IF(X2710&lt;&gt;"","sub",""),""))</f>
        <v/>
      </c>
      <c r="X2711" s="82" t="str">
        <f t="shared" si="637"/>
        <v/>
      </c>
    </row>
    <row r="2712" spans="1:24" x14ac:dyDescent="0.2">
      <c r="A2712" s="8"/>
      <c r="B2712" s="8"/>
      <c r="C2712" s="9"/>
      <c r="D2712" s="10"/>
      <c r="E2712" s="171">
        <f t="shared" si="631"/>
        <v>0</v>
      </c>
      <c r="F2712" s="10"/>
      <c r="G2712" s="171">
        <f t="shared" si="632"/>
        <v>0</v>
      </c>
      <c r="H2712" s="10"/>
      <c r="I2712" s="171">
        <f t="shared" si="633"/>
        <v>0</v>
      </c>
      <c r="J2712" s="10"/>
      <c r="K2712" s="171">
        <f t="shared" si="634"/>
        <v>0</v>
      </c>
      <c r="L2712" s="6"/>
      <c r="M2712" s="171">
        <f t="shared" si="636"/>
        <v>0</v>
      </c>
      <c r="N2712" s="211"/>
      <c r="P2712" s="48" t="str">
        <f t="shared" si="629"/>
        <v>leeg</v>
      </c>
      <c r="Q2712" s="48"/>
      <c r="R2712" s="48"/>
      <c r="S2712" s="48"/>
      <c r="T2712" s="84"/>
      <c r="W2712" s="82" t="str" cm="1">
        <f t="array" ref="W2712">IF(V2712="h",_xlfn.XLOOKUP(X2712,X2713:$X$2963,V2713:$V$2963,""),IF(V2712="l",IF(X2711&lt;&gt;"","sub",""),""))</f>
        <v/>
      </c>
      <c r="X2712" s="82" t="str">
        <f t="shared" si="637"/>
        <v/>
      </c>
    </row>
    <row r="2713" spans="1:24" x14ac:dyDescent="0.2">
      <c r="A2713" s="8"/>
      <c r="B2713" s="8"/>
      <c r="C2713" s="9"/>
      <c r="D2713" s="10"/>
      <c r="E2713" s="171">
        <f t="shared" si="631"/>
        <v>0</v>
      </c>
      <c r="F2713" s="10"/>
      <c r="G2713" s="171">
        <f t="shared" si="632"/>
        <v>0</v>
      </c>
      <c r="H2713" s="10"/>
      <c r="I2713" s="171">
        <f t="shared" si="633"/>
        <v>0</v>
      </c>
      <c r="J2713" s="10"/>
      <c r="K2713" s="171">
        <f t="shared" si="634"/>
        <v>0</v>
      </c>
      <c r="L2713" s="6"/>
      <c r="M2713" s="171">
        <f t="shared" si="636"/>
        <v>0</v>
      </c>
      <c r="N2713" s="211"/>
      <c r="P2713" s="48" t="str">
        <f t="shared" si="629"/>
        <v>leeg</v>
      </c>
      <c r="Q2713" s="48"/>
      <c r="R2713" s="48"/>
      <c r="S2713" s="48"/>
      <c r="T2713" s="84"/>
      <c r="W2713" s="82" t="str" cm="1">
        <f t="array" ref="W2713">IF(V2713="h",_xlfn.XLOOKUP(X2713,X2714:$X$2963,V2714:$V$2963,""),IF(V2713="l",IF(X2712&lt;&gt;"","sub",""),""))</f>
        <v/>
      </c>
      <c r="X2713" s="82" t="str">
        <f t="shared" si="637"/>
        <v/>
      </c>
    </row>
    <row r="2714" spans="1:24" x14ac:dyDescent="0.2">
      <c r="A2714" s="8"/>
      <c r="B2714" s="8"/>
      <c r="C2714" s="9"/>
      <c r="D2714" s="10"/>
      <c r="E2714" s="171">
        <f t="shared" si="631"/>
        <v>0</v>
      </c>
      <c r="F2714" s="10"/>
      <c r="G2714" s="171">
        <f t="shared" si="632"/>
        <v>0</v>
      </c>
      <c r="H2714" s="10"/>
      <c r="I2714" s="171">
        <f t="shared" si="633"/>
        <v>0</v>
      </c>
      <c r="J2714" s="10"/>
      <c r="K2714" s="171">
        <f t="shared" si="634"/>
        <v>0</v>
      </c>
      <c r="L2714" s="6"/>
      <c r="M2714" s="171">
        <f t="shared" si="636"/>
        <v>0</v>
      </c>
      <c r="N2714" s="211"/>
      <c r="P2714" s="48" t="str">
        <f t="shared" si="629"/>
        <v>leeg</v>
      </c>
      <c r="Q2714" s="48"/>
      <c r="R2714" s="48"/>
      <c r="S2714" s="48"/>
      <c r="T2714" s="84"/>
      <c r="W2714" s="82" t="str" cm="1">
        <f t="array" ref="W2714">IF(V2714="h",_xlfn.XLOOKUP(X2714,X2715:$X$2963,V2715:$V$2963,""),IF(V2714="l",IF(X2713&lt;&gt;"","sub",""),""))</f>
        <v/>
      </c>
      <c r="X2714" s="82" t="str">
        <f t="shared" si="637"/>
        <v/>
      </c>
    </row>
    <row r="2715" spans="1:24" x14ac:dyDescent="0.2">
      <c r="A2715" s="8"/>
      <c r="B2715" s="8"/>
      <c r="C2715" s="9"/>
      <c r="D2715" s="10"/>
      <c r="E2715" s="171">
        <f t="shared" si="631"/>
        <v>0</v>
      </c>
      <c r="F2715" s="10"/>
      <c r="G2715" s="171">
        <f t="shared" si="632"/>
        <v>0</v>
      </c>
      <c r="H2715" s="10"/>
      <c r="I2715" s="171">
        <f t="shared" si="633"/>
        <v>0</v>
      </c>
      <c r="J2715" s="10"/>
      <c r="K2715" s="171">
        <f t="shared" si="634"/>
        <v>0</v>
      </c>
      <c r="L2715" s="6"/>
      <c r="M2715" s="171">
        <f t="shared" si="636"/>
        <v>0</v>
      </c>
      <c r="N2715" s="211"/>
      <c r="P2715" s="48" t="str">
        <f t="shared" si="629"/>
        <v>leeg</v>
      </c>
      <c r="Q2715" s="48"/>
      <c r="R2715" s="48"/>
      <c r="S2715" s="48"/>
      <c r="T2715" s="84"/>
      <c r="W2715" s="82" t="str" cm="1">
        <f t="array" ref="W2715">IF(V2715="h",_xlfn.XLOOKUP(X2715,X2716:$X$2963,V2716:$V$2963,""),IF(V2715="l",IF(X2714&lt;&gt;"","sub",""),""))</f>
        <v/>
      </c>
      <c r="X2715" s="82" t="str">
        <f t="shared" si="637"/>
        <v/>
      </c>
    </row>
    <row r="2716" spans="1:24" x14ac:dyDescent="0.2">
      <c r="A2716" s="8"/>
      <c r="B2716" s="8"/>
      <c r="C2716" s="9"/>
      <c r="D2716" s="10"/>
      <c r="E2716" s="171">
        <f t="shared" si="631"/>
        <v>0</v>
      </c>
      <c r="F2716" s="10"/>
      <c r="G2716" s="171">
        <f t="shared" si="632"/>
        <v>0</v>
      </c>
      <c r="H2716" s="10"/>
      <c r="I2716" s="171">
        <f t="shared" si="633"/>
        <v>0</v>
      </c>
      <c r="J2716" s="10"/>
      <c r="K2716" s="171">
        <f t="shared" si="634"/>
        <v>0</v>
      </c>
      <c r="L2716" s="6"/>
      <c r="M2716" s="171">
        <f t="shared" si="636"/>
        <v>0</v>
      </c>
      <c r="N2716" s="211"/>
      <c r="P2716" s="48" t="str">
        <f t="shared" si="629"/>
        <v>leeg</v>
      </c>
      <c r="Q2716" s="48"/>
      <c r="R2716" s="48"/>
      <c r="S2716" s="48"/>
      <c r="T2716" s="84"/>
      <c r="W2716" s="82" t="str" cm="1">
        <f t="array" ref="W2716">IF(V2716="h",_xlfn.XLOOKUP(X2716,X2717:$X$2963,V2717:$V$2963,""),IF(V2716="l",IF(X2715&lt;&gt;"","sub",""),""))</f>
        <v/>
      </c>
      <c r="X2716" s="82" t="str">
        <f t="shared" si="637"/>
        <v/>
      </c>
    </row>
    <row r="2717" spans="1:24" x14ac:dyDescent="0.2">
      <c r="A2717" s="8"/>
      <c r="B2717" s="8"/>
      <c r="C2717" s="9"/>
      <c r="D2717" s="10"/>
      <c r="E2717" s="171">
        <f t="shared" si="631"/>
        <v>0</v>
      </c>
      <c r="F2717" s="10"/>
      <c r="G2717" s="171">
        <f t="shared" si="632"/>
        <v>0</v>
      </c>
      <c r="H2717" s="10"/>
      <c r="I2717" s="171">
        <f t="shared" si="633"/>
        <v>0</v>
      </c>
      <c r="J2717" s="10"/>
      <c r="K2717" s="171">
        <f t="shared" si="634"/>
        <v>0</v>
      </c>
      <c r="L2717" s="6"/>
      <c r="M2717" s="171">
        <f t="shared" si="636"/>
        <v>0</v>
      </c>
      <c r="N2717" s="211"/>
      <c r="P2717" s="48" t="str">
        <f t="shared" si="629"/>
        <v>leeg</v>
      </c>
      <c r="Q2717" s="48"/>
      <c r="R2717" s="48"/>
      <c r="S2717" s="48"/>
      <c r="T2717" s="84"/>
      <c r="W2717" s="82" t="str" cm="1">
        <f t="array" ref="W2717">IF(V2717="h",_xlfn.XLOOKUP(X2717,X2718:$X$2963,V2718:$V$2963,""),IF(V2717="l",IF(X2716&lt;&gt;"","sub",""),""))</f>
        <v/>
      </c>
      <c r="X2717" s="82" t="str">
        <f t="shared" si="637"/>
        <v/>
      </c>
    </row>
    <row r="2718" spans="1:24" ht="13.5" hidden="1" customHeight="1" x14ac:dyDescent="0.2">
      <c r="A2718" s="8"/>
      <c r="B2718" s="8"/>
      <c r="C2718" s="9"/>
      <c r="D2718" s="10"/>
      <c r="E2718" s="11">
        <f t="shared" si="631"/>
        <v>0</v>
      </c>
      <c r="F2718" s="10"/>
      <c r="G2718" s="11">
        <f t="shared" si="632"/>
        <v>0</v>
      </c>
      <c r="H2718" s="10"/>
      <c r="I2718" s="11">
        <f t="shared" si="633"/>
        <v>0</v>
      </c>
      <c r="J2718" s="10"/>
      <c r="K2718" s="11">
        <f t="shared" si="634"/>
        <v>0</v>
      </c>
      <c r="L2718" s="6"/>
      <c r="M2718" s="11">
        <f t="shared" si="636"/>
        <v>0</v>
      </c>
      <c r="N2718" s="130"/>
      <c r="P2718" s="48" t="str">
        <f t="shared" si="629"/>
        <v>leeg</v>
      </c>
      <c r="Q2718" s="48"/>
      <c r="R2718" s="48"/>
      <c r="S2718" s="48"/>
      <c r="T2718" s="84"/>
      <c r="W2718" s="82" t="str" cm="1">
        <f t="array" ref="W2718">IF(V2718="h",_xlfn.XLOOKUP(X2718,X2719:$X$2963,V2719:$V$2963,""),IF(V2718="l",IF(X2717&lt;&gt;"","sub",""),""))</f>
        <v/>
      </c>
      <c r="X2718" s="82" t="str">
        <f t="shared" si="637"/>
        <v/>
      </c>
    </row>
    <row r="2719" spans="1:24" ht="13.5" hidden="1" customHeight="1" x14ac:dyDescent="0.2">
      <c r="A2719" s="8"/>
      <c r="B2719" s="8"/>
      <c r="C2719" s="9"/>
      <c r="D2719" s="10"/>
      <c r="E2719" s="11">
        <f t="shared" si="631"/>
        <v>0</v>
      </c>
      <c r="F2719" s="10"/>
      <c r="G2719" s="11">
        <f t="shared" si="632"/>
        <v>0</v>
      </c>
      <c r="H2719" s="10"/>
      <c r="I2719" s="11">
        <f t="shared" si="633"/>
        <v>0</v>
      </c>
      <c r="J2719" s="10"/>
      <c r="K2719" s="11">
        <f t="shared" si="634"/>
        <v>0</v>
      </c>
      <c r="L2719" s="6"/>
      <c r="M2719" s="11">
        <f t="shared" si="636"/>
        <v>0</v>
      </c>
      <c r="N2719" s="130"/>
      <c r="P2719" s="48" t="str">
        <f t="shared" si="629"/>
        <v>leeg</v>
      </c>
      <c r="Q2719" s="48"/>
      <c r="R2719" s="48"/>
      <c r="S2719" s="48"/>
      <c r="T2719" s="84"/>
      <c r="W2719" s="82" t="str" cm="1">
        <f t="array" ref="W2719">IF(V2719="h",_xlfn.XLOOKUP(X2719,X2720:$X$2963,V2720:$V$2963,""),IF(V2719="l",IF(X2718&lt;&gt;"","sub",""),""))</f>
        <v/>
      </c>
      <c r="X2719" s="82" t="str">
        <f t="shared" si="637"/>
        <v/>
      </c>
    </row>
    <row r="2720" spans="1:24" ht="13.5" hidden="1" customHeight="1" x14ac:dyDescent="0.2">
      <c r="A2720" s="8"/>
      <c r="B2720" s="8"/>
      <c r="C2720" s="9"/>
      <c r="D2720" s="10"/>
      <c r="E2720" s="11">
        <f t="shared" si="631"/>
        <v>0</v>
      </c>
      <c r="F2720" s="10"/>
      <c r="G2720" s="11">
        <f t="shared" si="632"/>
        <v>0</v>
      </c>
      <c r="H2720" s="10"/>
      <c r="I2720" s="11">
        <f t="shared" si="633"/>
        <v>0</v>
      </c>
      <c r="J2720" s="10"/>
      <c r="K2720" s="11">
        <f t="shared" si="634"/>
        <v>0</v>
      </c>
      <c r="L2720" s="6"/>
      <c r="M2720" s="11">
        <f t="shared" si="636"/>
        <v>0</v>
      </c>
      <c r="N2720" s="130"/>
      <c r="P2720" s="48" t="str">
        <f t="shared" si="629"/>
        <v>leeg</v>
      </c>
      <c r="Q2720" s="48"/>
      <c r="R2720" s="48"/>
      <c r="S2720" s="48"/>
      <c r="T2720" s="84"/>
      <c r="W2720" s="82" t="str" cm="1">
        <f t="array" ref="W2720">IF(V2720="h",_xlfn.XLOOKUP(X2720,X2721:$X$2963,V2721:$V$2963,""),IF(V2720="l",IF(X2719&lt;&gt;"","sub",""),""))</f>
        <v/>
      </c>
      <c r="X2720" s="82" t="str">
        <f t="shared" si="637"/>
        <v/>
      </c>
    </row>
    <row r="2721" spans="1:24" ht="13.5" hidden="1" customHeight="1" x14ac:dyDescent="0.2">
      <c r="A2721" s="8"/>
      <c r="B2721" s="8"/>
      <c r="C2721" s="9"/>
      <c r="D2721" s="10"/>
      <c r="E2721" s="11">
        <f t="shared" si="631"/>
        <v>0</v>
      </c>
      <c r="F2721" s="10"/>
      <c r="G2721" s="11">
        <f t="shared" si="632"/>
        <v>0</v>
      </c>
      <c r="H2721" s="10"/>
      <c r="I2721" s="11">
        <f t="shared" si="633"/>
        <v>0</v>
      </c>
      <c r="J2721" s="10"/>
      <c r="K2721" s="11">
        <f t="shared" si="634"/>
        <v>0</v>
      </c>
      <c r="L2721" s="6"/>
      <c r="M2721" s="11">
        <f t="shared" si="635"/>
        <v>0</v>
      </c>
      <c r="N2721" s="130"/>
      <c r="P2721" s="48" t="str">
        <f t="shared" si="629"/>
        <v>leeg</v>
      </c>
      <c r="Q2721" s="48"/>
      <c r="R2721" s="48"/>
      <c r="S2721" s="48"/>
      <c r="T2721" s="84"/>
      <c r="W2721" s="82" t="str" cm="1">
        <f t="array" ref="W2721">IF(V2721="h",_xlfn.XLOOKUP(X2721,X2722:$X$2963,V2722:$V$2963,""),IF(V2721="l",IF(X2720&lt;&gt;"","sub",""),""))</f>
        <v/>
      </c>
      <c r="X2721" s="82" t="str">
        <f t="shared" si="548"/>
        <v/>
      </c>
    </row>
    <row r="2722" spans="1:24" ht="13.5" hidden="1" customHeight="1" x14ac:dyDescent="0.2">
      <c r="A2722" s="8"/>
      <c r="B2722" s="8"/>
      <c r="C2722" s="9"/>
      <c r="D2722" s="10"/>
      <c r="E2722" s="11">
        <f t="shared" si="631"/>
        <v>0</v>
      </c>
      <c r="F2722" s="10"/>
      <c r="G2722" s="11">
        <f t="shared" si="632"/>
        <v>0</v>
      </c>
      <c r="H2722" s="10"/>
      <c r="I2722" s="11">
        <f t="shared" si="633"/>
        <v>0</v>
      </c>
      <c r="J2722" s="10"/>
      <c r="K2722" s="11">
        <f t="shared" si="634"/>
        <v>0</v>
      </c>
      <c r="L2722" s="6"/>
      <c r="M2722" s="11">
        <f t="shared" si="635"/>
        <v>0</v>
      </c>
      <c r="N2722" s="130"/>
      <c r="P2722" s="48" t="str">
        <f t="shared" si="629"/>
        <v>leeg</v>
      </c>
      <c r="Q2722" s="48"/>
      <c r="R2722" s="48"/>
      <c r="S2722" s="48"/>
      <c r="T2722" s="84"/>
      <c r="W2722" s="82" t="str" cm="1">
        <f t="array" ref="W2722">IF(V2722="h",_xlfn.XLOOKUP(X2722,X2723:$X$2963,V2723:$V$2963,""),IF(V2722="l",IF(X2721&lt;&gt;"","sub",""),""))</f>
        <v/>
      </c>
      <c r="X2722" s="82" t="str">
        <f t="shared" si="548"/>
        <v/>
      </c>
    </row>
    <row r="2723" spans="1:24" ht="13.5" hidden="1" customHeight="1" x14ac:dyDescent="0.2">
      <c r="A2723" s="8"/>
      <c r="B2723" s="8"/>
      <c r="C2723" s="9"/>
      <c r="D2723" s="10"/>
      <c r="E2723" s="11">
        <f t="shared" si="631"/>
        <v>0</v>
      </c>
      <c r="F2723" s="10"/>
      <c r="G2723" s="11">
        <f t="shared" si="632"/>
        <v>0</v>
      </c>
      <c r="H2723" s="10"/>
      <c r="I2723" s="11">
        <f t="shared" si="633"/>
        <v>0</v>
      </c>
      <c r="J2723" s="10"/>
      <c r="K2723" s="11">
        <f t="shared" si="634"/>
        <v>0</v>
      </c>
      <c r="L2723" s="6"/>
      <c r="M2723" s="11">
        <f t="shared" si="635"/>
        <v>0</v>
      </c>
      <c r="N2723" s="130"/>
      <c r="P2723" s="48" t="str">
        <f t="shared" si="629"/>
        <v>leeg</v>
      </c>
      <c r="Q2723" s="48"/>
      <c r="R2723" s="48"/>
      <c r="S2723" s="48"/>
      <c r="T2723" s="84"/>
      <c r="W2723" s="82" t="str" cm="1">
        <f t="array" ref="W2723">IF(V2723="h",_xlfn.XLOOKUP(X2723,X2724:$X$2963,V2724:$V$2963,""),IF(V2723="l",IF(X2722&lt;&gt;"","sub",""),""))</f>
        <v/>
      </c>
      <c r="X2723" s="82" t="str">
        <f t="shared" si="548"/>
        <v/>
      </c>
    </row>
    <row r="2724" spans="1:24" ht="13.5" hidden="1" customHeight="1" x14ac:dyDescent="0.2">
      <c r="A2724" s="8"/>
      <c r="B2724" s="8"/>
      <c r="C2724" s="9"/>
      <c r="D2724" s="10"/>
      <c r="E2724" s="11">
        <f t="shared" si="631"/>
        <v>0</v>
      </c>
      <c r="F2724" s="10"/>
      <c r="G2724" s="11">
        <f t="shared" si="632"/>
        <v>0</v>
      </c>
      <c r="H2724" s="10"/>
      <c r="I2724" s="11">
        <f t="shared" si="633"/>
        <v>0</v>
      </c>
      <c r="J2724" s="10"/>
      <c r="K2724" s="11">
        <f t="shared" si="634"/>
        <v>0</v>
      </c>
      <c r="L2724" s="6"/>
      <c r="M2724" s="11">
        <f t="shared" si="635"/>
        <v>0</v>
      </c>
      <c r="N2724" s="130"/>
      <c r="P2724" s="48" t="str">
        <f t="shared" si="629"/>
        <v>leeg</v>
      </c>
      <c r="Q2724" s="48"/>
      <c r="R2724" s="48"/>
      <c r="S2724" s="48"/>
      <c r="T2724" s="84"/>
      <c r="W2724" s="82" t="str" cm="1">
        <f t="array" ref="W2724">IF(V2724="h",_xlfn.XLOOKUP(X2724,X2725:$X$2963,V2725:$V$2963,""),IF(V2724="l",IF(X2723&lt;&gt;"","sub",""),""))</f>
        <v/>
      </c>
      <c r="X2724" s="82" t="str">
        <f t="shared" si="548"/>
        <v/>
      </c>
    </row>
    <row r="2725" spans="1:24" ht="13.5" hidden="1" customHeight="1" x14ac:dyDescent="0.2">
      <c r="A2725" s="8"/>
      <c r="B2725" s="8"/>
      <c r="C2725" s="9"/>
      <c r="D2725" s="10"/>
      <c r="E2725" s="11">
        <f t="shared" si="631"/>
        <v>0</v>
      </c>
      <c r="F2725" s="10"/>
      <c r="G2725" s="11">
        <f t="shared" si="632"/>
        <v>0</v>
      </c>
      <c r="H2725" s="10"/>
      <c r="I2725" s="11">
        <f t="shared" si="633"/>
        <v>0</v>
      </c>
      <c r="J2725" s="10"/>
      <c r="K2725" s="11">
        <f t="shared" si="634"/>
        <v>0</v>
      </c>
      <c r="L2725" s="6"/>
      <c r="M2725" s="11">
        <f t="shared" si="635"/>
        <v>0</v>
      </c>
      <c r="N2725" s="130"/>
      <c r="P2725" s="48" t="str">
        <f t="shared" si="629"/>
        <v>leeg</v>
      </c>
      <c r="Q2725" s="48"/>
      <c r="R2725" s="48"/>
      <c r="S2725" s="48"/>
      <c r="T2725" s="84"/>
      <c r="W2725" s="82" t="str" cm="1">
        <f t="array" ref="W2725">IF(V2725="h",_xlfn.XLOOKUP(X2725,X2726:$X$2963,V2726:$V$2963,""),IF(V2725="l",IF(X2724&lt;&gt;"","sub",""),""))</f>
        <v/>
      </c>
      <c r="X2725" s="82" t="str">
        <f t="shared" si="548"/>
        <v/>
      </c>
    </row>
    <row r="2726" spans="1:24" ht="13.5" hidden="1" customHeight="1" x14ac:dyDescent="0.2">
      <c r="A2726" s="8"/>
      <c r="B2726" s="8"/>
      <c r="C2726" s="9"/>
      <c r="D2726" s="10"/>
      <c r="E2726" s="11">
        <f t="shared" si="631"/>
        <v>0</v>
      </c>
      <c r="F2726" s="10"/>
      <c r="G2726" s="11">
        <f t="shared" si="632"/>
        <v>0</v>
      </c>
      <c r="H2726" s="10"/>
      <c r="I2726" s="11">
        <f t="shared" si="633"/>
        <v>0</v>
      </c>
      <c r="J2726" s="10"/>
      <c r="K2726" s="11">
        <f t="shared" si="634"/>
        <v>0</v>
      </c>
      <c r="L2726" s="6"/>
      <c r="M2726" s="11">
        <f t="shared" si="635"/>
        <v>0</v>
      </c>
      <c r="N2726" s="130"/>
      <c r="P2726" s="48" t="str">
        <f t="shared" si="629"/>
        <v>leeg</v>
      </c>
      <c r="Q2726" s="48"/>
      <c r="R2726" s="48"/>
      <c r="S2726" s="48"/>
      <c r="T2726" s="84"/>
      <c r="W2726" s="82" t="str" cm="1">
        <f t="array" ref="W2726">IF(V2726="h",_xlfn.XLOOKUP(X2726,X2727:$X$2963,V2727:$V$2963,""),IF(V2726="l",IF(X2725&lt;&gt;"","sub",""),""))</f>
        <v/>
      </c>
      <c r="X2726" s="82" t="str">
        <f t="shared" si="548"/>
        <v/>
      </c>
    </row>
    <row r="2727" spans="1:24" ht="13.5" hidden="1" customHeight="1" x14ac:dyDescent="0.2">
      <c r="A2727" s="8"/>
      <c r="B2727" s="8"/>
      <c r="C2727" s="9"/>
      <c r="D2727" s="10"/>
      <c r="E2727" s="11">
        <f t="shared" si="631"/>
        <v>0</v>
      </c>
      <c r="F2727" s="10"/>
      <c r="G2727" s="11">
        <f t="shared" si="632"/>
        <v>0</v>
      </c>
      <c r="H2727" s="10"/>
      <c r="I2727" s="11">
        <f t="shared" si="633"/>
        <v>0</v>
      </c>
      <c r="J2727" s="10"/>
      <c r="K2727" s="11">
        <f t="shared" si="634"/>
        <v>0</v>
      </c>
      <c r="L2727" s="6"/>
      <c r="M2727" s="11">
        <f t="shared" si="635"/>
        <v>0</v>
      </c>
      <c r="N2727" s="130"/>
      <c r="P2727" s="48" t="str">
        <f t="shared" si="629"/>
        <v>leeg</v>
      </c>
      <c r="Q2727" s="48"/>
      <c r="R2727" s="48"/>
      <c r="S2727" s="48"/>
      <c r="T2727" s="84"/>
      <c r="W2727" s="82" t="str" cm="1">
        <f t="array" ref="W2727">IF(V2727="h",_xlfn.XLOOKUP(X2727,X2728:$X$2963,V2728:$V$2963,""),IF(V2727="l",IF(X2726&lt;&gt;"","sub",""),""))</f>
        <v/>
      </c>
      <c r="X2727" s="82" t="str">
        <f t="shared" si="548"/>
        <v/>
      </c>
    </row>
    <row r="2728" spans="1:24" ht="13.5" hidden="1" customHeight="1" x14ac:dyDescent="0.2">
      <c r="A2728" s="8"/>
      <c r="B2728" s="8"/>
      <c r="C2728" s="9"/>
      <c r="D2728" s="10"/>
      <c r="E2728" s="11">
        <f t="shared" si="631"/>
        <v>0</v>
      </c>
      <c r="F2728" s="10"/>
      <c r="G2728" s="11">
        <f t="shared" si="632"/>
        <v>0</v>
      </c>
      <c r="H2728" s="10"/>
      <c r="I2728" s="11">
        <f t="shared" si="633"/>
        <v>0</v>
      </c>
      <c r="J2728" s="10"/>
      <c r="K2728" s="11">
        <f t="shared" si="634"/>
        <v>0</v>
      </c>
      <c r="L2728" s="6"/>
      <c r="M2728" s="11">
        <f t="shared" si="635"/>
        <v>0</v>
      </c>
      <c r="N2728" s="130"/>
      <c r="P2728" s="48" t="str">
        <f t="shared" si="629"/>
        <v>leeg</v>
      </c>
      <c r="Q2728" s="48"/>
      <c r="R2728" s="48"/>
      <c r="S2728" s="48"/>
      <c r="T2728" s="84"/>
      <c r="W2728" s="82" t="str" cm="1">
        <f t="array" ref="W2728">IF(V2728="h",_xlfn.XLOOKUP(X2728,X2729:$X$2963,V2729:$V$2963,""),IF(V2728="l",IF(X2727&lt;&gt;"","sub",""),""))</f>
        <v/>
      </c>
      <c r="X2728" s="82" t="str">
        <f t="shared" si="548"/>
        <v/>
      </c>
    </row>
    <row r="2729" spans="1:24" ht="13.5" hidden="1" customHeight="1" x14ac:dyDescent="0.2">
      <c r="A2729" s="8"/>
      <c r="B2729" s="8"/>
      <c r="C2729" s="9"/>
      <c r="D2729" s="10"/>
      <c r="E2729" s="11">
        <f t="shared" si="631"/>
        <v>0</v>
      </c>
      <c r="F2729" s="10"/>
      <c r="G2729" s="11">
        <f t="shared" si="632"/>
        <v>0</v>
      </c>
      <c r="H2729" s="10"/>
      <c r="I2729" s="11">
        <f t="shared" si="633"/>
        <v>0</v>
      </c>
      <c r="J2729" s="10"/>
      <c r="K2729" s="11">
        <f t="shared" si="634"/>
        <v>0</v>
      </c>
      <c r="L2729" s="6"/>
      <c r="M2729" s="11">
        <f t="shared" si="635"/>
        <v>0</v>
      </c>
      <c r="N2729" s="130"/>
      <c r="P2729" s="48" t="str">
        <f t="shared" si="629"/>
        <v>leeg</v>
      </c>
      <c r="Q2729" s="48"/>
      <c r="R2729" s="48"/>
      <c r="S2729" s="48"/>
      <c r="T2729" s="84"/>
      <c r="W2729" s="82" t="str" cm="1">
        <f t="array" ref="W2729">IF(V2729="h",_xlfn.XLOOKUP(X2729,X2730:$X$2963,V2730:$V$2963,""),IF(V2729="l",IF(X2728&lt;&gt;"","sub",""),""))</f>
        <v/>
      </c>
      <c r="X2729" s="82" t="str">
        <f t="shared" si="548"/>
        <v/>
      </c>
    </row>
    <row r="2730" spans="1:24" ht="13.5" hidden="1" customHeight="1" x14ac:dyDescent="0.2">
      <c r="A2730" s="8"/>
      <c r="B2730" s="8"/>
      <c r="C2730" s="9"/>
      <c r="D2730" s="10"/>
      <c r="E2730" s="11">
        <f t="shared" si="631"/>
        <v>0</v>
      </c>
      <c r="F2730" s="10"/>
      <c r="G2730" s="11">
        <f t="shared" si="632"/>
        <v>0</v>
      </c>
      <c r="H2730" s="10"/>
      <c r="I2730" s="11">
        <f t="shared" si="633"/>
        <v>0</v>
      </c>
      <c r="J2730" s="10"/>
      <c r="K2730" s="11">
        <f t="shared" si="634"/>
        <v>0</v>
      </c>
      <c r="L2730" s="6"/>
      <c r="M2730" s="11">
        <f t="shared" si="635"/>
        <v>0</v>
      </c>
      <c r="N2730" s="130"/>
      <c r="P2730" s="48" t="str">
        <f t="shared" si="629"/>
        <v>leeg</v>
      </c>
      <c r="Q2730" s="48"/>
      <c r="R2730" s="48"/>
      <c r="S2730" s="48"/>
      <c r="T2730" s="84"/>
      <c r="W2730" s="82" t="str" cm="1">
        <f t="array" ref="W2730">IF(V2730="h",_xlfn.XLOOKUP(X2730,X2731:$X$2963,V2731:$V$2963,""),IF(V2730="l",IF(X2729&lt;&gt;"","sub",""),""))</f>
        <v/>
      </c>
      <c r="X2730" s="82" t="str">
        <f t="shared" si="548"/>
        <v/>
      </c>
    </row>
    <row r="2731" spans="1:24" ht="13.5" hidden="1" customHeight="1" x14ac:dyDescent="0.2">
      <c r="A2731" s="8"/>
      <c r="B2731" s="8"/>
      <c r="C2731" s="9"/>
      <c r="D2731" s="10"/>
      <c r="E2731" s="11">
        <f t="shared" si="631"/>
        <v>0</v>
      </c>
      <c r="F2731" s="10"/>
      <c r="G2731" s="11">
        <f t="shared" si="632"/>
        <v>0</v>
      </c>
      <c r="H2731" s="10"/>
      <c r="I2731" s="11">
        <f t="shared" si="633"/>
        <v>0</v>
      </c>
      <c r="J2731" s="10"/>
      <c r="K2731" s="11">
        <f t="shared" si="634"/>
        <v>0</v>
      </c>
      <c r="L2731" s="6"/>
      <c r="M2731" s="11">
        <f t="shared" si="635"/>
        <v>0</v>
      </c>
      <c r="N2731" s="130"/>
      <c r="P2731" s="48" t="str">
        <f t="shared" si="629"/>
        <v>leeg</v>
      </c>
      <c r="Q2731" s="48"/>
      <c r="R2731" s="48"/>
      <c r="S2731" s="48"/>
      <c r="T2731" s="84"/>
      <c r="W2731" s="82" t="str" cm="1">
        <f t="array" ref="W2731">IF(V2731="h",_xlfn.XLOOKUP(X2731,X2732:$X$2963,V2732:$V$2963,""),IF(V2731="l",IF(X2730&lt;&gt;"","sub",""),""))</f>
        <v/>
      </c>
      <c r="X2731" s="82" t="str">
        <f t="shared" si="548"/>
        <v/>
      </c>
    </row>
    <row r="2732" spans="1:24" ht="13.5" hidden="1" customHeight="1" x14ac:dyDescent="0.2">
      <c r="A2732" s="8"/>
      <c r="B2732" s="8"/>
      <c r="C2732" s="9"/>
      <c r="D2732" s="10"/>
      <c r="E2732" s="11">
        <f t="shared" si="631"/>
        <v>0</v>
      </c>
      <c r="F2732" s="10"/>
      <c r="G2732" s="11">
        <f t="shared" si="632"/>
        <v>0</v>
      </c>
      <c r="H2732" s="10"/>
      <c r="I2732" s="11">
        <f t="shared" si="633"/>
        <v>0</v>
      </c>
      <c r="J2732" s="10"/>
      <c r="K2732" s="11">
        <f t="shared" si="634"/>
        <v>0</v>
      </c>
      <c r="L2732" s="6"/>
      <c r="M2732" s="11">
        <f t="shared" si="635"/>
        <v>0</v>
      </c>
      <c r="N2732" s="130"/>
      <c r="P2732" s="48" t="str">
        <f t="shared" si="629"/>
        <v>leeg</v>
      </c>
      <c r="Q2732" s="48"/>
      <c r="R2732" s="48"/>
      <c r="S2732" s="48"/>
      <c r="T2732" s="84"/>
      <c r="W2732" s="82" t="str" cm="1">
        <f t="array" ref="W2732">IF(V2732="h",_xlfn.XLOOKUP(X2732,X2733:$X$2963,V2733:$V$2963,""),IF(V2732="l",IF(X2731&lt;&gt;"","sub",""),""))</f>
        <v/>
      </c>
      <c r="X2732" s="82" t="str">
        <f t="shared" si="548"/>
        <v/>
      </c>
    </row>
    <row r="2733" spans="1:24" ht="13.5" hidden="1" customHeight="1" x14ac:dyDescent="0.2">
      <c r="A2733" s="8"/>
      <c r="B2733" s="8"/>
      <c r="C2733" s="9"/>
      <c r="D2733" s="10"/>
      <c r="E2733" s="11">
        <f t="shared" si="631"/>
        <v>0</v>
      </c>
      <c r="F2733" s="10"/>
      <c r="G2733" s="11">
        <f t="shared" si="632"/>
        <v>0</v>
      </c>
      <c r="H2733" s="10"/>
      <c r="I2733" s="11">
        <f t="shared" si="633"/>
        <v>0</v>
      </c>
      <c r="J2733" s="10"/>
      <c r="K2733" s="11">
        <f t="shared" si="634"/>
        <v>0</v>
      </c>
      <c r="L2733" s="6"/>
      <c r="M2733" s="11">
        <f t="shared" si="635"/>
        <v>0</v>
      </c>
      <c r="N2733" s="130"/>
      <c r="P2733" s="48" t="str">
        <f t="shared" si="629"/>
        <v>leeg</v>
      </c>
      <c r="Q2733" s="48"/>
      <c r="R2733" s="48"/>
      <c r="S2733" s="48"/>
      <c r="T2733" s="84"/>
      <c r="W2733" s="82" t="str" cm="1">
        <f t="array" ref="W2733">IF(V2733="h",_xlfn.XLOOKUP(X2733,X2734:$X$2963,V2734:$V$2963,""),IF(V2733="l",IF(X2732&lt;&gt;"","sub",""),""))</f>
        <v/>
      </c>
      <c r="X2733" s="82" t="str">
        <f t="shared" si="548"/>
        <v/>
      </c>
    </row>
    <row r="2734" spans="1:24" ht="13.5" hidden="1" customHeight="1" x14ac:dyDescent="0.2">
      <c r="A2734" s="8"/>
      <c r="B2734" s="8"/>
      <c r="C2734" s="9"/>
      <c r="D2734" s="10"/>
      <c r="E2734" s="11">
        <f t="shared" si="631"/>
        <v>0</v>
      </c>
      <c r="F2734" s="10"/>
      <c r="G2734" s="11">
        <f t="shared" si="632"/>
        <v>0</v>
      </c>
      <c r="H2734" s="10"/>
      <c r="I2734" s="11">
        <f t="shared" si="633"/>
        <v>0</v>
      </c>
      <c r="J2734" s="10"/>
      <c r="K2734" s="11">
        <f t="shared" si="634"/>
        <v>0</v>
      </c>
      <c r="L2734" s="6"/>
      <c r="M2734" s="11">
        <f t="shared" si="635"/>
        <v>0</v>
      </c>
      <c r="N2734" s="130"/>
      <c r="P2734" s="48" t="str">
        <f t="shared" si="629"/>
        <v>leeg</v>
      </c>
      <c r="Q2734" s="48"/>
      <c r="R2734" s="48"/>
      <c r="S2734" s="48"/>
      <c r="T2734" s="84"/>
      <c r="W2734" s="82" t="str" cm="1">
        <f t="array" ref="W2734">IF(V2734="h",_xlfn.XLOOKUP(X2734,X2735:$X$2963,V2735:$V$2963,""),IF(V2734="l",IF(X2733&lt;&gt;"","sub",""),""))</f>
        <v/>
      </c>
      <c r="X2734" s="82" t="str">
        <f t="shared" si="548"/>
        <v/>
      </c>
    </row>
    <row r="2735" spans="1:24" ht="13.5" hidden="1" customHeight="1" x14ac:dyDescent="0.2">
      <c r="A2735" s="8"/>
      <c r="B2735" s="8"/>
      <c r="C2735" s="9"/>
      <c r="D2735" s="10"/>
      <c r="E2735" s="11">
        <f t="shared" si="631"/>
        <v>0</v>
      </c>
      <c r="F2735" s="10"/>
      <c r="G2735" s="11">
        <f t="shared" si="632"/>
        <v>0</v>
      </c>
      <c r="H2735" s="10"/>
      <c r="I2735" s="11">
        <f t="shared" si="633"/>
        <v>0</v>
      </c>
      <c r="J2735" s="10"/>
      <c r="K2735" s="11">
        <f t="shared" si="634"/>
        <v>0</v>
      </c>
      <c r="L2735" s="6"/>
      <c r="M2735" s="11">
        <f t="shared" si="635"/>
        <v>0</v>
      </c>
      <c r="N2735" s="130"/>
      <c r="P2735" s="48" t="str">
        <f t="shared" si="629"/>
        <v>leeg</v>
      </c>
      <c r="Q2735" s="48"/>
      <c r="R2735" s="48"/>
      <c r="S2735" s="48"/>
      <c r="T2735" s="84"/>
      <c r="W2735" s="82" t="str" cm="1">
        <f t="array" ref="W2735">IF(V2735="h",_xlfn.XLOOKUP(X2735,X2736:$X$2963,V2736:$V$2963,""),IF(V2735="l",IF(X2734&lt;&gt;"","sub",""),""))</f>
        <v/>
      </c>
      <c r="X2735" s="82" t="str">
        <f t="shared" si="548"/>
        <v/>
      </c>
    </row>
    <row r="2736" spans="1:24" ht="13.5" hidden="1" customHeight="1" x14ac:dyDescent="0.2">
      <c r="A2736" s="8"/>
      <c r="B2736" s="8"/>
      <c r="C2736" s="9"/>
      <c r="D2736" s="10"/>
      <c r="E2736" s="11">
        <f t="shared" si="631"/>
        <v>0</v>
      </c>
      <c r="F2736" s="10"/>
      <c r="G2736" s="11">
        <f t="shared" si="632"/>
        <v>0</v>
      </c>
      <c r="H2736" s="10"/>
      <c r="I2736" s="11">
        <f t="shared" si="633"/>
        <v>0</v>
      </c>
      <c r="J2736" s="10"/>
      <c r="K2736" s="11">
        <f t="shared" si="634"/>
        <v>0</v>
      </c>
      <c r="L2736" s="6"/>
      <c r="M2736" s="11">
        <f t="shared" ref="M2736:M2738" si="638">K2736</f>
        <v>0</v>
      </c>
      <c r="N2736" s="130"/>
      <c r="P2736" s="48" t="str">
        <f t="shared" si="629"/>
        <v>leeg</v>
      </c>
      <c r="Q2736" s="48"/>
      <c r="R2736" s="48"/>
      <c r="S2736" s="48"/>
      <c r="T2736" s="84"/>
      <c r="W2736" s="82" t="str" cm="1">
        <f t="array" ref="W2736">IF(V2736="h",_xlfn.XLOOKUP(X2736,X2737:$X$2963,V2737:$V$2963,""),IF(V2736="l",IF(X2735&lt;&gt;"","sub",""),""))</f>
        <v/>
      </c>
      <c r="X2736" s="82" t="str">
        <f t="shared" ref="X2736:X2738" si="639">IF(V2736="h",LEFT(A2736,2),IF(SUM(B2736:M2736)&gt;0,IF(V2736="sub",RIGHT(A2736,2),""),""))</f>
        <v/>
      </c>
    </row>
    <row r="2737" spans="1:24" ht="13.5" hidden="1" customHeight="1" x14ac:dyDescent="0.2">
      <c r="A2737" s="8"/>
      <c r="B2737" s="8"/>
      <c r="C2737" s="9"/>
      <c r="D2737" s="10"/>
      <c r="E2737" s="11">
        <f t="shared" si="631"/>
        <v>0</v>
      </c>
      <c r="F2737" s="10"/>
      <c r="G2737" s="11">
        <f t="shared" si="632"/>
        <v>0</v>
      </c>
      <c r="H2737" s="10"/>
      <c r="I2737" s="11">
        <f t="shared" si="633"/>
        <v>0</v>
      </c>
      <c r="J2737" s="10"/>
      <c r="K2737" s="11">
        <f t="shared" si="634"/>
        <v>0</v>
      </c>
      <c r="L2737" s="6"/>
      <c r="M2737" s="11">
        <f t="shared" si="638"/>
        <v>0</v>
      </c>
      <c r="N2737" s="130"/>
      <c r="P2737" s="48" t="str">
        <f t="shared" si="629"/>
        <v>leeg</v>
      </c>
      <c r="Q2737" s="48"/>
      <c r="R2737" s="48"/>
      <c r="S2737" s="48"/>
      <c r="T2737" s="84"/>
      <c r="W2737" s="82" t="str" cm="1">
        <f t="array" ref="W2737">IF(V2737="h",_xlfn.XLOOKUP(X2737,X2738:$X$2963,V2738:$V$2963,""),IF(V2737="l",IF(X2736&lt;&gt;"","sub",""),""))</f>
        <v/>
      </c>
      <c r="X2737" s="82" t="str">
        <f t="shared" si="639"/>
        <v/>
      </c>
    </row>
    <row r="2738" spans="1:24" ht="13.5" hidden="1" customHeight="1" x14ac:dyDescent="0.2">
      <c r="A2738" s="8"/>
      <c r="B2738" s="8"/>
      <c r="C2738" s="9"/>
      <c r="D2738" s="10"/>
      <c r="E2738" s="11">
        <f t="shared" si="631"/>
        <v>0</v>
      </c>
      <c r="F2738" s="10"/>
      <c r="G2738" s="11">
        <f t="shared" si="632"/>
        <v>0</v>
      </c>
      <c r="H2738" s="10"/>
      <c r="I2738" s="11">
        <f t="shared" si="633"/>
        <v>0</v>
      </c>
      <c r="J2738" s="10"/>
      <c r="K2738" s="11">
        <f t="shared" si="634"/>
        <v>0</v>
      </c>
      <c r="L2738" s="6"/>
      <c r="M2738" s="11">
        <f t="shared" si="638"/>
        <v>0</v>
      </c>
      <c r="N2738" s="130"/>
      <c r="P2738" s="48" t="str">
        <f t="shared" si="629"/>
        <v>leeg</v>
      </c>
      <c r="Q2738" s="48"/>
      <c r="R2738" s="48"/>
      <c r="S2738" s="48"/>
      <c r="T2738" s="84"/>
      <c r="W2738" s="82" t="str" cm="1">
        <f t="array" ref="W2738">IF(V2738="h",_xlfn.XLOOKUP(X2738,X2739:$X$2963,V2739:$V$2963,""),IF(V2738="l",IF(X2737&lt;&gt;"","sub",""),""))</f>
        <v/>
      </c>
      <c r="X2738" s="82" t="str">
        <f t="shared" si="639"/>
        <v/>
      </c>
    </row>
    <row r="2739" spans="1:24" ht="13.5" hidden="1" customHeight="1" x14ac:dyDescent="0.2">
      <c r="A2739" s="8"/>
      <c r="B2739" s="8"/>
      <c r="C2739" s="9"/>
      <c r="D2739" s="10"/>
      <c r="E2739" s="11">
        <f t="shared" si="631"/>
        <v>0</v>
      </c>
      <c r="F2739" s="10"/>
      <c r="G2739" s="11">
        <f t="shared" si="632"/>
        <v>0</v>
      </c>
      <c r="H2739" s="10"/>
      <c r="I2739" s="11">
        <f t="shared" si="633"/>
        <v>0</v>
      </c>
      <c r="J2739" s="10"/>
      <c r="K2739" s="11">
        <f t="shared" si="634"/>
        <v>0</v>
      </c>
      <c r="L2739" s="6"/>
      <c r="M2739" s="11">
        <f t="shared" ref="M2739:M2741" si="640">K2739</f>
        <v>0</v>
      </c>
      <c r="N2739" s="130"/>
      <c r="P2739" s="48" t="str">
        <f t="shared" si="629"/>
        <v>leeg</v>
      </c>
      <c r="Q2739" s="48"/>
      <c r="R2739" s="48"/>
      <c r="S2739" s="48"/>
      <c r="T2739" s="84"/>
      <c r="W2739" s="82" t="str" cm="1">
        <f t="array" ref="W2739">IF(V2739="h",_xlfn.XLOOKUP(X2739,X2740:$X$2963,V2740:$V$2963,""),IF(V2739="l",IF(X2738&lt;&gt;"","sub",""),""))</f>
        <v/>
      </c>
      <c r="X2739" s="82" t="str">
        <f t="shared" ref="X2739:X2741" si="641">IF(V2739="h",LEFT(A2739,2),IF(SUM(B2739:M2739)&gt;0,IF(V2739="sub",RIGHT(A2739,2),""),""))</f>
        <v/>
      </c>
    </row>
    <row r="2740" spans="1:24" ht="13.5" hidden="1" customHeight="1" x14ac:dyDescent="0.2">
      <c r="A2740" s="8"/>
      <c r="B2740" s="8"/>
      <c r="C2740" s="9"/>
      <c r="D2740" s="10"/>
      <c r="E2740" s="11">
        <f t="shared" si="631"/>
        <v>0</v>
      </c>
      <c r="F2740" s="10"/>
      <c r="G2740" s="11">
        <f t="shared" si="632"/>
        <v>0</v>
      </c>
      <c r="H2740" s="10"/>
      <c r="I2740" s="11">
        <f t="shared" si="633"/>
        <v>0</v>
      </c>
      <c r="J2740" s="10"/>
      <c r="K2740" s="11">
        <f t="shared" si="634"/>
        <v>0</v>
      </c>
      <c r="L2740" s="6"/>
      <c r="M2740" s="11">
        <f t="shared" si="640"/>
        <v>0</v>
      </c>
      <c r="N2740" s="130"/>
      <c r="P2740" s="48" t="str">
        <f t="shared" si="629"/>
        <v>leeg</v>
      </c>
      <c r="Q2740" s="48"/>
      <c r="R2740" s="48"/>
      <c r="S2740" s="48"/>
      <c r="T2740" s="84"/>
      <c r="W2740" s="82" t="str" cm="1">
        <f t="array" ref="W2740">IF(V2740="h",_xlfn.XLOOKUP(X2740,X2741:$X$2963,V2741:$V$2963,""),IF(V2740="l",IF(X2739&lt;&gt;"","sub",""),""))</f>
        <v/>
      </c>
      <c r="X2740" s="82" t="str">
        <f t="shared" si="641"/>
        <v/>
      </c>
    </row>
    <row r="2741" spans="1:24" ht="13.5" hidden="1" customHeight="1" x14ac:dyDescent="0.2">
      <c r="A2741" s="8"/>
      <c r="B2741" s="8"/>
      <c r="C2741" s="9"/>
      <c r="D2741" s="10"/>
      <c r="E2741" s="11">
        <f t="shared" si="631"/>
        <v>0</v>
      </c>
      <c r="F2741" s="10"/>
      <c r="G2741" s="11">
        <f t="shared" si="632"/>
        <v>0</v>
      </c>
      <c r="H2741" s="10"/>
      <c r="I2741" s="11">
        <f t="shared" si="633"/>
        <v>0</v>
      </c>
      <c r="J2741" s="10"/>
      <c r="K2741" s="11">
        <f t="shared" si="634"/>
        <v>0</v>
      </c>
      <c r="L2741" s="6"/>
      <c r="M2741" s="11">
        <f t="shared" si="640"/>
        <v>0</v>
      </c>
      <c r="N2741" s="130"/>
      <c r="P2741" s="48" t="str">
        <f t="shared" si="629"/>
        <v>leeg</v>
      </c>
      <c r="Q2741" s="48"/>
      <c r="R2741" s="48"/>
      <c r="S2741" s="48"/>
      <c r="T2741" s="84"/>
      <c r="W2741" s="82" t="str" cm="1">
        <f t="array" ref="W2741">IF(V2741="h",_xlfn.XLOOKUP(X2741,X2742:$X$2963,V2742:$V$2963,""),IF(V2741="l",IF(X2740&lt;&gt;"","sub",""),""))</f>
        <v/>
      </c>
      <c r="X2741" s="82" t="str">
        <f t="shared" si="641"/>
        <v/>
      </c>
    </row>
    <row r="2742" spans="1:24" ht="13.5" hidden="1" customHeight="1" x14ac:dyDescent="0.2">
      <c r="A2742" s="8"/>
      <c r="B2742" s="8"/>
      <c r="C2742" s="9"/>
      <c r="D2742" s="10"/>
      <c r="E2742" s="11">
        <f t="shared" si="631"/>
        <v>0</v>
      </c>
      <c r="F2742" s="10"/>
      <c r="G2742" s="11">
        <f t="shared" si="632"/>
        <v>0</v>
      </c>
      <c r="H2742" s="10"/>
      <c r="I2742" s="11">
        <f t="shared" si="633"/>
        <v>0</v>
      </c>
      <c r="J2742" s="10"/>
      <c r="K2742" s="11">
        <f t="shared" si="634"/>
        <v>0</v>
      </c>
      <c r="L2742" s="6"/>
      <c r="M2742" s="11">
        <f t="shared" ref="M2742:M2744" si="642">K2742</f>
        <v>0</v>
      </c>
      <c r="N2742" s="130"/>
      <c r="P2742" s="48" t="str">
        <f t="shared" si="629"/>
        <v>leeg</v>
      </c>
      <c r="Q2742" s="48"/>
      <c r="R2742" s="48"/>
      <c r="S2742" s="48"/>
      <c r="T2742" s="84"/>
      <c r="W2742" s="82" t="str" cm="1">
        <f t="array" ref="W2742">IF(V2742="h",_xlfn.XLOOKUP(X2742,X2743:$X$2963,V2743:$V$2963,""),IF(V2742="l",IF(X2741&lt;&gt;"","sub",""),""))</f>
        <v/>
      </c>
      <c r="X2742" s="82" t="str">
        <f t="shared" ref="X2742:X2744" si="643">IF(V2742="h",LEFT(A2742,2),IF(SUM(B2742:M2742)&gt;0,IF(V2742="sub",RIGHT(A2742,2),""),""))</f>
        <v/>
      </c>
    </row>
    <row r="2743" spans="1:24" ht="13.5" hidden="1" customHeight="1" x14ac:dyDescent="0.2">
      <c r="A2743" s="8"/>
      <c r="B2743" s="8"/>
      <c r="C2743" s="9"/>
      <c r="D2743" s="10"/>
      <c r="E2743" s="11">
        <f t="shared" si="631"/>
        <v>0</v>
      </c>
      <c r="F2743" s="10"/>
      <c r="G2743" s="11">
        <f t="shared" si="632"/>
        <v>0</v>
      </c>
      <c r="H2743" s="10"/>
      <c r="I2743" s="11">
        <f t="shared" si="633"/>
        <v>0</v>
      </c>
      <c r="J2743" s="10"/>
      <c r="K2743" s="11">
        <f t="shared" si="634"/>
        <v>0</v>
      </c>
      <c r="L2743" s="6"/>
      <c r="M2743" s="11">
        <f t="shared" si="642"/>
        <v>0</v>
      </c>
      <c r="N2743" s="130"/>
      <c r="P2743" s="48" t="str">
        <f t="shared" si="629"/>
        <v>leeg</v>
      </c>
      <c r="Q2743" s="48"/>
      <c r="R2743" s="48"/>
      <c r="S2743" s="48"/>
      <c r="T2743" s="84"/>
      <c r="W2743" s="82" t="str" cm="1">
        <f t="array" ref="W2743">IF(V2743="h",_xlfn.XLOOKUP(X2743,X2744:$X$2963,V2744:$V$2963,""),IF(V2743="l",IF(X2742&lt;&gt;"","sub",""),""))</f>
        <v/>
      </c>
      <c r="X2743" s="82" t="str">
        <f t="shared" si="643"/>
        <v/>
      </c>
    </row>
    <row r="2744" spans="1:24" ht="13.5" hidden="1" customHeight="1" x14ac:dyDescent="0.2">
      <c r="A2744" s="8"/>
      <c r="B2744" s="8"/>
      <c r="C2744" s="9"/>
      <c r="D2744" s="10"/>
      <c r="E2744" s="11">
        <f t="shared" si="631"/>
        <v>0</v>
      </c>
      <c r="F2744" s="10"/>
      <c r="G2744" s="11">
        <f t="shared" si="632"/>
        <v>0</v>
      </c>
      <c r="H2744" s="10"/>
      <c r="I2744" s="11">
        <f t="shared" si="633"/>
        <v>0</v>
      </c>
      <c r="J2744" s="10"/>
      <c r="K2744" s="11">
        <f t="shared" si="634"/>
        <v>0</v>
      </c>
      <c r="L2744" s="6"/>
      <c r="M2744" s="11">
        <f t="shared" si="642"/>
        <v>0</v>
      </c>
      <c r="N2744" s="130"/>
      <c r="P2744" s="48" t="str">
        <f t="shared" si="629"/>
        <v>leeg</v>
      </c>
      <c r="Q2744" s="48"/>
      <c r="R2744" s="48"/>
      <c r="S2744" s="48"/>
      <c r="T2744" s="84"/>
      <c r="W2744" s="82" t="str" cm="1">
        <f t="array" ref="W2744">IF(V2744="h",_xlfn.XLOOKUP(X2744,X2745:$X$2963,V2745:$V$2963,""),IF(V2744="l",IF(X2743&lt;&gt;"","sub",""),""))</f>
        <v/>
      </c>
      <c r="X2744" s="82" t="str">
        <f t="shared" si="643"/>
        <v/>
      </c>
    </row>
    <row r="2745" spans="1:24" ht="13.5" hidden="1" customHeight="1" x14ac:dyDescent="0.2">
      <c r="A2745" s="8"/>
      <c r="B2745" s="8"/>
      <c r="C2745" s="9"/>
      <c r="D2745" s="10"/>
      <c r="E2745" s="11">
        <f t="shared" si="631"/>
        <v>0</v>
      </c>
      <c r="F2745" s="10"/>
      <c r="G2745" s="11">
        <f t="shared" si="632"/>
        <v>0</v>
      </c>
      <c r="H2745" s="10"/>
      <c r="I2745" s="11">
        <f t="shared" si="633"/>
        <v>0</v>
      </c>
      <c r="J2745" s="10"/>
      <c r="K2745" s="11">
        <f t="shared" si="634"/>
        <v>0</v>
      </c>
      <c r="L2745" s="6"/>
      <c r="M2745" s="11">
        <f t="shared" si="635"/>
        <v>0</v>
      </c>
      <c r="N2745" s="130"/>
      <c r="P2745" s="48" t="str">
        <f t="shared" si="629"/>
        <v>leeg</v>
      </c>
      <c r="Q2745" s="48"/>
      <c r="R2745" s="48"/>
      <c r="S2745" s="48"/>
      <c r="T2745" s="84"/>
      <c r="W2745" s="82" t="str" cm="1">
        <f t="array" ref="W2745">IF(V2745="h",_xlfn.XLOOKUP(X2745,X2746:$X$2963,V2746:$V$2963,""),IF(V2745="l",IF(X2744&lt;&gt;"","sub",""),""))</f>
        <v/>
      </c>
      <c r="X2745" s="82" t="str">
        <f t="shared" si="548"/>
        <v/>
      </c>
    </row>
    <row r="2746" spans="1:24" ht="13.5" hidden="1" customHeight="1" x14ac:dyDescent="0.2">
      <c r="A2746" s="8"/>
      <c r="B2746" s="8"/>
      <c r="C2746" s="9"/>
      <c r="D2746" s="10"/>
      <c r="E2746" s="11">
        <f t="shared" si="631"/>
        <v>0</v>
      </c>
      <c r="F2746" s="10"/>
      <c r="G2746" s="11">
        <f t="shared" si="632"/>
        <v>0</v>
      </c>
      <c r="H2746" s="10"/>
      <c r="I2746" s="11">
        <f t="shared" si="633"/>
        <v>0</v>
      </c>
      <c r="J2746" s="10"/>
      <c r="K2746" s="11">
        <f t="shared" si="634"/>
        <v>0</v>
      </c>
      <c r="L2746" s="6"/>
      <c r="M2746" s="11">
        <f t="shared" si="635"/>
        <v>0</v>
      </c>
      <c r="N2746" s="130"/>
      <c r="P2746" s="48" t="str">
        <f t="shared" si="629"/>
        <v>leeg</v>
      </c>
      <c r="Q2746" s="48"/>
      <c r="R2746" s="48"/>
      <c r="S2746" s="48"/>
      <c r="T2746" s="84"/>
      <c r="W2746" s="82" t="str" cm="1">
        <f t="array" ref="W2746">IF(V2746="h",_xlfn.XLOOKUP(X2746,X2747:$X$2963,V2747:$V$2963,""),IF(V2746="l",IF(X2745&lt;&gt;"","sub",""),""))</f>
        <v/>
      </c>
      <c r="X2746" s="82" t="str">
        <f t="shared" si="548"/>
        <v/>
      </c>
    </row>
    <row r="2747" spans="1:24" ht="13.5" hidden="1" customHeight="1" x14ac:dyDescent="0.2">
      <c r="A2747" s="8"/>
      <c r="B2747" s="8"/>
      <c r="C2747" s="9"/>
      <c r="D2747" s="10"/>
      <c r="E2747" s="11">
        <f t="shared" si="631"/>
        <v>0</v>
      </c>
      <c r="F2747" s="10"/>
      <c r="G2747" s="11">
        <f t="shared" si="632"/>
        <v>0</v>
      </c>
      <c r="H2747" s="10"/>
      <c r="I2747" s="11">
        <f t="shared" si="633"/>
        <v>0</v>
      </c>
      <c r="J2747" s="10"/>
      <c r="K2747" s="11">
        <f t="shared" si="634"/>
        <v>0</v>
      </c>
      <c r="L2747" s="6"/>
      <c r="M2747" s="11">
        <f t="shared" si="635"/>
        <v>0</v>
      </c>
      <c r="N2747" s="130"/>
      <c r="P2747" s="48" t="str">
        <f t="shared" si="629"/>
        <v>leeg</v>
      </c>
      <c r="Q2747" s="48"/>
      <c r="R2747" s="48"/>
      <c r="S2747" s="48"/>
      <c r="T2747" s="84"/>
      <c r="W2747" s="82" t="str" cm="1">
        <f t="array" ref="W2747">IF(V2747="h",_xlfn.XLOOKUP(X2747,X2748:$X$2963,V2748:$V$2963,""),IF(V2747="l",IF(X2746&lt;&gt;"","sub",""),""))</f>
        <v/>
      </c>
      <c r="X2747" s="82" t="str">
        <f t="shared" si="548"/>
        <v/>
      </c>
    </row>
    <row r="2748" spans="1:24" ht="13.5" hidden="1" customHeight="1" x14ac:dyDescent="0.2">
      <c r="A2748" s="8"/>
      <c r="B2748" s="8"/>
      <c r="C2748" s="9"/>
      <c r="D2748" s="10"/>
      <c r="E2748" s="11">
        <f t="shared" si="631"/>
        <v>0</v>
      </c>
      <c r="F2748" s="10"/>
      <c r="G2748" s="11">
        <f t="shared" si="632"/>
        <v>0</v>
      </c>
      <c r="H2748" s="10"/>
      <c r="I2748" s="11">
        <f t="shared" si="633"/>
        <v>0</v>
      </c>
      <c r="J2748" s="10"/>
      <c r="K2748" s="11">
        <f t="shared" si="634"/>
        <v>0</v>
      </c>
      <c r="L2748" s="6"/>
      <c r="M2748" s="11">
        <f t="shared" si="635"/>
        <v>0</v>
      </c>
      <c r="N2748" s="130"/>
      <c r="P2748" s="48" t="str">
        <f t="shared" si="629"/>
        <v>leeg</v>
      </c>
      <c r="Q2748" s="48"/>
      <c r="R2748" s="48"/>
      <c r="S2748" s="48"/>
      <c r="T2748" s="84"/>
      <c r="W2748" s="82" t="str" cm="1">
        <f t="array" ref="W2748">IF(V2748="h",_xlfn.XLOOKUP(X2748,X2749:$X$2963,V2749:$V$2963,""),IF(V2748="l",IF(X2747&lt;&gt;"","sub",""),""))</f>
        <v/>
      </c>
      <c r="X2748" s="82" t="str">
        <f t="shared" si="548"/>
        <v/>
      </c>
    </row>
    <row r="2749" spans="1:24" x14ac:dyDescent="0.2">
      <c r="A2749" s="16" t="s">
        <v>137</v>
      </c>
      <c r="B2749" s="138"/>
      <c r="C2749" s="138"/>
      <c r="D2749" s="17"/>
      <c r="E2749" s="172">
        <f>SUM(E2708:E2748)</f>
        <v>0</v>
      </c>
      <c r="F2749" s="17"/>
      <c r="G2749" s="172">
        <f>SUM(G2708:G2748)</f>
        <v>0</v>
      </c>
      <c r="H2749" s="17"/>
      <c r="I2749" s="172">
        <f>SUM(I2708:I2748)</f>
        <v>0</v>
      </c>
      <c r="J2749" s="17"/>
      <c r="K2749" s="172">
        <f>SUM(K2708:K2748)</f>
        <v>0</v>
      </c>
      <c r="L2749" s="6"/>
      <c r="M2749" s="172">
        <f t="shared" ref="M2749" si="644">SUM(M2708:M2748)</f>
        <v>0</v>
      </c>
      <c r="N2749" s="182"/>
      <c r="P2749" s="48" t="str">
        <f t="shared" si="629"/>
        <v>niet leeg</v>
      </c>
      <c r="Q2749" s="48"/>
      <c r="R2749" s="48"/>
      <c r="S2749" s="48"/>
      <c r="T2749" s="84"/>
      <c r="V2749" s="82" t="s">
        <v>169</v>
      </c>
      <c r="W2749" s="82" t="str" cm="1">
        <f t="array" ref="W2749">IF(V2749="h",_xlfn.XLOOKUP(X2749,X2750:$X$2963,V2750:$V$2963,""),IF(V2749="l",IF(X2748&lt;&gt;"","sub",""),""))</f>
        <v/>
      </c>
      <c r="X2749" s="82" t="str">
        <f t="shared" si="548"/>
        <v/>
      </c>
    </row>
    <row r="2750" spans="1:24" x14ac:dyDescent="0.2">
      <c r="A2750" s="8"/>
      <c r="B2750" s="18"/>
      <c r="C2750" s="8"/>
      <c r="D2750" s="10"/>
      <c r="E2750" s="170"/>
      <c r="F2750" s="10"/>
      <c r="G2750" s="171"/>
      <c r="H2750" s="10"/>
      <c r="I2750" s="171"/>
      <c r="J2750" s="10"/>
      <c r="K2750" s="171"/>
      <c r="L2750" s="6"/>
      <c r="M2750" s="171"/>
      <c r="N2750" s="211"/>
      <c r="P2750" s="48" t="str">
        <f t="shared" si="629"/>
        <v>leeg</v>
      </c>
      <c r="Q2750" s="48"/>
      <c r="R2750" s="48"/>
      <c r="S2750" s="48"/>
      <c r="T2750" s="84"/>
      <c r="V2750" s="82" t="s">
        <v>177</v>
      </c>
      <c r="W2750" s="82" t="str" cm="1">
        <f t="array" ref="W2750">IF(V2750="h",_xlfn.XLOOKUP(X2750,X2751:$X$2963,V2751:$V$2963,""),IF(V2750="l",IF(X2749&lt;&gt;"","sub",""),""))</f>
        <v/>
      </c>
      <c r="X2750" s="82" t="str">
        <f t="shared" si="548"/>
        <v/>
      </c>
    </row>
    <row r="2751" spans="1:24" ht="25.5" x14ac:dyDescent="0.2">
      <c r="A2751" s="7" t="s">
        <v>76</v>
      </c>
      <c r="B2751" s="8"/>
      <c r="C2751" s="9"/>
      <c r="D2751" s="8"/>
      <c r="E2751" s="170"/>
      <c r="F2751" s="10"/>
      <c r="G2751" s="171"/>
      <c r="H2751" s="10"/>
      <c r="I2751" s="171"/>
      <c r="J2751" s="10"/>
      <c r="K2751" s="171"/>
      <c r="L2751" s="6"/>
      <c r="M2751" s="171"/>
      <c r="N2751" s="211"/>
      <c r="P2751" s="48" t="str">
        <f t="shared" si="629"/>
        <v>leeg</v>
      </c>
      <c r="Q2751" s="48"/>
      <c r="R2751" s="48"/>
      <c r="S2751" s="48"/>
      <c r="T2751" s="84"/>
      <c r="V2751" s="82" t="s">
        <v>170</v>
      </c>
      <c r="W2751" s="82" t="str" cm="1">
        <f t="array" ref="W2751">IF(V2751="h",_xlfn.XLOOKUP(X2751,X2752:$X$2963,V2752:$V$2963,""),IF(V2751="l",IF(X2750&lt;&gt;"","sub",""),""))</f>
        <v/>
      </c>
      <c r="X2751" s="82" t="str">
        <f t="shared" si="548"/>
        <v>83</v>
      </c>
    </row>
    <row r="2752" spans="1:24" x14ac:dyDescent="0.2">
      <c r="A2752" s="8"/>
      <c r="B2752" s="8"/>
      <c r="C2752" s="9"/>
      <c r="D2752" s="10"/>
      <c r="E2752" s="171">
        <f t="shared" ref="E2752:E2790" si="645">B2752*D2752</f>
        <v>0</v>
      </c>
      <c r="F2752" s="10"/>
      <c r="G2752" s="171">
        <f t="shared" ref="G2752:G2790" si="646">B2752*F2752</f>
        <v>0</v>
      </c>
      <c r="H2752" s="10"/>
      <c r="I2752" s="171">
        <f t="shared" ref="I2752:I2790" si="647">B2752*H2752</f>
        <v>0</v>
      </c>
      <c r="J2752" s="10"/>
      <c r="K2752" s="171">
        <f t="shared" ref="K2752:K2790" si="648">(E2752*$J$6)+G2752+I2752+J2752</f>
        <v>0</v>
      </c>
      <c r="L2752" s="6"/>
      <c r="M2752" s="171">
        <f t="shared" ref="M2752:M2790" si="649">K2752</f>
        <v>0</v>
      </c>
      <c r="N2752" s="211"/>
      <c r="P2752" s="48" t="str">
        <f t="shared" si="629"/>
        <v>leeg</v>
      </c>
      <c r="Q2752" s="48"/>
      <c r="R2752" s="48"/>
      <c r="S2752" s="48"/>
      <c r="T2752" s="84"/>
      <c r="W2752" s="82" t="str" cm="1">
        <f t="array" ref="W2752">IF(V2752="h",_xlfn.XLOOKUP(X2752,X2753:$X$2963,V2753:$V$2963,""),IF(V2752="l",IF(X2751&lt;&gt;"","sub",""),""))</f>
        <v/>
      </c>
      <c r="X2752" s="82" t="str">
        <f t="shared" si="548"/>
        <v/>
      </c>
    </row>
    <row r="2753" spans="1:24" x14ac:dyDescent="0.2">
      <c r="A2753" s="8"/>
      <c r="B2753" s="8"/>
      <c r="C2753" s="9"/>
      <c r="D2753" s="10"/>
      <c r="E2753" s="171">
        <f t="shared" si="645"/>
        <v>0</v>
      </c>
      <c r="F2753" s="10"/>
      <c r="G2753" s="171">
        <f t="shared" si="646"/>
        <v>0</v>
      </c>
      <c r="H2753" s="10"/>
      <c r="I2753" s="171">
        <f t="shared" si="647"/>
        <v>0</v>
      </c>
      <c r="J2753" s="10"/>
      <c r="K2753" s="171">
        <f t="shared" si="648"/>
        <v>0</v>
      </c>
      <c r="L2753" s="6"/>
      <c r="M2753" s="171">
        <f t="shared" ref="M2753:M2763" si="650">K2753</f>
        <v>0</v>
      </c>
      <c r="N2753" s="211"/>
      <c r="P2753" s="48" t="str">
        <f t="shared" si="629"/>
        <v>leeg</v>
      </c>
      <c r="Q2753" s="48"/>
      <c r="R2753" s="48"/>
      <c r="S2753" s="48"/>
      <c r="T2753" s="84"/>
      <c r="W2753" s="82" t="str" cm="1">
        <f t="array" ref="W2753">IF(V2753="h",_xlfn.XLOOKUP(X2753,X2754:$X$2963,V2754:$V$2963,""),IF(V2753="l",IF(X2752&lt;&gt;"","sub",""),""))</f>
        <v/>
      </c>
      <c r="X2753" s="82" t="str">
        <f t="shared" ref="X2753:X2763" si="651">IF(V2753="h",LEFT(A2753,2),IF(SUM(B2753:M2753)&gt;0,IF(V2753="sub",RIGHT(A2753,2),""),""))</f>
        <v/>
      </c>
    </row>
    <row r="2754" spans="1:24" x14ac:dyDescent="0.2">
      <c r="A2754" s="8"/>
      <c r="B2754" s="8"/>
      <c r="C2754" s="9"/>
      <c r="D2754" s="10"/>
      <c r="E2754" s="171">
        <f t="shared" si="645"/>
        <v>0</v>
      </c>
      <c r="F2754" s="10"/>
      <c r="G2754" s="171">
        <f t="shared" si="646"/>
        <v>0</v>
      </c>
      <c r="H2754" s="10"/>
      <c r="I2754" s="171">
        <f t="shared" si="647"/>
        <v>0</v>
      </c>
      <c r="J2754" s="10"/>
      <c r="K2754" s="171">
        <f t="shared" si="648"/>
        <v>0</v>
      </c>
      <c r="L2754" s="6"/>
      <c r="M2754" s="171">
        <f t="shared" si="650"/>
        <v>0</v>
      </c>
      <c r="N2754" s="211"/>
      <c r="P2754" s="48" t="str">
        <f t="shared" si="629"/>
        <v>leeg</v>
      </c>
      <c r="Q2754" s="48"/>
      <c r="R2754" s="48"/>
      <c r="S2754" s="48"/>
      <c r="T2754" s="84"/>
      <c r="W2754" s="82" t="str" cm="1">
        <f t="array" ref="W2754">IF(V2754="h",_xlfn.XLOOKUP(X2754,X2755:$X$2963,V2755:$V$2963,""),IF(V2754="l",IF(X2753&lt;&gt;"","sub",""),""))</f>
        <v/>
      </c>
      <c r="X2754" s="82" t="str">
        <f t="shared" si="651"/>
        <v/>
      </c>
    </row>
    <row r="2755" spans="1:24" x14ac:dyDescent="0.2">
      <c r="A2755" s="8"/>
      <c r="B2755" s="8"/>
      <c r="C2755" s="9"/>
      <c r="D2755" s="10"/>
      <c r="E2755" s="171">
        <f t="shared" si="645"/>
        <v>0</v>
      </c>
      <c r="F2755" s="10"/>
      <c r="G2755" s="171">
        <f t="shared" si="646"/>
        <v>0</v>
      </c>
      <c r="H2755" s="10"/>
      <c r="I2755" s="171">
        <f t="shared" si="647"/>
        <v>0</v>
      </c>
      <c r="J2755" s="10"/>
      <c r="K2755" s="171">
        <f t="shared" si="648"/>
        <v>0</v>
      </c>
      <c r="L2755" s="6"/>
      <c r="M2755" s="171">
        <f t="shared" si="650"/>
        <v>0</v>
      </c>
      <c r="N2755" s="211"/>
      <c r="P2755" s="48" t="str">
        <f t="shared" si="629"/>
        <v>leeg</v>
      </c>
      <c r="Q2755" s="48"/>
      <c r="R2755" s="48"/>
      <c r="S2755" s="48"/>
      <c r="T2755" s="84"/>
      <c r="W2755" s="82" t="str" cm="1">
        <f t="array" ref="W2755">IF(V2755="h",_xlfn.XLOOKUP(X2755,X2756:$X$2963,V2756:$V$2963,""),IF(V2755="l",IF(X2754&lt;&gt;"","sub",""),""))</f>
        <v/>
      </c>
      <c r="X2755" s="82" t="str">
        <f t="shared" si="651"/>
        <v/>
      </c>
    </row>
    <row r="2756" spans="1:24" x14ac:dyDescent="0.2">
      <c r="A2756" s="8"/>
      <c r="B2756" s="8"/>
      <c r="C2756" s="9"/>
      <c r="D2756" s="10"/>
      <c r="E2756" s="171">
        <f t="shared" si="645"/>
        <v>0</v>
      </c>
      <c r="F2756" s="10"/>
      <c r="G2756" s="171">
        <f t="shared" si="646"/>
        <v>0</v>
      </c>
      <c r="H2756" s="10"/>
      <c r="I2756" s="171">
        <f t="shared" si="647"/>
        <v>0</v>
      </c>
      <c r="J2756" s="10"/>
      <c r="K2756" s="171">
        <f t="shared" si="648"/>
        <v>0</v>
      </c>
      <c r="L2756" s="6"/>
      <c r="M2756" s="171">
        <f t="shared" si="650"/>
        <v>0</v>
      </c>
      <c r="N2756" s="211"/>
      <c r="P2756" s="48" t="str">
        <f t="shared" si="629"/>
        <v>leeg</v>
      </c>
      <c r="Q2756" s="48"/>
      <c r="R2756" s="48"/>
      <c r="S2756" s="48"/>
      <c r="T2756" s="84"/>
      <c r="W2756" s="82" t="str" cm="1">
        <f t="array" ref="W2756">IF(V2756="h",_xlfn.XLOOKUP(X2756,X2757:$X$2963,V2757:$V$2963,""),IF(V2756="l",IF(X2755&lt;&gt;"","sub",""),""))</f>
        <v/>
      </c>
      <c r="X2756" s="82" t="str">
        <f t="shared" si="651"/>
        <v/>
      </c>
    </row>
    <row r="2757" spans="1:24" x14ac:dyDescent="0.2">
      <c r="A2757" s="8"/>
      <c r="B2757" s="8"/>
      <c r="C2757" s="9"/>
      <c r="D2757" s="10"/>
      <c r="E2757" s="171">
        <f t="shared" si="645"/>
        <v>0</v>
      </c>
      <c r="F2757" s="10"/>
      <c r="G2757" s="171">
        <f t="shared" si="646"/>
        <v>0</v>
      </c>
      <c r="H2757" s="10"/>
      <c r="I2757" s="171">
        <f t="shared" si="647"/>
        <v>0</v>
      </c>
      <c r="J2757" s="10"/>
      <c r="K2757" s="171">
        <f t="shared" si="648"/>
        <v>0</v>
      </c>
      <c r="L2757" s="6"/>
      <c r="M2757" s="171">
        <f t="shared" si="650"/>
        <v>0</v>
      </c>
      <c r="N2757" s="211"/>
      <c r="P2757" s="48" t="str">
        <f t="shared" si="629"/>
        <v>leeg</v>
      </c>
      <c r="Q2757" s="48"/>
      <c r="R2757" s="48"/>
      <c r="S2757" s="48"/>
      <c r="T2757" s="84"/>
      <c r="W2757" s="82" t="str" cm="1">
        <f t="array" ref="W2757">IF(V2757="h",_xlfn.XLOOKUP(X2757,X2758:$X$2963,V2758:$V$2963,""),IF(V2757="l",IF(X2756&lt;&gt;"","sub",""),""))</f>
        <v/>
      </c>
      <c r="X2757" s="82" t="str">
        <f t="shared" si="651"/>
        <v/>
      </c>
    </row>
    <row r="2758" spans="1:24" x14ac:dyDescent="0.2">
      <c r="A2758" s="8"/>
      <c r="B2758" s="8"/>
      <c r="C2758" s="9"/>
      <c r="D2758" s="10"/>
      <c r="E2758" s="171">
        <f t="shared" si="645"/>
        <v>0</v>
      </c>
      <c r="F2758" s="10"/>
      <c r="G2758" s="171">
        <f t="shared" si="646"/>
        <v>0</v>
      </c>
      <c r="H2758" s="10"/>
      <c r="I2758" s="171">
        <f t="shared" si="647"/>
        <v>0</v>
      </c>
      <c r="J2758" s="10"/>
      <c r="K2758" s="171">
        <f t="shared" si="648"/>
        <v>0</v>
      </c>
      <c r="L2758" s="6"/>
      <c r="M2758" s="171">
        <f t="shared" si="650"/>
        <v>0</v>
      </c>
      <c r="N2758" s="211"/>
      <c r="P2758" s="48" t="str">
        <f t="shared" si="629"/>
        <v>leeg</v>
      </c>
      <c r="Q2758" s="48"/>
      <c r="R2758" s="48"/>
      <c r="S2758" s="48"/>
      <c r="T2758" s="84"/>
      <c r="W2758" s="82" t="str" cm="1">
        <f t="array" ref="W2758">IF(V2758="h",_xlfn.XLOOKUP(X2758,X2759:$X$2963,V2759:$V$2963,""),IF(V2758="l",IF(X2757&lt;&gt;"","sub",""),""))</f>
        <v/>
      </c>
      <c r="X2758" s="82" t="str">
        <f t="shared" si="651"/>
        <v/>
      </c>
    </row>
    <row r="2759" spans="1:24" x14ac:dyDescent="0.2">
      <c r="A2759" s="8"/>
      <c r="B2759" s="8"/>
      <c r="C2759" s="9"/>
      <c r="D2759" s="10"/>
      <c r="E2759" s="171">
        <f t="shared" si="645"/>
        <v>0</v>
      </c>
      <c r="F2759" s="10"/>
      <c r="G2759" s="171">
        <f t="shared" si="646"/>
        <v>0</v>
      </c>
      <c r="H2759" s="10"/>
      <c r="I2759" s="171">
        <f t="shared" si="647"/>
        <v>0</v>
      </c>
      <c r="J2759" s="10"/>
      <c r="K2759" s="171">
        <f t="shared" si="648"/>
        <v>0</v>
      </c>
      <c r="L2759" s="6"/>
      <c r="M2759" s="171">
        <f t="shared" si="650"/>
        <v>0</v>
      </c>
      <c r="N2759" s="211"/>
      <c r="P2759" s="48" t="str">
        <f t="shared" si="629"/>
        <v>leeg</v>
      </c>
      <c r="Q2759" s="48"/>
      <c r="R2759" s="48"/>
      <c r="S2759" s="48"/>
      <c r="T2759" s="84"/>
      <c r="W2759" s="82" t="str" cm="1">
        <f t="array" ref="W2759">IF(V2759="h",_xlfn.XLOOKUP(X2759,X2760:$X$2963,V2760:$V$2963,""),IF(V2759="l",IF(X2758&lt;&gt;"","sub",""),""))</f>
        <v/>
      </c>
      <c r="X2759" s="82" t="str">
        <f t="shared" si="651"/>
        <v/>
      </c>
    </row>
    <row r="2760" spans="1:24" x14ac:dyDescent="0.2">
      <c r="A2760" s="8"/>
      <c r="B2760" s="8"/>
      <c r="C2760" s="9"/>
      <c r="D2760" s="10"/>
      <c r="E2760" s="171">
        <f t="shared" si="645"/>
        <v>0</v>
      </c>
      <c r="F2760" s="10"/>
      <c r="G2760" s="171">
        <f t="shared" si="646"/>
        <v>0</v>
      </c>
      <c r="H2760" s="10"/>
      <c r="I2760" s="171">
        <f t="shared" si="647"/>
        <v>0</v>
      </c>
      <c r="J2760" s="10"/>
      <c r="K2760" s="171">
        <f t="shared" si="648"/>
        <v>0</v>
      </c>
      <c r="L2760" s="6"/>
      <c r="M2760" s="171">
        <f t="shared" si="650"/>
        <v>0</v>
      </c>
      <c r="N2760" s="211"/>
      <c r="P2760" s="48" t="str">
        <f t="shared" si="629"/>
        <v>leeg</v>
      </c>
      <c r="Q2760" s="48"/>
      <c r="R2760" s="48"/>
      <c r="S2760" s="48"/>
      <c r="T2760" s="84"/>
      <c r="W2760" s="82" t="str" cm="1">
        <f t="array" ref="W2760">IF(V2760="h",_xlfn.XLOOKUP(X2760,X2761:$X$2963,V2761:$V$2963,""),IF(V2760="l",IF(X2759&lt;&gt;"","sub",""),""))</f>
        <v/>
      </c>
      <c r="X2760" s="82" t="str">
        <f t="shared" si="651"/>
        <v/>
      </c>
    </row>
    <row r="2761" spans="1:24" x14ac:dyDescent="0.2">
      <c r="A2761" s="8"/>
      <c r="B2761" s="8"/>
      <c r="C2761" s="9"/>
      <c r="D2761" s="10"/>
      <c r="E2761" s="171">
        <f t="shared" si="645"/>
        <v>0</v>
      </c>
      <c r="F2761" s="10"/>
      <c r="G2761" s="171">
        <f t="shared" si="646"/>
        <v>0</v>
      </c>
      <c r="H2761" s="10"/>
      <c r="I2761" s="171">
        <f t="shared" si="647"/>
        <v>0</v>
      </c>
      <c r="J2761" s="10"/>
      <c r="K2761" s="171">
        <f t="shared" si="648"/>
        <v>0</v>
      </c>
      <c r="L2761" s="6"/>
      <c r="M2761" s="171">
        <f t="shared" si="650"/>
        <v>0</v>
      </c>
      <c r="N2761" s="211"/>
      <c r="P2761" s="48" t="str">
        <f t="shared" si="629"/>
        <v>leeg</v>
      </c>
      <c r="Q2761" s="48"/>
      <c r="R2761" s="48"/>
      <c r="S2761" s="48"/>
      <c r="T2761" s="84"/>
      <c r="W2761" s="82" t="str" cm="1">
        <f t="array" ref="W2761">IF(V2761="h",_xlfn.XLOOKUP(X2761,X2762:$X$2963,V2762:$V$2963,""),IF(V2761="l",IF(X2760&lt;&gt;"","sub",""),""))</f>
        <v/>
      </c>
      <c r="X2761" s="82" t="str">
        <f t="shared" si="651"/>
        <v/>
      </c>
    </row>
    <row r="2762" spans="1:24" ht="13.5" hidden="1" customHeight="1" x14ac:dyDescent="0.2">
      <c r="A2762" s="8"/>
      <c r="B2762" s="8"/>
      <c r="C2762" s="9"/>
      <c r="D2762" s="10"/>
      <c r="E2762" s="11">
        <f t="shared" si="645"/>
        <v>0</v>
      </c>
      <c r="F2762" s="10"/>
      <c r="G2762" s="11">
        <f t="shared" si="646"/>
        <v>0</v>
      </c>
      <c r="H2762" s="10"/>
      <c r="I2762" s="11">
        <f t="shared" si="647"/>
        <v>0</v>
      </c>
      <c r="J2762" s="10"/>
      <c r="K2762" s="11">
        <f t="shared" si="648"/>
        <v>0</v>
      </c>
      <c r="L2762" s="6"/>
      <c r="M2762" s="11">
        <f t="shared" si="650"/>
        <v>0</v>
      </c>
      <c r="N2762" s="130"/>
      <c r="P2762" s="48" t="str">
        <f t="shared" si="629"/>
        <v>leeg</v>
      </c>
      <c r="Q2762" s="48"/>
      <c r="R2762" s="48"/>
      <c r="S2762" s="48"/>
      <c r="T2762" s="84"/>
      <c r="W2762" s="82" t="str" cm="1">
        <f t="array" ref="W2762">IF(V2762="h",_xlfn.XLOOKUP(X2762,X2763:$X$2963,V2763:$V$2963,""),IF(V2762="l",IF(X2761&lt;&gt;"","sub",""),""))</f>
        <v/>
      </c>
      <c r="X2762" s="82" t="str">
        <f t="shared" si="651"/>
        <v/>
      </c>
    </row>
    <row r="2763" spans="1:24" ht="13.5" hidden="1" customHeight="1" x14ac:dyDescent="0.2">
      <c r="A2763" s="8"/>
      <c r="B2763" s="8"/>
      <c r="C2763" s="9"/>
      <c r="D2763" s="10"/>
      <c r="E2763" s="11">
        <f t="shared" si="645"/>
        <v>0</v>
      </c>
      <c r="F2763" s="10"/>
      <c r="G2763" s="11">
        <f t="shared" si="646"/>
        <v>0</v>
      </c>
      <c r="H2763" s="10"/>
      <c r="I2763" s="11">
        <f t="shared" si="647"/>
        <v>0</v>
      </c>
      <c r="J2763" s="10"/>
      <c r="K2763" s="11">
        <f t="shared" si="648"/>
        <v>0</v>
      </c>
      <c r="L2763" s="6"/>
      <c r="M2763" s="11">
        <f t="shared" si="650"/>
        <v>0</v>
      </c>
      <c r="N2763" s="130"/>
      <c r="P2763" s="48" t="str">
        <f t="shared" si="629"/>
        <v>leeg</v>
      </c>
      <c r="Q2763" s="48"/>
      <c r="R2763" s="48"/>
      <c r="S2763" s="48"/>
      <c r="T2763" s="84"/>
      <c r="W2763" s="82" t="str" cm="1">
        <f t="array" ref="W2763">IF(V2763="h",_xlfn.XLOOKUP(X2763,X2764:$X$2963,V2764:$V$2963,""),IF(V2763="l",IF(X2762&lt;&gt;"","sub",""),""))</f>
        <v/>
      </c>
      <c r="X2763" s="82" t="str">
        <f t="shared" si="651"/>
        <v/>
      </c>
    </row>
    <row r="2764" spans="1:24" ht="13.5" hidden="1" customHeight="1" x14ac:dyDescent="0.2">
      <c r="A2764" s="8"/>
      <c r="B2764" s="8"/>
      <c r="C2764" s="9"/>
      <c r="D2764" s="10"/>
      <c r="E2764" s="11">
        <f t="shared" si="645"/>
        <v>0</v>
      </c>
      <c r="F2764" s="10"/>
      <c r="G2764" s="11">
        <f t="shared" si="646"/>
        <v>0</v>
      </c>
      <c r="H2764" s="10"/>
      <c r="I2764" s="11">
        <f t="shared" si="647"/>
        <v>0</v>
      </c>
      <c r="J2764" s="10"/>
      <c r="K2764" s="11">
        <f t="shared" si="648"/>
        <v>0</v>
      </c>
      <c r="L2764" s="6"/>
      <c r="M2764" s="11">
        <f t="shared" si="649"/>
        <v>0</v>
      </c>
      <c r="N2764" s="130"/>
      <c r="P2764" s="48" t="str">
        <f t="shared" si="629"/>
        <v>leeg</v>
      </c>
      <c r="Q2764" s="48"/>
      <c r="R2764" s="48"/>
      <c r="S2764" s="48"/>
      <c r="T2764" s="84"/>
      <c r="W2764" s="82" t="str" cm="1">
        <f t="array" ref="W2764">IF(V2764="h",_xlfn.XLOOKUP(X2764,X2765:$X$2963,V2765:$V$2963,""),IF(V2764="l",IF(X2763&lt;&gt;"","sub",""),""))</f>
        <v/>
      </c>
      <c r="X2764" s="82" t="str">
        <f t="shared" si="548"/>
        <v/>
      </c>
    </row>
    <row r="2765" spans="1:24" ht="13.5" hidden="1" customHeight="1" x14ac:dyDescent="0.2">
      <c r="A2765" s="8"/>
      <c r="B2765" s="8"/>
      <c r="C2765" s="9"/>
      <c r="D2765" s="10"/>
      <c r="E2765" s="11">
        <f t="shared" si="645"/>
        <v>0</v>
      </c>
      <c r="F2765" s="10"/>
      <c r="G2765" s="11">
        <f t="shared" si="646"/>
        <v>0</v>
      </c>
      <c r="H2765" s="10"/>
      <c r="I2765" s="11">
        <f t="shared" si="647"/>
        <v>0</v>
      </c>
      <c r="J2765" s="10"/>
      <c r="K2765" s="11">
        <f t="shared" si="648"/>
        <v>0</v>
      </c>
      <c r="L2765" s="6"/>
      <c r="M2765" s="11">
        <f t="shared" si="649"/>
        <v>0</v>
      </c>
      <c r="N2765" s="130"/>
      <c r="P2765" s="48" t="str">
        <f t="shared" si="629"/>
        <v>leeg</v>
      </c>
      <c r="Q2765" s="48"/>
      <c r="R2765" s="48"/>
      <c r="S2765" s="48"/>
      <c r="T2765" s="84"/>
      <c r="W2765" s="82" t="str" cm="1">
        <f t="array" ref="W2765">IF(V2765="h",_xlfn.XLOOKUP(X2765,X2766:$X$2963,V2766:$V$2963,""),IF(V2765="l",IF(X2764&lt;&gt;"","sub",""),""))</f>
        <v/>
      </c>
      <c r="X2765" s="82" t="str">
        <f t="shared" si="548"/>
        <v/>
      </c>
    </row>
    <row r="2766" spans="1:24" ht="13.5" hidden="1" customHeight="1" x14ac:dyDescent="0.2">
      <c r="A2766" s="8"/>
      <c r="B2766" s="8"/>
      <c r="C2766" s="9"/>
      <c r="D2766" s="10"/>
      <c r="E2766" s="11">
        <f t="shared" si="645"/>
        <v>0</v>
      </c>
      <c r="F2766" s="10"/>
      <c r="G2766" s="11">
        <f t="shared" si="646"/>
        <v>0</v>
      </c>
      <c r="H2766" s="10"/>
      <c r="I2766" s="11">
        <f t="shared" si="647"/>
        <v>0</v>
      </c>
      <c r="J2766" s="10"/>
      <c r="K2766" s="11">
        <f t="shared" si="648"/>
        <v>0</v>
      </c>
      <c r="L2766" s="6"/>
      <c r="M2766" s="11">
        <f t="shared" si="649"/>
        <v>0</v>
      </c>
      <c r="N2766" s="130"/>
      <c r="P2766" s="48" t="str">
        <f t="shared" si="629"/>
        <v>leeg</v>
      </c>
      <c r="Q2766" s="48"/>
      <c r="R2766" s="48"/>
      <c r="S2766" s="48"/>
      <c r="T2766" s="84"/>
      <c r="W2766" s="82" t="str" cm="1">
        <f t="array" ref="W2766">IF(V2766="h",_xlfn.XLOOKUP(X2766,X2767:$X$2963,V2767:$V$2963,""),IF(V2766="l",IF(X2765&lt;&gt;"","sub",""),""))</f>
        <v/>
      </c>
      <c r="X2766" s="82" t="str">
        <f t="shared" si="548"/>
        <v/>
      </c>
    </row>
    <row r="2767" spans="1:24" ht="13.5" hidden="1" customHeight="1" x14ac:dyDescent="0.2">
      <c r="A2767" s="8"/>
      <c r="B2767" s="8"/>
      <c r="C2767" s="9"/>
      <c r="D2767" s="10"/>
      <c r="E2767" s="11">
        <f t="shared" si="645"/>
        <v>0</v>
      </c>
      <c r="F2767" s="10"/>
      <c r="G2767" s="11">
        <f t="shared" si="646"/>
        <v>0</v>
      </c>
      <c r="H2767" s="10"/>
      <c r="I2767" s="11">
        <f t="shared" si="647"/>
        <v>0</v>
      </c>
      <c r="J2767" s="10"/>
      <c r="K2767" s="11">
        <f t="shared" si="648"/>
        <v>0</v>
      </c>
      <c r="L2767" s="6"/>
      <c r="M2767" s="11">
        <f t="shared" si="649"/>
        <v>0</v>
      </c>
      <c r="N2767" s="130"/>
      <c r="P2767" s="48" t="str">
        <f t="shared" si="629"/>
        <v>leeg</v>
      </c>
      <c r="Q2767" s="48"/>
      <c r="R2767" s="48"/>
      <c r="S2767" s="48"/>
      <c r="T2767" s="84"/>
      <c r="W2767" s="82" t="str" cm="1">
        <f t="array" ref="W2767">IF(V2767="h",_xlfn.XLOOKUP(X2767,X2768:$X$2963,V2768:$V$2963,""),IF(V2767="l",IF(X2766&lt;&gt;"","sub",""),""))</f>
        <v/>
      </c>
      <c r="X2767" s="82" t="str">
        <f t="shared" si="548"/>
        <v/>
      </c>
    </row>
    <row r="2768" spans="1:24" ht="13.5" hidden="1" customHeight="1" x14ac:dyDescent="0.2">
      <c r="A2768" s="8"/>
      <c r="B2768" s="8"/>
      <c r="C2768" s="9"/>
      <c r="D2768" s="10"/>
      <c r="E2768" s="11">
        <f t="shared" si="645"/>
        <v>0</v>
      </c>
      <c r="F2768" s="10"/>
      <c r="G2768" s="11">
        <f t="shared" si="646"/>
        <v>0</v>
      </c>
      <c r="H2768" s="10"/>
      <c r="I2768" s="11">
        <f t="shared" si="647"/>
        <v>0</v>
      </c>
      <c r="J2768" s="10"/>
      <c r="K2768" s="11">
        <f t="shared" si="648"/>
        <v>0</v>
      </c>
      <c r="L2768" s="6"/>
      <c r="M2768" s="11">
        <f t="shared" si="649"/>
        <v>0</v>
      </c>
      <c r="N2768" s="130"/>
      <c r="P2768" s="48" t="str">
        <f t="shared" ref="P2768:P2831" si="652">IF(V2768="staart","niet leeg",IF(OR(V2768="h",V2768="l"),IF(W2768="sub","niet leeg","leeg"),IF(AND(AND(A2768="",M2768=0),SUM(B2768:M2768)=0),"leeg","niet leeg")))</f>
        <v>leeg</v>
      </c>
      <c r="Q2768" s="48"/>
      <c r="R2768" s="48"/>
      <c r="S2768" s="48"/>
      <c r="T2768" s="84"/>
      <c r="W2768" s="82" t="str" cm="1">
        <f t="array" ref="W2768">IF(V2768="h",_xlfn.XLOOKUP(X2768,X2769:$X$2963,V2769:$V$2963,""),IF(V2768="l",IF(X2767&lt;&gt;"","sub",""),""))</f>
        <v/>
      </c>
      <c r="X2768" s="82" t="str">
        <f t="shared" si="548"/>
        <v/>
      </c>
    </row>
    <row r="2769" spans="1:24" ht="13.5" hidden="1" customHeight="1" x14ac:dyDescent="0.2">
      <c r="A2769" s="8"/>
      <c r="B2769" s="8"/>
      <c r="C2769" s="9"/>
      <c r="D2769" s="10"/>
      <c r="E2769" s="11">
        <f t="shared" si="645"/>
        <v>0</v>
      </c>
      <c r="F2769" s="10"/>
      <c r="G2769" s="11">
        <f t="shared" si="646"/>
        <v>0</v>
      </c>
      <c r="H2769" s="10"/>
      <c r="I2769" s="11">
        <f t="shared" si="647"/>
        <v>0</v>
      </c>
      <c r="J2769" s="10"/>
      <c r="K2769" s="11">
        <f t="shared" si="648"/>
        <v>0</v>
      </c>
      <c r="L2769" s="6"/>
      <c r="M2769" s="11">
        <f t="shared" si="649"/>
        <v>0</v>
      </c>
      <c r="N2769" s="130"/>
      <c r="P2769" s="48" t="str">
        <f t="shared" si="652"/>
        <v>leeg</v>
      </c>
      <c r="Q2769" s="48"/>
      <c r="R2769" s="48"/>
      <c r="S2769" s="48"/>
      <c r="T2769" s="84"/>
      <c r="W2769" s="82" t="str" cm="1">
        <f t="array" ref="W2769">IF(V2769="h",_xlfn.XLOOKUP(X2769,X2770:$X$2963,V2770:$V$2963,""),IF(V2769="l",IF(X2768&lt;&gt;"","sub",""),""))</f>
        <v/>
      </c>
      <c r="X2769" s="82" t="str">
        <f t="shared" si="548"/>
        <v/>
      </c>
    </row>
    <row r="2770" spans="1:24" ht="13.5" hidden="1" customHeight="1" x14ac:dyDescent="0.2">
      <c r="A2770" s="8"/>
      <c r="B2770" s="8"/>
      <c r="C2770" s="9"/>
      <c r="D2770" s="10"/>
      <c r="E2770" s="11">
        <f t="shared" si="645"/>
        <v>0</v>
      </c>
      <c r="F2770" s="10"/>
      <c r="G2770" s="11">
        <f t="shared" si="646"/>
        <v>0</v>
      </c>
      <c r="H2770" s="10"/>
      <c r="I2770" s="11">
        <f t="shared" si="647"/>
        <v>0</v>
      </c>
      <c r="J2770" s="10"/>
      <c r="K2770" s="11">
        <f t="shared" si="648"/>
        <v>0</v>
      </c>
      <c r="L2770" s="6"/>
      <c r="M2770" s="11">
        <f t="shared" si="649"/>
        <v>0</v>
      </c>
      <c r="N2770" s="130"/>
      <c r="P2770" s="48" t="str">
        <f t="shared" si="652"/>
        <v>leeg</v>
      </c>
      <c r="Q2770" s="48"/>
      <c r="R2770" s="48"/>
      <c r="S2770" s="48"/>
      <c r="T2770" s="84"/>
      <c r="W2770" s="82" t="str" cm="1">
        <f t="array" ref="W2770">IF(V2770="h",_xlfn.XLOOKUP(X2770,X2771:$X$2963,V2771:$V$2963,""),IF(V2770="l",IF(X2769&lt;&gt;"","sub",""),""))</f>
        <v/>
      </c>
      <c r="X2770" s="82" t="str">
        <f t="shared" si="548"/>
        <v/>
      </c>
    </row>
    <row r="2771" spans="1:24" ht="13.5" hidden="1" customHeight="1" x14ac:dyDescent="0.2">
      <c r="A2771" s="8"/>
      <c r="B2771" s="8"/>
      <c r="C2771" s="9"/>
      <c r="D2771" s="10"/>
      <c r="E2771" s="11">
        <f t="shared" si="645"/>
        <v>0</v>
      </c>
      <c r="F2771" s="10"/>
      <c r="G2771" s="11">
        <f t="shared" si="646"/>
        <v>0</v>
      </c>
      <c r="H2771" s="10"/>
      <c r="I2771" s="11">
        <f t="shared" si="647"/>
        <v>0</v>
      </c>
      <c r="J2771" s="10"/>
      <c r="K2771" s="11">
        <f t="shared" si="648"/>
        <v>0</v>
      </c>
      <c r="L2771" s="6"/>
      <c r="M2771" s="11">
        <f t="shared" si="649"/>
        <v>0</v>
      </c>
      <c r="N2771" s="130"/>
      <c r="P2771" s="48" t="str">
        <f t="shared" si="652"/>
        <v>leeg</v>
      </c>
      <c r="Q2771" s="48"/>
      <c r="R2771" s="48"/>
      <c r="S2771" s="48"/>
      <c r="T2771" s="84"/>
      <c r="W2771" s="82" t="str" cm="1">
        <f t="array" ref="W2771">IF(V2771="h",_xlfn.XLOOKUP(X2771,X2772:$X$2963,V2772:$V$2963,""),IF(V2771="l",IF(X2770&lt;&gt;"","sub",""),""))</f>
        <v/>
      </c>
      <c r="X2771" s="82" t="str">
        <f t="shared" si="548"/>
        <v/>
      </c>
    </row>
    <row r="2772" spans="1:24" ht="13.5" hidden="1" customHeight="1" x14ac:dyDescent="0.2">
      <c r="A2772" s="8"/>
      <c r="B2772" s="8"/>
      <c r="C2772" s="9"/>
      <c r="D2772" s="10"/>
      <c r="E2772" s="11">
        <f t="shared" si="645"/>
        <v>0</v>
      </c>
      <c r="F2772" s="10"/>
      <c r="G2772" s="11">
        <f t="shared" si="646"/>
        <v>0</v>
      </c>
      <c r="H2772" s="10"/>
      <c r="I2772" s="11">
        <f t="shared" si="647"/>
        <v>0</v>
      </c>
      <c r="J2772" s="10"/>
      <c r="K2772" s="11">
        <f t="shared" si="648"/>
        <v>0</v>
      </c>
      <c r="L2772" s="6"/>
      <c r="M2772" s="11">
        <f t="shared" si="649"/>
        <v>0</v>
      </c>
      <c r="N2772" s="130"/>
      <c r="P2772" s="48" t="str">
        <f t="shared" si="652"/>
        <v>leeg</v>
      </c>
      <c r="Q2772" s="48"/>
      <c r="R2772" s="48"/>
      <c r="S2772" s="48"/>
      <c r="T2772" s="84"/>
      <c r="W2772" s="82" t="str" cm="1">
        <f t="array" ref="W2772">IF(V2772="h",_xlfn.XLOOKUP(X2772,X2773:$X$2963,V2773:$V$2963,""),IF(V2772="l",IF(X2771&lt;&gt;"","sub",""),""))</f>
        <v/>
      </c>
      <c r="X2772" s="82" t="str">
        <f t="shared" si="548"/>
        <v/>
      </c>
    </row>
    <row r="2773" spans="1:24" ht="13.5" hidden="1" customHeight="1" x14ac:dyDescent="0.2">
      <c r="A2773" s="8"/>
      <c r="B2773" s="8"/>
      <c r="C2773" s="9"/>
      <c r="D2773" s="10"/>
      <c r="E2773" s="11">
        <f t="shared" si="645"/>
        <v>0</v>
      </c>
      <c r="F2773" s="10"/>
      <c r="G2773" s="11">
        <f t="shared" si="646"/>
        <v>0</v>
      </c>
      <c r="H2773" s="10"/>
      <c r="I2773" s="11">
        <f t="shared" si="647"/>
        <v>0</v>
      </c>
      <c r="J2773" s="10"/>
      <c r="K2773" s="11">
        <f t="shared" si="648"/>
        <v>0</v>
      </c>
      <c r="L2773" s="6"/>
      <c r="M2773" s="11">
        <f t="shared" si="649"/>
        <v>0</v>
      </c>
      <c r="N2773" s="130"/>
      <c r="P2773" s="48" t="str">
        <f t="shared" si="652"/>
        <v>leeg</v>
      </c>
      <c r="Q2773" s="48"/>
      <c r="R2773" s="48"/>
      <c r="S2773" s="48"/>
      <c r="T2773" s="84"/>
      <c r="W2773" s="82" t="str" cm="1">
        <f t="array" ref="W2773">IF(V2773="h",_xlfn.XLOOKUP(X2773,X2774:$X$2963,V2774:$V$2963,""),IF(V2773="l",IF(X2772&lt;&gt;"","sub",""),""))</f>
        <v/>
      </c>
      <c r="X2773" s="82" t="str">
        <f t="shared" si="548"/>
        <v/>
      </c>
    </row>
    <row r="2774" spans="1:24" ht="13.5" hidden="1" customHeight="1" x14ac:dyDescent="0.2">
      <c r="A2774" s="8"/>
      <c r="B2774" s="8"/>
      <c r="C2774" s="9"/>
      <c r="D2774" s="10"/>
      <c r="E2774" s="11">
        <f t="shared" si="645"/>
        <v>0</v>
      </c>
      <c r="F2774" s="10"/>
      <c r="G2774" s="11">
        <f t="shared" si="646"/>
        <v>0</v>
      </c>
      <c r="H2774" s="10"/>
      <c r="I2774" s="11">
        <f t="shared" si="647"/>
        <v>0</v>
      </c>
      <c r="J2774" s="10"/>
      <c r="K2774" s="11">
        <f t="shared" si="648"/>
        <v>0</v>
      </c>
      <c r="L2774" s="6"/>
      <c r="M2774" s="11">
        <f t="shared" si="649"/>
        <v>0</v>
      </c>
      <c r="N2774" s="130"/>
      <c r="P2774" s="48" t="str">
        <f t="shared" si="652"/>
        <v>leeg</v>
      </c>
      <c r="Q2774" s="48"/>
      <c r="R2774" s="48"/>
      <c r="S2774" s="48"/>
      <c r="T2774" s="84"/>
      <c r="W2774" s="82" t="str" cm="1">
        <f t="array" ref="W2774">IF(V2774="h",_xlfn.XLOOKUP(X2774,X2775:$X$2963,V2775:$V$2963,""),IF(V2774="l",IF(X2773&lt;&gt;"","sub",""),""))</f>
        <v/>
      </c>
      <c r="X2774" s="82" t="str">
        <f t="shared" si="548"/>
        <v/>
      </c>
    </row>
    <row r="2775" spans="1:24" ht="13.5" hidden="1" customHeight="1" x14ac:dyDescent="0.2">
      <c r="A2775" s="8"/>
      <c r="B2775" s="8"/>
      <c r="C2775" s="9"/>
      <c r="D2775" s="10"/>
      <c r="E2775" s="11">
        <f t="shared" si="645"/>
        <v>0</v>
      </c>
      <c r="F2775" s="10"/>
      <c r="G2775" s="11">
        <f t="shared" si="646"/>
        <v>0</v>
      </c>
      <c r="H2775" s="10"/>
      <c r="I2775" s="11">
        <f t="shared" si="647"/>
        <v>0</v>
      </c>
      <c r="J2775" s="10"/>
      <c r="K2775" s="11">
        <f t="shared" si="648"/>
        <v>0</v>
      </c>
      <c r="L2775" s="6"/>
      <c r="M2775" s="11">
        <f t="shared" si="649"/>
        <v>0</v>
      </c>
      <c r="N2775" s="130"/>
      <c r="P2775" s="48" t="str">
        <f t="shared" si="652"/>
        <v>leeg</v>
      </c>
      <c r="Q2775" s="48"/>
      <c r="R2775" s="48"/>
      <c r="S2775" s="48"/>
      <c r="T2775" s="84"/>
      <c r="W2775" s="82" t="str" cm="1">
        <f t="array" ref="W2775">IF(V2775="h",_xlfn.XLOOKUP(X2775,X2776:$X$2963,V2776:$V$2963,""),IF(V2775="l",IF(X2774&lt;&gt;"","sub",""),""))</f>
        <v/>
      </c>
      <c r="X2775" s="82" t="str">
        <f t="shared" si="548"/>
        <v/>
      </c>
    </row>
    <row r="2776" spans="1:24" ht="13.5" hidden="1" customHeight="1" x14ac:dyDescent="0.2">
      <c r="A2776" s="8"/>
      <c r="B2776" s="8"/>
      <c r="C2776" s="9"/>
      <c r="D2776" s="10"/>
      <c r="E2776" s="11">
        <f t="shared" si="645"/>
        <v>0</v>
      </c>
      <c r="F2776" s="10"/>
      <c r="G2776" s="11">
        <f t="shared" si="646"/>
        <v>0</v>
      </c>
      <c r="H2776" s="10"/>
      <c r="I2776" s="11">
        <f t="shared" si="647"/>
        <v>0</v>
      </c>
      <c r="J2776" s="10"/>
      <c r="K2776" s="11">
        <f t="shared" si="648"/>
        <v>0</v>
      </c>
      <c r="L2776" s="6"/>
      <c r="M2776" s="11">
        <f t="shared" si="649"/>
        <v>0</v>
      </c>
      <c r="N2776" s="130"/>
      <c r="P2776" s="48" t="str">
        <f t="shared" si="652"/>
        <v>leeg</v>
      </c>
      <c r="Q2776" s="48"/>
      <c r="R2776" s="48"/>
      <c r="S2776" s="48"/>
      <c r="T2776" s="84"/>
      <c r="W2776" s="82" t="str" cm="1">
        <f t="array" ref="W2776">IF(V2776="h",_xlfn.XLOOKUP(X2776,X2777:$X$2963,V2777:$V$2963,""),IF(V2776="l",IF(X2775&lt;&gt;"","sub",""),""))</f>
        <v/>
      </c>
      <c r="X2776" s="82" t="str">
        <f t="shared" si="548"/>
        <v/>
      </c>
    </row>
    <row r="2777" spans="1:24" ht="13.5" hidden="1" customHeight="1" x14ac:dyDescent="0.2">
      <c r="A2777" s="8"/>
      <c r="B2777" s="8"/>
      <c r="C2777" s="9"/>
      <c r="D2777" s="10"/>
      <c r="E2777" s="11">
        <f t="shared" si="645"/>
        <v>0</v>
      </c>
      <c r="F2777" s="10"/>
      <c r="G2777" s="11">
        <f t="shared" si="646"/>
        <v>0</v>
      </c>
      <c r="H2777" s="10"/>
      <c r="I2777" s="11">
        <f t="shared" si="647"/>
        <v>0</v>
      </c>
      <c r="J2777" s="10"/>
      <c r="K2777" s="11">
        <f t="shared" si="648"/>
        <v>0</v>
      </c>
      <c r="L2777" s="6"/>
      <c r="M2777" s="11">
        <f t="shared" si="649"/>
        <v>0</v>
      </c>
      <c r="N2777" s="130"/>
      <c r="P2777" s="48" t="str">
        <f t="shared" si="652"/>
        <v>leeg</v>
      </c>
      <c r="Q2777" s="48"/>
      <c r="R2777" s="48"/>
      <c r="S2777" s="48"/>
      <c r="T2777" s="84"/>
      <c r="W2777" s="82" t="str" cm="1">
        <f t="array" ref="W2777">IF(V2777="h",_xlfn.XLOOKUP(X2777,X2778:$X$2963,V2778:$V$2963,""),IF(V2777="l",IF(X2776&lt;&gt;"","sub",""),""))</f>
        <v/>
      </c>
      <c r="X2777" s="82" t="str">
        <f t="shared" si="548"/>
        <v/>
      </c>
    </row>
    <row r="2778" spans="1:24" ht="13.5" hidden="1" customHeight="1" x14ac:dyDescent="0.2">
      <c r="A2778" s="8"/>
      <c r="B2778" s="8"/>
      <c r="C2778" s="9"/>
      <c r="D2778" s="10"/>
      <c r="E2778" s="11">
        <f t="shared" si="645"/>
        <v>0</v>
      </c>
      <c r="F2778" s="10"/>
      <c r="G2778" s="11">
        <f t="shared" si="646"/>
        <v>0</v>
      </c>
      <c r="H2778" s="10"/>
      <c r="I2778" s="11">
        <f t="shared" si="647"/>
        <v>0</v>
      </c>
      <c r="J2778" s="10"/>
      <c r="K2778" s="11">
        <f t="shared" si="648"/>
        <v>0</v>
      </c>
      <c r="L2778" s="6"/>
      <c r="M2778" s="11">
        <f t="shared" ref="M2778:M2780" si="653">K2778</f>
        <v>0</v>
      </c>
      <c r="N2778" s="130"/>
      <c r="P2778" s="48" t="str">
        <f t="shared" si="652"/>
        <v>leeg</v>
      </c>
      <c r="Q2778" s="48"/>
      <c r="R2778" s="48"/>
      <c r="S2778" s="48"/>
      <c r="T2778" s="84"/>
      <c r="W2778" s="82" t="str" cm="1">
        <f t="array" ref="W2778">IF(V2778="h",_xlfn.XLOOKUP(X2778,X2779:$X$2963,V2779:$V$2963,""),IF(V2778="l",IF(X2777&lt;&gt;"","sub",""),""))</f>
        <v/>
      </c>
      <c r="X2778" s="82" t="str">
        <f t="shared" ref="X2778:X2780" si="654">IF(V2778="h",LEFT(A2778,2),IF(SUM(B2778:M2778)&gt;0,IF(V2778="sub",RIGHT(A2778,2),""),""))</f>
        <v/>
      </c>
    </row>
    <row r="2779" spans="1:24" ht="13.5" hidden="1" customHeight="1" x14ac:dyDescent="0.2">
      <c r="A2779" s="8"/>
      <c r="B2779" s="8"/>
      <c r="C2779" s="9"/>
      <c r="D2779" s="10"/>
      <c r="E2779" s="11">
        <f t="shared" si="645"/>
        <v>0</v>
      </c>
      <c r="F2779" s="10"/>
      <c r="G2779" s="11">
        <f t="shared" si="646"/>
        <v>0</v>
      </c>
      <c r="H2779" s="10"/>
      <c r="I2779" s="11">
        <f t="shared" si="647"/>
        <v>0</v>
      </c>
      <c r="J2779" s="10"/>
      <c r="K2779" s="11">
        <f t="shared" si="648"/>
        <v>0</v>
      </c>
      <c r="L2779" s="6"/>
      <c r="M2779" s="11">
        <f t="shared" si="653"/>
        <v>0</v>
      </c>
      <c r="N2779" s="130"/>
      <c r="P2779" s="48" t="str">
        <f t="shared" si="652"/>
        <v>leeg</v>
      </c>
      <c r="Q2779" s="48"/>
      <c r="R2779" s="48"/>
      <c r="S2779" s="48"/>
      <c r="T2779" s="84"/>
      <c r="W2779" s="82" t="str" cm="1">
        <f t="array" ref="W2779">IF(V2779="h",_xlfn.XLOOKUP(X2779,X2780:$X$2963,V2780:$V$2963,""),IF(V2779="l",IF(X2778&lt;&gt;"","sub",""),""))</f>
        <v/>
      </c>
      <c r="X2779" s="82" t="str">
        <f t="shared" si="654"/>
        <v/>
      </c>
    </row>
    <row r="2780" spans="1:24" ht="13.5" hidden="1" customHeight="1" x14ac:dyDescent="0.2">
      <c r="A2780" s="8"/>
      <c r="B2780" s="8"/>
      <c r="C2780" s="9"/>
      <c r="D2780" s="10"/>
      <c r="E2780" s="11">
        <f t="shared" si="645"/>
        <v>0</v>
      </c>
      <c r="F2780" s="10"/>
      <c r="G2780" s="11">
        <f t="shared" si="646"/>
        <v>0</v>
      </c>
      <c r="H2780" s="10"/>
      <c r="I2780" s="11">
        <f t="shared" si="647"/>
        <v>0</v>
      </c>
      <c r="J2780" s="10"/>
      <c r="K2780" s="11">
        <f t="shared" si="648"/>
        <v>0</v>
      </c>
      <c r="L2780" s="6"/>
      <c r="M2780" s="11">
        <f t="shared" si="653"/>
        <v>0</v>
      </c>
      <c r="N2780" s="130"/>
      <c r="P2780" s="48" t="str">
        <f t="shared" si="652"/>
        <v>leeg</v>
      </c>
      <c r="Q2780" s="48"/>
      <c r="R2780" s="48"/>
      <c r="S2780" s="48"/>
      <c r="T2780" s="84"/>
      <c r="W2780" s="82" t="str" cm="1">
        <f t="array" ref="W2780">IF(V2780="h",_xlfn.XLOOKUP(X2780,X2781:$X$2963,V2781:$V$2963,""),IF(V2780="l",IF(X2779&lt;&gt;"","sub",""),""))</f>
        <v/>
      </c>
      <c r="X2780" s="82" t="str">
        <f t="shared" si="654"/>
        <v/>
      </c>
    </row>
    <row r="2781" spans="1:24" ht="13.5" hidden="1" customHeight="1" x14ac:dyDescent="0.2">
      <c r="A2781" s="8"/>
      <c r="B2781" s="8"/>
      <c r="C2781" s="9"/>
      <c r="D2781" s="10"/>
      <c r="E2781" s="11">
        <f t="shared" si="645"/>
        <v>0</v>
      </c>
      <c r="F2781" s="10"/>
      <c r="G2781" s="11">
        <f t="shared" si="646"/>
        <v>0</v>
      </c>
      <c r="H2781" s="10"/>
      <c r="I2781" s="11">
        <f t="shared" si="647"/>
        <v>0</v>
      </c>
      <c r="J2781" s="10"/>
      <c r="K2781" s="11">
        <f t="shared" si="648"/>
        <v>0</v>
      </c>
      <c r="L2781" s="6"/>
      <c r="M2781" s="11">
        <f t="shared" ref="M2781:M2783" si="655">K2781</f>
        <v>0</v>
      </c>
      <c r="N2781" s="130"/>
      <c r="P2781" s="48" t="str">
        <f t="shared" si="652"/>
        <v>leeg</v>
      </c>
      <c r="Q2781" s="48"/>
      <c r="R2781" s="48"/>
      <c r="S2781" s="48"/>
      <c r="T2781" s="84"/>
      <c r="W2781" s="82" t="str" cm="1">
        <f t="array" ref="W2781">IF(V2781="h",_xlfn.XLOOKUP(X2781,X2782:$X$2963,V2782:$V$2963,""),IF(V2781="l",IF(X2780&lt;&gt;"","sub",""),""))</f>
        <v/>
      </c>
      <c r="X2781" s="82" t="str">
        <f t="shared" ref="X2781:X2783" si="656">IF(V2781="h",LEFT(A2781,2),IF(SUM(B2781:M2781)&gt;0,IF(V2781="sub",RIGHT(A2781,2),""),""))</f>
        <v/>
      </c>
    </row>
    <row r="2782" spans="1:24" ht="13.5" hidden="1" customHeight="1" x14ac:dyDescent="0.2">
      <c r="A2782" s="8"/>
      <c r="B2782" s="8"/>
      <c r="C2782" s="9"/>
      <c r="D2782" s="10"/>
      <c r="E2782" s="11">
        <f t="shared" si="645"/>
        <v>0</v>
      </c>
      <c r="F2782" s="10"/>
      <c r="G2782" s="11">
        <f t="shared" si="646"/>
        <v>0</v>
      </c>
      <c r="H2782" s="10"/>
      <c r="I2782" s="11">
        <f t="shared" si="647"/>
        <v>0</v>
      </c>
      <c r="J2782" s="10"/>
      <c r="K2782" s="11">
        <f t="shared" si="648"/>
        <v>0</v>
      </c>
      <c r="L2782" s="6"/>
      <c r="M2782" s="11">
        <f t="shared" si="655"/>
        <v>0</v>
      </c>
      <c r="N2782" s="130"/>
      <c r="P2782" s="48" t="str">
        <f t="shared" si="652"/>
        <v>leeg</v>
      </c>
      <c r="Q2782" s="48"/>
      <c r="R2782" s="48"/>
      <c r="S2782" s="48"/>
      <c r="T2782" s="84"/>
      <c r="W2782" s="82" t="str" cm="1">
        <f t="array" ref="W2782">IF(V2782="h",_xlfn.XLOOKUP(X2782,X2783:$X$2963,V2783:$V$2963,""),IF(V2782="l",IF(X2781&lt;&gt;"","sub",""),""))</f>
        <v/>
      </c>
      <c r="X2782" s="82" t="str">
        <f t="shared" si="656"/>
        <v/>
      </c>
    </row>
    <row r="2783" spans="1:24" ht="13.5" hidden="1" customHeight="1" x14ac:dyDescent="0.2">
      <c r="A2783" s="8"/>
      <c r="B2783" s="8"/>
      <c r="C2783" s="9"/>
      <c r="D2783" s="10"/>
      <c r="E2783" s="11">
        <f t="shared" si="645"/>
        <v>0</v>
      </c>
      <c r="F2783" s="10"/>
      <c r="G2783" s="11">
        <f t="shared" si="646"/>
        <v>0</v>
      </c>
      <c r="H2783" s="10"/>
      <c r="I2783" s="11">
        <f t="shared" si="647"/>
        <v>0</v>
      </c>
      <c r="J2783" s="10"/>
      <c r="K2783" s="11">
        <f t="shared" si="648"/>
        <v>0</v>
      </c>
      <c r="L2783" s="6"/>
      <c r="M2783" s="11">
        <f t="shared" si="655"/>
        <v>0</v>
      </c>
      <c r="N2783" s="130"/>
      <c r="P2783" s="48" t="str">
        <f t="shared" si="652"/>
        <v>leeg</v>
      </c>
      <c r="Q2783" s="48"/>
      <c r="R2783" s="48"/>
      <c r="S2783" s="48"/>
      <c r="T2783" s="84"/>
      <c r="W2783" s="82" t="str" cm="1">
        <f t="array" ref="W2783">IF(V2783="h",_xlfn.XLOOKUP(X2783,X2784:$X$2963,V2784:$V$2963,""),IF(V2783="l",IF(X2782&lt;&gt;"","sub",""),""))</f>
        <v/>
      </c>
      <c r="X2783" s="82" t="str">
        <f t="shared" si="656"/>
        <v/>
      </c>
    </row>
    <row r="2784" spans="1:24" ht="13.5" hidden="1" customHeight="1" x14ac:dyDescent="0.2">
      <c r="A2784" s="8"/>
      <c r="B2784" s="8"/>
      <c r="C2784" s="9"/>
      <c r="D2784" s="10"/>
      <c r="E2784" s="11">
        <f t="shared" si="645"/>
        <v>0</v>
      </c>
      <c r="F2784" s="10"/>
      <c r="G2784" s="11">
        <f t="shared" si="646"/>
        <v>0</v>
      </c>
      <c r="H2784" s="10"/>
      <c r="I2784" s="11">
        <f t="shared" si="647"/>
        <v>0</v>
      </c>
      <c r="J2784" s="10"/>
      <c r="K2784" s="11">
        <f t="shared" si="648"/>
        <v>0</v>
      </c>
      <c r="L2784" s="6"/>
      <c r="M2784" s="11">
        <f t="shared" ref="M2784:M2786" si="657">K2784</f>
        <v>0</v>
      </c>
      <c r="N2784" s="130"/>
      <c r="P2784" s="48" t="str">
        <f t="shared" si="652"/>
        <v>leeg</v>
      </c>
      <c r="Q2784" s="48"/>
      <c r="R2784" s="48"/>
      <c r="S2784" s="48"/>
      <c r="T2784" s="84"/>
      <c r="W2784" s="82" t="str" cm="1">
        <f t="array" ref="W2784">IF(V2784="h",_xlfn.XLOOKUP(X2784,X2785:$X$2963,V2785:$V$2963,""),IF(V2784="l",IF(X2783&lt;&gt;"","sub",""),""))</f>
        <v/>
      </c>
      <c r="X2784" s="82" t="str">
        <f t="shared" ref="X2784:X2786" si="658">IF(V2784="h",LEFT(A2784,2),IF(SUM(B2784:M2784)&gt;0,IF(V2784="sub",RIGHT(A2784,2),""),""))</f>
        <v/>
      </c>
    </row>
    <row r="2785" spans="1:24" ht="13.5" hidden="1" customHeight="1" x14ac:dyDescent="0.2">
      <c r="A2785" s="8"/>
      <c r="B2785" s="8"/>
      <c r="C2785" s="9"/>
      <c r="D2785" s="10"/>
      <c r="E2785" s="11">
        <f t="shared" si="645"/>
        <v>0</v>
      </c>
      <c r="F2785" s="10"/>
      <c r="G2785" s="11">
        <f t="shared" si="646"/>
        <v>0</v>
      </c>
      <c r="H2785" s="10"/>
      <c r="I2785" s="11">
        <f t="shared" si="647"/>
        <v>0</v>
      </c>
      <c r="J2785" s="10"/>
      <c r="K2785" s="11">
        <f t="shared" si="648"/>
        <v>0</v>
      </c>
      <c r="L2785" s="6"/>
      <c r="M2785" s="11">
        <f t="shared" si="657"/>
        <v>0</v>
      </c>
      <c r="N2785" s="130"/>
      <c r="P2785" s="48" t="str">
        <f t="shared" si="652"/>
        <v>leeg</v>
      </c>
      <c r="Q2785" s="48"/>
      <c r="R2785" s="48"/>
      <c r="S2785" s="48"/>
      <c r="T2785" s="84"/>
      <c r="W2785" s="82" t="str" cm="1">
        <f t="array" ref="W2785">IF(V2785="h",_xlfn.XLOOKUP(X2785,X2786:$X$2963,V2786:$V$2963,""),IF(V2785="l",IF(X2784&lt;&gt;"","sub",""),""))</f>
        <v/>
      </c>
      <c r="X2785" s="82" t="str">
        <f t="shared" si="658"/>
        <v/>
      </c>
    </row>
    <row r="2786" spans="1:24" ht="13.5" hidden="1" customHeight="1" x14ac:dyDescent="0.2">
      <c r="A2786" s="8"/>
      <c r="B2786" s="8"/>
      <c r="C2786" s="9"/>
      <c r="D2786" s="10"/>
      <c r="E2786" s="11">
        <f t="shared" si="645"/>
        <v>0</v>
      </c>
      <c r="F2786" s="10"/>
      <c r="G2786" s="11">
        <f t="shared" si="646"/>
        <v>0</v>
      </c>
      <c r="H2786" s="10"/>
      <c r="I2786" s="11">
        <f t="shared" si="647"/>
        <v>0</v>
      </c>
      <c r="J2786" s="10"/>
      <c r="K2786" s="11">
        <f t="shared" si="648"/>
        <v>0</v>
      </c>
      <c r="L2786" s="6"/>
      <c r="M2786" s="11">
        <f t="shared" si="657"/>
        <v>0</v>
      </c>
      <c r="N2786" s="130"/>
      <c r="P2786" s="48" t="str">
        <f t="shared" si="652"/>
        <v>leeg</v>
      </c>
      <c r="Q2786" s="48"/>
      <c r="R2786" s="48"/>
      <c r="S2786" s="48"/>
      <c r="T2786" s="84"/>
      <c r="W2786" s="82" t="str" cm="1">
        <f t="array" ref="W2786">IF(V2786="h",_xlfn.XLOOKUP(X2786,X2787:$X$2963,V2787:$V$2963,""),IF(V2786="l",IF(X2785&lt;&gt;"","sub",""),""))</f>
        <v/>
      </c>
      <c r="X2786" s="82" t="str">
        <f t="shared" si="658"/>
        <v/>
      </c>
    </row>
    <row r="2787" spans="1:24" ht="13.5" hidden="1" customHeight="1" x14ac:dyDescent="0.2">
      <c r="A2787" s="8"/>
      <c r="B2787" s="8"/>
      <c r="C2787" s="9"/>
      <c r="D2787" s="10"/>
      <c r="E2787" s="11">
        <f t="shared" si="645"/>
        <v>0</v>
      </c>
      <c r="F2787" s="10"/>
      <c r="G2787" s="11">
        <f t="shared" si="646"/>
        <v>0</v>
      </c>
      <c r="H2787" s="10"/>
      <c r="I2787" s="11">
        <f t="shared" si="647"/>
        <v>0</v>
      </c>
      <c r="J2787" s="10"/>
      <c r="K2787" s="11">
        <f t="shared" si="648"/>
        <v>0</v>
      </c>
      <c r="L2787" s="6"/>
      <c r="M2787" s="11">
        <f t="shared" si="649"/>
        <v>0</v>
      </c>
      <c r="N2787" s="130"/>
      <c r="P2787" s="48" t="str">
        <f t="shared" si="652"/>
        <v>leeg</v>
      </c>
      <c r="Q2787" s="48"/>
      <c r="R2787" s="48"/>
      <c r="S2787" s="48"/>
      <c r="T2787" s="84"/>
      <c r="W2787" s="82" t="str" cm="1">
        <f t="array" ref="W2787">IF(V2787="h",_xlfn.XLOOKUP(X2787,X2788:$X$2963,V2788:$V$2963,""),IF(V2787="l",IF(X2786&lt;&gt;"","sub",""),""))</f>
        <v/>
      </c>
      <c r="X2787" s="82" t="str">
        <f t="shared" si="548"/>
        <v/>
      </c>
    </row>
    <row r="2788" spans="1:24" ht="13.5" hidden="1" customHeight="1" x14ac:dyDescent="0.2">
      <c r="A2788" s="8"/>
      <c r="B2788" s="8"/>
      <c r="C2788" s="9"/>
      <c r="D2788" s="10"/>
      <c r="E2788" s="11">
        <f t="shared" si="645"/>
        <v>0</v>
      </c>
      <c r="F2788" s="10"/>
      <c r="G2788" s="11">
        <f t="shared" si="646"/>
        <v>0</v>
      </c>
      <c r="H2788" s="10"/>
      <c r="I2788" s="11">
        <f t="shared" si="647"/>
        <v>0</v>
      </c>
      <c r="J2788" s="10"/>
      <c r="K2788" s="11">
        <f t="shared" si="648"/>
        <v>0</v>
      </c>
      <c r="L2788" s="6"/>
      <c r="M2788" s="11">
        <f t="shared" si="649"/>
        <v>0</v>
      </c>
      <c r="N2788" s="130"/>
      <c r="P2788" s="48" t="str">
        <f t="shared" si="652"/>
        <v>leeg</v>
      </c>
      <c r="Q2788" s="48"/>
      <c r="R2788" s="48"/>
      <c r="S2788" s="48"/>
      <c r="T2788" s="84"/>
      <c r="W2788" s="82" t="str" cm="1">
        <f t="array" ref="W2788">IF(V2788="h",_xlfn.XLOOKUP(X2788,X2789:$X$2963,V2789:$V$2963,""),IF(V2788="l",IF(X2787&lt;&gt;"","sub",""),""))</f>
        <v/>
      </c>
      <c r="X2788" s="82" t="str">
        <f t="shared" si="548"/>
        <v/>
      </c>
    </row>
    <row r="2789" spans="1:24" ht="13.5" hidden="1" customHeight="1" x14ac:dyDescent="0.2">
      <c r="A2789" s="8"/>
      <c r="B2789" s="8"/>
      <c r="C2789" s="9"/>
      <c r="D2789" s="10"/>
      <c r="E2789" s="11">
        <f t="shared" si="645"/>
        <v>0</v>
      </c>
      <c r="F2789" s="10"/>
      <c r="G2789" s="11">
        <f t="shared" si="646"/>
        <v>0</v>
      </c>
      <c r="H2789" s="10"/>
      <c r="I2789" s="11">
        <f t="shared" si="647"/>
        <v>0</v>
      </c>
      <c r="J2789" s="10"/>
      <c r="K2789" s="11">
        <f t="shared" si="648"/>
        <v>0</v>
      </c>
      <c r="L2789" s="6"/>
      <c r="M2789" s="11">
        <f t="shared" si="649"/>
        <v>0</v>
      </c>
      <c r="N2789" s="130"/>
      <c r="P2789" s="48" t="str">
        <f t="shared" si="652"/>
        <v>leeg</v>
      </c>
      <c r="Q2789" s="48"/>
      <c r="R2789" s="48"/>
      <c r="S2789" s="48"/>
      <c r="T2789" s="84"/>
      <c r="W2789" s="82" t="str" cm="1">
        <f t="array" ref="W2789">IF(V2789="h",_xlfn.XLOOKUP(X2789,X2790:$X$2963,V2790:$V$2963,""),IF(V2789="l",IF(X2788&lt;&gt;"","sub",""),""))</f>
        <v/>
      </c>
      <c r="X2789" s="82" t="str">
        <f t="shared" si="548"/>
        <v/>
      </c>
    </row>
    <row r="2790" spans="1:24" ht="13.5" hidden="1" customHeight="1" x14ac:dyDescent="0.2">
      <c r="A2790" s="8"/>
      <c r="B2790" s="8"/>
      <c r="C2790" s="9"/>
      <c r="D2790" s="10"/>
      <c r="E2790" s="11">
        <f t="shared" si="645"/>
        <v>0</v>
      </c>
      <c r="F2790" s="10"/>
      <c r="G2790" s="11">
        <f t="shared" si="646"/>
        <v>0</v>
      </c>
      <c r="H2790" s="10"/>
      <c r="I2790" s="11">
        <f t="shared" si="647"/>
        <v>0</v>
      </c>
      <c r="J2790" s="10"/>
      <c r="K2790" s="11">
        <f t="shared" si="648"/>
        <v>0</v>
      </c>
      <c r="L2790" s="6"/>
      <c r="M2790" s="11">
        <f t="shared" si="649"/>
        <v>0</v>
      </c>
      <c r="N2790" s="130"/>
      <c r="P2790" s="48" t="str">
        <f t="shared" si="652"/>
        <v>leeg</v>
      </c>
      <c r="Q2790" s="48"/>
      <c r="R2790" s="48"/>
      <c r="S2790" s="48"/>
      <c r="T2790" s="84"/>
      <c r="W2790" s="82" t="str" cm="1">
        <f t="array" ref="W2790">IF(V2790="h",_xlfn.XLOOKUP(X2790,X2791:$X$2963,V2791:$V$2963,""),IF(V2790="l",IF(X2789&lt;&gt;"","sub",""),""))</f>
        <v/>
      </c>
      <c r="X2790" s="82" t="str">
        <f t="shared" si="548"/>
        <v/>
      </c>
    </row>
    <row r="2791" spans="1:24" x14ac:dyDescent="0.2">
      <c r="A2791" s="16" t="s">
        <v>138</v>
      </c>
      <c r="B2791" s="138"/>
      <c r="C2791" s="138"/>
      <c r="D2791" s="17"/>
      <c r="E2791" s="172">
        <f>SUM(E2752:E2790)</f>
        <v>0</v>
      </c>
      <c r="F2791" s="17"/>
      <c r="G2791" s="172">
        <f>SUM(G2752:G2790)</f>
        <v>0</v>
      </c>
      <c r="H2791" s="17"/>
      <c r="I2791" s="172">
        <f>SUM(I2752:I2790)</f>
        <v>0</v>
      </c>
      <c r="J2791" s="17"/>
      <c r="K2791" s="172">
        <f>SUM(K2752:K2790)</f>
        <v>0</v>
      </c>
      <c r="L2791" s="6"/>
      <c r="M2791" s="172">
        <f t="shared" ref="M2791" si="659">SUM(M2752:M2790)</f>
        <v>0</v>
      </c>
      <c r="N2791" s="182"/>
      <c r="P2791" s="48" t="str">
        <f t="shared" si="652"/>
        <v>niet leeg</v>
      </c>
      <c r="Q2791" s="48"/>
      <c r="R2791" s="48"/>
      <c r="S2791" s="48"/>
      <c r="T2791" s="84"/>
      <c r="V2791" s="82" t="s">
        <v>169</v>
      </c>
      <c r="W2791" s="82" t="str" cm="1">
        <f t="array" ref="W2791">IF(V2791="h",_xlfn.XLOOKUP(X2791,X2792:$X$2963,V2792:$V$2963,""),IF(V2791="l",IF(X2790&lt;&gt;"","sub",""),""))</f>
        <v/>
      </c>
      <c r="X2791" s="82" t="str">
        <f t="shared" si="548"/>
        <v/>
      </c>
    </row>
    <row r="2792" spans="1:24" x14ac:dyDescent="0.2">
      <c r="A2792" s="8"/>
      <c r="B2792" s="18"/>
      <c r="C2792" s="8"/>
      <c r="D2792" s="10"/>
      <c r="E2792" s="170"/>
      <c r="F2792" s="10"/>
      <c r="G2792" s="171"/>
      <c r="H2792" s="10"/>
      <c r="I2792" s="171"/>
      <c r="J2792" s="10"/>
      <c r="K2792" s="171"/>
      <c r="L2792" s="6"/>
      <c r="M2792" s="171"/>
      <c r="N2792" s="211"/>
      <c r="P2792" s="48" t="str">
        <f t="shared" si="652"/>
        <v>leeg</v>
      </c>
      <c r="Q2792" s="48"/>
      <c r="R2792" s="48"/>
      <c r="S2792" s="48"/>
      <c r="T2792" s="84"/>
      <c r="V2792" s="82" t="s">
        <v>177</v>
      </c>
      <c r="W2792" s="82" t="str" cm="1">
        <f t="array" ref="W2792">IF(V2792="h",_xlfn.XLOOKUP(X2792,X2793:$X$2963,V2793:$V$2963,""),IF(V2792="l",IF(X2791&lt;&gt;"","sub",""),""))</f>
        <v/>
      </c>
      <c r="X2792" s="82" t="str">
        <f t="shared" si="548"/>
        <v/>
      </c>
    </row>
    <row r="2793" spans="1:24" x14ac:dyDescent="0.2">
      <c r="A2793" s="7" t="s">
        <v>72</v>
      </c>
      <c r="B2793" s="8"/>
      <c r="C2793" s="9"/>
      <c r="D2793" s="8"/>
      <c r="E2793" s="170"/>
      <c r="F2793" s="10"/>
      <c r="G2793" s="171"/>
      <c r="H2793" s="10"/>
      <c r="I2793" s="171"/>
      <c r="J2793" s="10"/>
      <c r="K2793" s="171"/>
      <c r="L2793" s="6"/>
      <c r="M2793" s="171"/>
      <c r="N2793" s="211"/>
      <c r="P2793" s="48" t="str">
        <f t="shared" si="652"/>
        <v>leeg</v>
      </c>
      <c r="Q2793" s="48"/>
      <c r="R2793" s="48"/>
      <c r="S2793" s="48"/>
      <c r="T2793" s="84"/>
      <c r="V2793" s="82" t="s">
        <v>170</v>
      </c>
      <c r="W2793" s="82" t="str" cm="1">
        <f t="array" ref="W2793">IF(V2793="h",_xlfn.XLOOKUP(X2793,X2794:$X$2963,V2794:$V$2963,""),IF(V2793="l",IF(X2792&lt;&gt;"","sub",""),""))</f>
        <v/>
      </c>
      <c r="X2793" s="82" t="str">
        <f t="shared" si="548"/>
        <v>84</v>
      </c>
    </row>
    <row r="2794" spans="1:24" x14ac:dyDescent="0.2">
      <c r="A2794" s="8"/>
      <c r="B2794" s="8"/>
      <c r="C2794" s="9"/>
      <c r="D2794" s="10"/>
      <c r="E2794" s="171">
        <f t="shared" ref="E2794:E2833" si="660">B2794*D2794</f>
        <v>0</v>
      </c>
      <c r="F2794" s="10"/>
      <c r="G2794" s="171">
        <f t="shared" ref="G2794:G2833" si="661">B2794*F2794</f>
        <v>0</v>
      </c>
      <c r="H2794" s="10"/>
      <c r="I2794" s="171">
        <f t="shared" ref="I2794:I2833" si="662">B2794*H2794</f>
        <v>0</v>
      </c>
      <c r="J2794" s="10"/>
      <c r="K2794" s="171">
        <f t="shared" ref="K2794:K2833" si="663">(E2794*$J$6)+G2794+I2794+J2794</f>
        <v>0</v>
      </c>
      <c r="L2794" s="6"/>
      <c r="M2794" s="171">
        <f t="shared" ref="M2794:M2828" si="664">K2794</f>
        <v>0</v>
      </c>
      <c r="N2794" s="211"/>
      <c r="P2794" s="48" t="str">
        <f t="shared" si="652"/>
        <v>leeg</v>
      </c>
      <c r="Q2794" s="48"/>
      <c r="R2794" s="48"/>
      <c r="S2794" s="48"/>
      <c r="T2794" s="84"/>
      <c r="W2794" s="82" t="str" cm="1">
        <f t="array" ref="W2794">IF(V2794="h",_xlfn.XLOOKUP(X2794,X2795:$X$2963,V2795:$V$2963,""),IF(V2794="l",IF(X2793&lt;&gt;"","sub",""),""))</f>
        <v/>
      </c>
      <c r="X2794" s="82" t="str">
        <f t="shared" ref="X2794:X2828" si="665">IF(V2794="h",LEFT(A2794,2),IF(SUM(B2794:M2794)&gt;0,IF(V2794="sub",RIGHT(A2794,2),""),""))</f>
        <v/>
      </c>
    </row>
    <row r="2795" spans="1:24" x14ac:dyDescent="0.2">
      <c r="A2795" s="8"/>
      <c r="B2795" s="8"/>
      <c r="C2795" s="9"/>
      <c r="D2795" s="10"/>
      <c r="E2795" s="171">
        <f t="shared" si="660"/>
        <v>0</v>
      </c>
      <c r="F2795" s="10"/>
      <c r="G2795" s="171">
        <f t="shared" si="661"/>
        <v>0</v>
      </c>
      <c r="H2795" s="10"/>
      <c r="I2795" s="171">
        <f t="shared" si="662"/>
        <v>0</v>
      </c>
      <c r="J2795" s="10"/>
      <c r="K2795" s="171">
        <f t="shared" si="663"/>
        <v>0</v>
      </c>
      <c r="L2795" s="6"/>
      <c r="M2795" s="171">
        <f t="shared" ref="M2795:M2800" si="666">K2795</f>
        <v>0</v>
      </c>
      <c r="N2795" s="211"/>
      <c r="P2795" s="48" t="str">
        <f t="shared" si="652"/>
        <v>leeg</v>
      </c>
      <c r="Q2795" s="48"/>
      <c r="R2795" s="48"/>
      <c r="S2795" s="48"/>
      <c r="T2795" s="84"/>
      <c r="W2795" s="82" t="str" cm="1">
        <f t="array" ref="W2795">IF(V2795="h",_xlfn.XLOOKUP(X2795,X2796:$X$2963,V2796:$V$2963,""),IF(V2795="l",IF(X2794&lt;&gt;"","sub",""),""))</f>
        <v/>
      </c>
      <c r="X2795" s="82" t="str">
        <f t="shared" ref="X2795:X2800" si="667">IF(V2795="h",LEFT(A2795,2),IF(SUM(B2795:M2795)&gt;0,IF(V2795="sub",RIGHT(A2795,2),""),""))</f>
        <v/>
      </c>
    </row>
    <row r="2796" spans="1:24" x14ac:dyDescent="0.2">
      <c r="A2796" s="8"/>
      <c r="B2796" s="8"/>
      <c r="C2796" s="9"/>
      <c r="D2796" s="10"/>
      <c r="E2796" s="171">
        <f t="shared" si="660"/>
        <v>0</v>
      </c>
      <c r="F2796" s="10"/>
      <c r="G2796" s="171">
        <f t="shared" si="661"/>
        <v>0</v>
      </c>
      <c r="H2796" s="10"/>
      <c r="I2796" s="171">
        <f t="shared" si="662"/>
        <v>0</v>
      </c>
      <c r="J2796" s="10"/>
      <c r="K2796" s="171">
        <f t="shared" si="663"/>
        <v>0</v>
      </c>
      <c r="L2796" s="6"/>
      <c r="M2796" s="171">
        <f t="shared" si="666"/>
        <v>0</v>
      </c>
      <c r="N2796" s="211"/>
      <c r="P2796" s="48" t="str">
        <f t="shared" si="652"/>
        <v>leeg</v>
      </c>
      <c r="Q2796" s="48"/>
      <c r="R2796" s="48"/>
      <c r="S2796" s="48"/>
      <c r="T2796" s="84"/>
      <c r="W2796" s="82" t="str" cm="1">
        <f t="array" ref="W2796">IF(V2796="h",_xlfn.XLOOKUP(X2796,X2797:$X$2963,V2797:$V$2963,""),IF(V2796="l",IF(X2795&lt;&gt;"","sub",""),""))</f>
        <v/>
      </c>
      <c r="X2796" s="82" t="str">
        <f t="shared" si="667"/>
        <v/>
      </c>
    </row>
    <row r="2797" spans="1:24" x14ac:dyDescent="0.2">
      <c r="A2797" s="8"/>
      <c r="B2797" s="8"/>
      <c r="C2797" s="9"/>
      <c r="D2797" s="10"/>
      <c r="E2797" s="171">
        <f t="shared" si="660"/>
        <v>0</v>
      </c>
      <c r="F2797" s="10"/>
      <c r="G2797" s="171">
        <f t="shared" si="661"/>
        <v>0</v>
      </c>
      <c r="H2797" s="10"/>
      <c r="I2797" s="171">
        <f t="shared" si="662"/>
        <v>0</v>
      </c>
      <c r="J2797" s="10"/>
      <c r="K2797" s="171">
        <f t="shared" si="663"/>
        <v>0</v>
      </c>
      <c r="L2797" s="6"/>
      <c r="M2797" s="171">
        <f t="shared" si="666"/>
        <v>0</v>
      </c>
      <c r="N2797" s="211"/>
      <c r="P2797" s="48" t="str">
        <f t="shared" si="652"/>
        <v>leeg</v>
      </c>
      <c r="Q2797" s="48"/>
      <c r="R2797" s="48"/>
      <c r="S2797" s="48"/>
      <c r="T2797" s="84"/>
      <c r="W2797" s="82" t="str" cm="1">
        <f t="array" ref="W2797">IF(V2797="h",_xlfn.XLOOKUP(X2797,X2798:$X$2963,V2798:$V$2963,""),IF(V2797="l",IF(X2796&lt;&gt;"","sub",""),""))</f>
        <v/>
      </c>
      <c r="X2797" s="82" t="str">
        <f t="shared" si="667"/>
        <v/>
      </c>
    </row>
    <row r="2798" spans="1:24" x14ac:dyDescent="0.2">
      <c r="A2798" s="8"/>
      <c r="B2798" s="8"/>
      <c r="C2798" s="9"/>
      <c r="D2798" s="10"/>
      <c r="E2798" s="171">
        <f t="shared" si="660"/>
        <v>0</v>
      </c>
      <c r="F2798" s="10"/>
      <c r="G2798" s="171">
        <f t="shared" si="661"/>
        <v>0</v>
      </c>
      <c r="H2798" s="10"/>
      <c r="I2798" s="171">
        <f t="shared" si="662"/>
        <v>0</v>
      </c>
      <c r="J2798" s="10"/>
      <c r="K2798" s="171">
        <f t="shared" si="663"/>
        <v>0</v>
      </c>
      <c r="L2798" s="6"/>
      <c r="M2798" s="171">
        <f t="shared" si="666"/>
        <v>0</v>
      </c>
      <c r="N2798" s="211"/>
      <c r="P2798" s="48" t="str">
        <f t="shared" si="652"/>
        <v>leeg</v>
      </c>
      <c r="Q2798" s="48"/>
      <c r="R2798" s="48"/>
      <c r="S2798" s="48"/>
      <c r="T2798" s="84"/>
      <c r="W2798" s="82" t="str" cm="1">
        <f t="array" ref="W2798">IF(V2798="h",_xlfn.XLOOKUP(X2798,X2799:$X$2963,V2799:$V$2963,""),IF(V2798="l",IF(X2797&lt;&gt;"","sub",""),""))</f>
        <v/>
      </c>
      <c r="X2798" s="82" t="str">
        <f t="shared" si="667"/>
        <v/>
      </c>
    </row>
    <row r="2799" spans="1:24" x14ac:dyDescent="0.2">
      <c r="A2799" s="8"/>
      <c r="B2799" s="8"/>
      <c r="C2799" s="9"/>
      <c r="D2799" s="10"/>
      <c r="E2799" s="171">
        <f t="shared" si="660"/>
        <v>0</v>
      </c>
      <c r="F2799" s="10"/>
      <c r="G2799" s="171">
        <f t="shared" si="661"/>
        <v>0</v>
      </c>
      <c r="H2799" s="10"/>
      <c r="I2799" s="171">
        <f t="shared" si="662"/>
        <v>0</v>
      </c>
      <c r="J2799" s="10"/>
      <c r="K2799" s="171">
        <f t="shared" si="663"/>
        <v>0</v>
      </c>
      <c r="L2799" s="6"/>
      <c r="M2799" s="171">
        <f t="shared" si="666"/>
        <v>0</v>
      </c>
      <c r="N2799" s="211"/>
      <c r="P2799" s="48" t="str">
        <f t="shared" si="652"/>
        <v>leeg</v>
      </c>
      <c r="Q2799" s="48"/>
      <c r="R2799" s="48"/>
      <c r="S2799" s="48"/>
      <c r="T2799" s="84"/>
      <c r="W2799" s="82" t="str" cm="1">
        <f t="array" ref="W2799">IF(V2799="h",_xlfn.XLOOKUP(X2799,X2800:$X$2963,V2800:$V$2963,""),IF(V2799="l",IF(X2798&lt;&gt;"","sub",""),""))</f>
        <v/>
      </c>
      <c r="X2799" s="82" t="str">
        <f t="shared" si="667"/>
        <v/>
      </c>
    </row>
    <row r="2800" spans="1:24" x14ac:dyDescent="0.2">
      <c r="A2800" s="8"/>
      <c r="B2800" s="8"/>
      <c r="C2800" s="9"/>
      <c r="D2800" s="10"/>
      <c r="E2800" s="171">
        <f t="shared" si="660"/>
        <v>0</v>
      </c>
      <c r="F2800" s="10"/>
      <c r="G2800" s="171">
        <f t="shared" si="661"/>
        <v>0</v>
      </c>
      <c r="H2800" s="10"/>
      <c r="I2800" s="171">
        <f t="shared" si="662"/>
        <v>0</v>
      </c>
      <c r="J2800" s="10"/>
      <c r="K2800" s="171">
        <f t="shared" si="663"/>
        <v>0</v>
      </c>
      <c r="L2800" s="6"/>
      <c r="M2800" s="171">
        <f t="shared" si="666"/>
        <v>0</v>
      </c>
      <c r="N2800" s="211"/>
      <c r="P2800" s="48" t="str">
        <f t="shared" si="652"/>
        <v>leeg</v>
      </c>
      <c r="Q2800" s="48"/>
      <c r="R2800" s="48"/>
      <c r="S2800" s="48"/>
      <c r="T2800" s="84"/>
      <c r="W2800" s="82" t="str" cm="1">
        <f t="array" ref="W2800">IF(V2800="h",_xlfn.XLOOKUP(X2800,X2801:$X$2963,V2801:$V$2963,""),IF(V2800="l",IF(X2799&lt;&gt;"","sub",""),""))</f>
        <v/>
      </c>
      <c r="X2800" s="82" t="str">
        <f t="shared" si="667"/>
        <v/>
      </c>
    </row>
    <row r="2801" spans="1:24" x14ac:dyDescent="0.2">
      <c r="A2801" s="8"/>
      <c r="B2801" s="8"/>
      <c r="C2801" s="9"/>
      <c r="D2801" s="10"/>
      <c r="E2801" s="171">
        <f t="shared" si="660"/>
        <v>0</v>
      </c>
      <c r="F2801" s="10"/>
      <c r="G2801" s="171">
        <f t="shared" si="661"/>
        <v>0</v>
      </c>
      <c r="H2801" s="10"/>
      <c r="I2801" s="171">
        <f t="shared" si="662"/>
        <v>0</v>
      </c>
      <c r="J2801" s="10"/>
      <c r="K2801" s="171">
        <f t="shared" si="663"/>
        <v>0</v>
      </c>
      <c r="L2801" s="6"/>
      <c r="M2801" s="171">
        <f t="shared" si="664"/>
        <v>0</v>
      </c>
      <c r="N2801" s="211"/>
      <c r="P2801" s="48" t="str">
        <f t="shared" si="652"/>
        <v>leeg</v>
      </c>
      <c r="Q2801" s="48"/>
      <c r="R2801" s="48"/>
      <c r="S2801" s="48"/>
      <c r="T2801" s="84"/>
      <c r="W2801" s="82" t="str" cm="1">
        <f t="array" ref="W2801">IF(V2801="h",_xlfn.XLOOKUP(X2801,X2802:$X$2963,V2802:$V$2963,""),IF(V2801="l",IF(X2800&lt;&gt;"","sub",""),""))</f>
        <v/>
      </c>
      <c r="X2801" s="82" t="str">
        <f t="shared" si="665"/>
        <v/>
      </c>
    </row>
    <row r="2802" spans="1:24" x14ac:dyDescent="0.2">
      <c r="A2802" s="8"/>
      <c r="B2802" s="8"/>
      <c r="C2802" s="9"/>
      <c r="D2802" s="10"/>
      <c r="E2802" s="171">
        <f t="shared" si="660"/>
        <v>0</v>
      </c>
      <c r="F2802" s="10"/>
      <c r="G2802" s="171">
        <f t="shared" si="661"/>
        <v>0</v>
      </c>
      <c r="H2802" s="10"/>
      <c r="I2802" s="171">
        <f t="shared" si="662"/>
        <v>0</v>
      </c>
      <c r="J2802" s="10"/>
      <c r="K2802" s="171">
        <f t="shared" si="663"/>
        <v>0</v>
      </c>
      <c r="L2802" s="6"/>
      <c r="M2802" s="171">
        <f t="shared" si="664"/>
        <v>0</v>
      </c>
      <c r="N2802" s="211"/>
      <c r="P2802" s="48" t="str">
        <f t="shared" si="652"/>
        <v>leeg</v>
      </c>
      <c r="Q2802" s="48"/>
      <c r="R2802" s="48"/>
      <c r="S2802" s="48"/>
      <c r="T2802" s="84"/>
      <c r="W2802" s="82" t="str" cm="1">
        <f t="array" ref="W2802">IF(V2802="h",_xlfn.XLOOKUP(X2802,X2803:$X$2963,V2803:$V$2963,""),IF(V2802="l",IF(X2801&lt;&gt;"","sub",""),""))</f>
        <v/>
      </c>
      <c r="X2802" s="82" t="str">
        <f t="shared" si="665"/>
        <v/>
      </c>
    </row>
    <row r="2803" spans="1:24" x14ac:dyDescent="0.2">
      <c r="A2803" s="8"/>
      <c r="B2803" s="8"/>
      <c r="C2803" s="9"/>
      <c r="D2803" s="10"/>
      <c r="E2803" s="171">
        <f t="shared" si="660"/>
        <v>0</v>
      </c>
      <c r="F2803" s="10"/>
      <c r="G2803" s="171">
        <f t="shared" si="661"/>
        <v>0</v>
      </c>
      <c r="H2803" s="10"/>
      <c r="I2803" s="171">
        <f t="shared" si="662"/>
        <v>0</v>
      </c>
      <c r="J2803" s="10"/>
      <c r="K2803" s="171">
        <f t="shared" si="663"/>
        <v>0</v>
      </c>
      <c r="L2803" s="6"/>
      <c r="M2803" s="171">
        <f t="shared" si="664"/>
        <v>0</v>
      </c>
      <c r="N2803" s="211"/>
      <c r="P2803" s="48" t="str">
        <f t="shared" si="652"/>
        <v>leeg</v>
      </c>
      <c r="Q2803" s="48"/>
      <c r="R2803" s="48"/>
      <c r="S2803" s="48"/>
      <c r="T2803" s="84"/>
      <c r="W2803" s="82" t="str" cm="1">
        <f t="array" ref="W2803">IF(V2803="h",_xlfn.XLOOKUP(X2803,X2804:$X$2963,V2804:$V$2963,""),IF(V2803="l",IF(X2802&lt;&gt;"","sub",""),""))</f>
        <v/>
      </c>
      <c r="X2803" s="82" t="str">
        <f t="shared" si="665"/>
        <v/>
      </c>
    </row>
    <row r="2804" spans="1:24" ht="13.5" hidden="1" customHeight="1" x14ac:dyDescent="0.2">
      <c r="A2804" s="8"/>
      <c r="B2804" s="8"/>
      <c r="C2804" s="9"/>
      <c r="D2804" s="10"/>
      <c r="E2804" s="11">
        <f t="shared" si="660"/>
        <v>0</v>
      </c>
      <c r="F2804" s="10"/>
      <c r="G2804" s="11">
        <f t="shared" si="661"/>
        <v>0</v>
      </c>
      <c r="H2804" s="10"/>
      <c r="I2804" s="11">
        <f t="shared" si="662"/>
        <v>0</v>
      </c>
      <c r="J2804" s="10"/>
      <c r="K2804" s="11">
        <f t="shared" si="663"/>
        <v>0</v>
      </c>
      <c r="L2804" s="6"/>
      <c r="M2804" s="11">
        <f t="shared" si="664"/>
        <v>0</v>
      </c>
      <c r="N2804" s="130"/>
      <c r="P2804" s="48" t="str">
        <f t="shared" si="652"/>
        <v>leeg</v>
      </c>
      <c r="Q2804" s="48"/>
      <c r="R2804" s="48"/>
      <c r="S2804" s="48"/>
      <c r="T2804" s="84"/>
      <c r="W2804" s="82" t="str" cm="1">
        <f t="array" ref="W2804">IF(V2804="h",_xlfn.XLOOKUP(X2804,X2805:$X$2963,V2805:$V$2963,""),IF(V2804="l",IF(X2803&lt;&gt;"","sub",""),""))</f>
        <v/>
      </c>
      <c r="X2804" s="82" t="str">
        <f t="shared" si="665"/>
        <v/>
      </c>
    </row>
    <row r="2805" spans="1:24" ht="13.5" hidden="1" customHeight="1" x14ac:dyDescent="0.2">
      <c r="A2805" s="8"/>
      <c r="B2805" s="8"/>
      <c r="C2805" s="9"/>
      <c r="D2805" s="10"/>
      <c r="E2805" s="11">
        <f t="shared" si="660"/>
        <v>0</v>
      </c>
      <c r="F2805" s="10"/>
      <c r="G2805" s="11">
        <f t="shared" si="661"/>
        <v>0</v>
      </c>
      <c r="H2805" s="10"/>
      <c r="I2805" s="11">
        <f t="shared" si="662"/>
        <v>0</v>
      </c>
      <c r="J2805" s="10"/>
      <c r="K2805" s="11">
        <f t="shared" si="663"/>
        <v>0</v>
      </c>
      <c r="L2805" s="6"/>
      <c r="M2805" s="11">
        <f t="shared" si="664"/>
        <v>0</v>
      </c>
      <c r="N2805" s="130"/>
      <c r="P2805" s="48" t="str">
        <f t="shared" si="652"/>
        <v>leeg</v>
      </c>
      <c r="Q2805" s="48"/>
      <c r="R2805" s="48"/>
      <c r="S2805" s="48"/>
      <c r="T2805" s="84"/>
      <c r="W2805" s="82" t="str" cm="1">
        <f t="array" ref="W2805">IF(V2805="h",_xlfn.XLOOKUP(X2805,X2806:$X$2963,V2806:$V$2963,""),IF(V2805="l",IF(X2804&lt;&gt;"","sub",""),""))</f>
        <v/>
      </c>
      <c r="X2805" s="82" t="str">
        <f t="shared" si="665"/>
        <v/>
      </c>
    </row>
    <row r="2806" spans="1:24" ht="13.5" hidden="1" customHeight="1" x14ac:dyDescent="0.2">
      <c r="A2806" s="8"/>
      <c r="B2806" s="8"/>
      <c r="C2806" s="9"/>
      <c r="D2806" s="10"/>
      <c r="E2806" s="11">
        <f t="shared" si="660"/>
        <v>0</v>
      </c>
      <c r="F2806" s="10"/>
      <c r="G2806" s="11">
        <f t="shared" si="661"/>
        <v>0</v>
      </c>
      <c r="H2806" s="10"/>
      <c r="I2806" s="11">
        <f t="shared" si="662"/>
        <v>0</v>
      </c>
      <c r="J2806" s="10"/>
      <c r="K2806" s="11">
        <f t="shared" si="663"/>
        <v>0</v>
      </c>
      <c r="L2806" s="6"/>
      <c r="M2806" s="11">
        <f t="shared" si="664"/>
        <v>0</v>
      </c>
      <c r="N2806" s="130"/>
      <c r="P2806" s="48" t="str">
        <f t="shared" si="652"/>
        <v>leeg</v>
      </c>
      <c r="Q2806" s="48"/>
      <c r="R2806" s="48"/>
      <c r="S2806" s="48"/>
      <c r="T2806" s="84"/>
      <c r="W2806" s="82" t="str" cm="1">
        <f t="array" ref="W2806">IF(V2806="h",_xlfn.XLOOKUP(X2806,X2807:$X$2963,V2807:$V$2963,""),IF(V2806="l",IF(X2805&lt;&gt;"","sub",""),""))</f>
        <v/>
      </c>
      <c r="X2806" s="82" t="str">
        <f t="shared" si="665"/>
        <v/>
      </c>
    </row>
    <row r="2807" spans="1:24" ht="13.5" hidden="1" customHeight="1" x14ac:dyDescent="0.2">
      <c r="A2807" s="8"/>
      <c r="B2807" s="8"/>
      <c r="C2807" s="9"/>
      <c r="D2807" s="10"/>
      <c r="E2807" s="11">
        <f t="shared" si="660"/>
        <v>0</v>
      </c>
      <c r="F2807" s="10"/>
      <c r="G2807" s="11">
        <f t="shared" si="661"/>
        <v>0</v>
      </c>
      <c r="H2807" s="10"/>
      <c r="I2807" s="11">
        <f t="shared" si="662"/>
        <v>0</v>
      </c>
      <c r="J2807" s="10"/>
      <c r="K2807" s="11">
        <f t="shared" si="663"/>
        <v>0</v>
      </c>
      <c r="L2807" s="6"/>
      <c r="M2807" s="11">
        <f t="shared" ref="M2807:M2826" si="668">K2807</f>
        <v>0</v>
      </c>
      <c r="N2807" s="130"/>
      <c r="P2807" s="48" t="str">
        <f t="shared" si="652"/>
        <v>leeg</v>
      </c>
      <c r="Q2807" s="48"/>
      <c r="R2807" s="48"/>
      <c r="S2807" s="48"/>
      <c r="T2807" s="84"/>
      <c r="W2807" s="82" t="str" cm="1">
        <f t="array" ref="W2807">IF(V2807="h",_xlfn.XLOOKUP(X2807,X2808:$X$2963,V2808:$V$2963,""),IF(V2807="l",IF(X2806&lt;&gt;"","sub",""),""))</f>
        <v/>
      </c>
      <c r="X2807" s="82" t="str">
        <f t="shared" ref="X2807:X2826" si="669">IF(V2807="h",LEFT(A2807,2),IF(SUM(B2807:M2807)&gt;0,IF(V2807="sub",RIGHT(A2807,2),""),""))</f>
        <v/>
      </c>
    </row>
    <row r="2808" spans="1:24" ht="13.5" hidden="1" customHeight="1" x14ac:dyDescent="0.2">
      <c r="A2808" s="8"/>
      <c r="B2808" s="8"/>
      <c r="C2808" s="9"/>
      <c r="D2808" s="10"/>
      <c r="E2808" s="11">
        <f t="shared" si="660"/>
        <v>0</v>
      </c>
      <c r="F2808" s="10"/>
      <c r="G2808" s="11">
        <f t="shared" si="661"/>
        <v>0</v>
      </c>
      <c r="H2808" s="10"/>
      <c r="I2808" s="11">
        <f t="shared" si="662"/>
        <v>0</v>
      </c>
      <c r="J2808" s="10"/>
      <c r="K2808" s="11">
        <f t="shared" si="663"/>
        <v>0</v>
      </c>
      <c r="L2808" s="6"/>
      <c r="M2808" s="11">
        <f t="shared" si="668"/>
        <v>0</v>
      </c>
      <c r="N2808" s="130"/>
      <c r="P2808" s="48" t="str">
        <f t="shared" si="652"/>
        <v>leeg</v>
      </c>
      <c r="Q2808" s="48"/>
      <c r="R2808" s="48"/>
      <c r="S2808" s="48"/>
      <c r="T2808" s="84"/>
      <c r="W2808" s="82" t="str" cm="1">
        <f t="array" ref="W2808">IF(V2808="h",_xlfn.XLOOKUP(X2808,X2809:$X$2963,V2809:$V$2963,""),IF(V2808="l",IF(X2807&lt;&gt;"","sub",""),""))</f>
        <v/>
      </c>
      <c r="X2808" s="82" t="str">
        <f t="shared" si="669"/>
        <v/>
      </c>
    </row>
    <row r="2809" spans="1:24" ht="13.5" hidden="1" customHeight="1" x14ac:dyDescent="0.2">
      <c r="A2809" s="8"/>
      <c r="B2809" s="8"/>
      <c r="C2809" s="9"/>
      <c r="D2809" s="10"/>
      <c r="E2809" s="11">
        <f t="shared" si="660"/>
        <v>0</v>
      </c>
      <c r="F2809" s="10"/>
      <c r="G2809" s="11">
        <f t="shared" si="661"/>
        <v>0</v>
      </c>
      <c r="H2809" s="10"/>
      <c r="I2809" s="11">
        <f t="shared" si="662"/>
        <v>0</v>
      </c>
      <c r="J2809" s="10"/>
      <c r="K2809" s="11">
        <f t="shared" si="663"/>
        <v>0</v>
      </c>
      <c r="L2809" s="6"/>
      <c r="M2809" s="11">
        <f t="shared" si="668"/>
        <v>0</v>
      </c>
      <c r="N2809" s="130"/>
      <c r="P2809" s="48" t="str">
        <f t="shared" si="652"/>
        <v>leeg</v>
      </c>
      <c r="Q2809" s="48"/>
      <c r="R2809" s="48"/>
      <c r="S2809" s="48"/>
      <c r="T2809" s="84"/>
      <c r="W2809" s="82" t="str" cm="1">
        <f t="array" ref="W2809">IF(V2809="h",_xlfn.XLOOKUP(X2809,X2810:$X$2963,V2810:$V$2963,""),IF(V2809="l",IF(X2808&lt;&gt;"","sub",""),""))</f>
        <v/>
      </c>
      <c r="X2809" s="82" t="str">
        <f t="shared" si="669"/>
        <v/>
      </c>
    </row>
    <row r="2810" spans="1:24" ht="13.5" hidden="1" customHeight="1" x14ac:dyDescent="0.2">
      <c r="A2810" s="8"/>
      <c r="B2810" s="8"/>
      <c r="C2810" s="9"/>
      <c r="D2810" s="10"/>
      <c r="E2810" s="11">
        <f t="shared" si="660"/>
        <v>0</v>
      </c>
      <c r="F2810" s="10"/>
      <c r="G2810" s="11">
        <f t="shared" si="661"/>
        <v>0</v>
      </c>
      <c r="H2810" s="10"/>
      <c r="I2810" s="11">
        <f t="shared" si="662"/>
        <v>0</v>
      </c>
      <c r="J2810" s="10"/>
      <c r="K2810" s="11">
        <f t="shared" si="663"/>
        <v>0</v>
      </c>
      <c r="L2810" s="6"/>
      <c r="M2810" s="11">
        <f t="shared" si="668"/>
        <v>0</v>
      </c>
      <c r="N2810" s="130"/>
      <c r="P2810" s="48" t="str">
        <f t="shared" si="652"/>
        <v>leeg</v>
      </c>
      <c r="Q2810" s="48"/>
      <c r="R2810" s="48"/>
      <c r="S2810" s="48"/>
      <c r="T2810" s="84"/>
      <c r="W2810" s="82" t="str" cm="1">
        <f t="array" ref="W2810">IF(V2810="h",_xlfn.XLOOKUP(X2810,X2811:$X$2963,V2811:$V$2963,""),IF(V2810="l",IF(X2809&lt;&gt;"","sub",""),""))</f>
        <v/>
      </c>
      <c r="X2810" s="82" t="str">
        <f t="shared" si="669"/>
        <v/>
      </c>
    </row>
    <row r="2811" spans="1:24" ht="13.5" hidden="1" customHeight="1" x14ac:dyDescent="0.2">
      <c r="A2811" s="8"/>
      <c r="B2811" s="8"/>
      <c r="C2811" s="9"/>
      <c r="D2811" s="10"/>
      <c r="E2811" s="11">
        <f t="shared" si="660"/>
        <v>0</v>
      </c>
      <c r="F2811" s="10"/>
      <c r="G2811" s="11">
        <f t="shared" si="661"/>
        <v>0</v>
      </c>
      <c r="H2811" s="10"/>
      <c r="I2811" s="11">
        <f t="shared" si="662"/>
        <v>0</v>
      </c>
      <c r="J2811" s="10"/>
      <c r="K2811" s="11">
        <f t="shared" si="663"/>
        <v>0</v>
      </c>
      <c r="L2811" s="6"/>
      <c r="M2811" s="11">
        <f t="shared" si="668"/>
        <v>0</v>
      </c>
      <c r="N2811" s="130"/>
      <c r="P2811" s="48" t="str">
        <f t="shared" si="652"/>
        <v>leeg</v>
      </c>
      <c r="Q2811" s="48"/>
      <c r="R2811" s="48"/>
      <c r="S2811" s="48"/>
      <c r="T2811" s="84"/>
      <c r="W2811" s="82" t="str" cm="1">
        <f t="array" ref="W2811">IF(V2811="h",_xlfn.XLOOKUP(X2811,X2812:$X$2963,V2812:$V$2963,""),IF(V2811="l",IF(X2810&lt;&gt;"","sub",""),""))</f>
        <v/>
      </c>
      <c r="X2811" s="82" t="str">
        <f t="shared" si="669"/>
        <v/>
      </c>
    </row>
    <row r="2812" spans="1:24" ht="13.5" hidden="1" customHeight="1" x14ac:dyDescent="0.2">
      <c r="A2812" s="8"/>
      <c r="B2812" s="8"/>
      <c r="C2812" s="9"/>
      <c r="D2812" s="10"/>
      <c r="E2812" s="11">
        <f t="shared" si="660"/>
        <v>0</v>
      </c>
      <c r="F2812" s="10"/>
      <c r="G2812" s="11">
        <f t="shared" si="661"/>
        <v>0</v>
      </c>
      <c r="H2812" s="10"/>
      <c r="I2812" s="11">
        <f t="shared" si="662"/>
        <v>0</v>
      </c>
      <c r="J2812" s="10"/>
      <c r="K2812" s="11">
        <f t="shared" si="663"/>
        <v>0</v>
      </c>
      <c r="L2812" s="6"/>
      <c r="M2812" s="11">
        <f t="shared" si="668"/>
        <v>0</v>
      </c>
      <c r="N2812" s="130"/>
      <c r="P2812" s="48" t="str">
        <f t="shared" si="652"/>
        <v>leeg</v>
      </c>
      <c r="Q2812" s="48"/>
      <c r="R2812" s="48"/>
      <c r="S2812" s="48"/>
      <c r="T2812" s="84"/>
      <c r="W2812" s="82" t="str" cm="1">
        <f t="array" ref="W2812">IF(V2812="h",_xlfn.XLOOKUP(X2812,X2813:$X$2963,V2813:$V$2963,""),IF(V2812="l",IF(X2811&lt;&gt;"","sub",""),""))</f>
        <v/>
      </c>
      <c r="X2812" s="82" t="str">
        <f t="shared" si="669"/>
        <v/>
      </c>
    </row>
    <row r="2813" spans="1:24" ht="13.5" hidden="1" customHeight="1" x14ac:dyDescent="0.2">
      <c r="A2813" s="8"/>
      <c r="B2813" s="8"/>
      <c r="C2813" s="9"/>
      <c r="D2813" s="10"/>
      <c r="E2813" s="11">
        <f t="shared" si="660"/>
        <v>0</v>
      </c>
      <c r="F2813" s="10"/>
      <c r="G2813" s="11">
        <f t="shared" si="661"/>
        <v>0</v>
      </c>
      <c r="H2813" s="10"/>
      <c r="I2813" s="11">
        <f t="shared" si="662"/>
        <v>0</v>
      </c>
      <c r="J2813" s="10"/>
      <c r="K2813" s="11">
        <f t="shared" si="663"/>
        <v>0</v>
      </c>
      <c r="L2813" s="6"/>
      <c r="M2813" s="11">
        <f t="shared" si="668"/>
        <v>0</v>
      </c>
      <c r="N2813" s="130"/>
      <c r="P2813" s="48" t="str">
        <f t="shared" si="652"/>
        <v>leeg</v>
      </c>
      <c r="Q2813" s="48"/>
      <c r="R2813" s="48"/>
      <c r="S2813" s="48"/>
      <c r="T2813" s="84"/>
      <c r="W2813" s="82" t="str" cm="1">
        <f t="array" ref="W2813">IF(V2813="h",_xlfn.XLOOKUP(X2813,X2814:$X$2963,V2814:$V$2963,""),IF(V2813="l",IF(X2812&lt;&gt;"","sub",""),""))</f>
        <v/>
      </c>
      <c r="X2813" s="82" t="str">
        <f t="shared" si="669"/>
        <v/>
      </c>
    </row>
    <row r="2814" spans="1:24" ht="13.5" hidden="1" customHeight="1" x14ac:dyDescent="0.2">
      <c r="A2814" s="8"/>
      <c r="B2814" s="8"/>
      <c r="C2814" s="9"/>
      <c r="D2814" s="10"/>
      <c r="E2814" s="11">
        <f t="shared" si="660"/>
        <v>0</v>
      </c>
      <c r="F2814" s="10"/>
      <c r="G2814" s="11">
        <f t="shared" si="661"/>
        <v>0</v>
      </c>
      <c r="H2814" s="10"/>
      <c r="I2814" s="11">
        <f t="shared" si="662"/>
        <v>0</v>
      </c>
      <c r="J2814" s="10"/>
      <c r="K2814" s="11">
        <f t="shared" si="663"/>
        <v>0</v>
      </c>
      <c r="L2814" s="6"/>
      <c r="M2814" s="11">
        <f t="shared" si="668"/>
        <v>0</v>
      </c>
      <c r="N2814" s="130"/>
      <c r="P2814" s="48" t="str">
        <f t="shared" si="652"/>
        <v>leeg</v>
      </c>
      <c r="Q2814" s="48"/>
      <c r="R2814" s="48"/>
      <c r="S2814" s="48"/>
      <c r="T2814" s="84"/>
      <c r="W2814" s="82" t="str" cm="1">
        <f t="array" ref="W2814">IF(V2814="h",_xlfn.XLOOKUP(X2814,X2815:$X$2963,V2815:$V$2963,""),IF(V2814="l",IF(X2813&lt;&gt;"","sub",""),""))</f>
        <v/>
      </c>
      <c r="X2814" s="82" t="str">
        <f t="shared" si="669"/>
        <v/>
      </c>
    </row>
    <row r="2815" spans="1:24" ht="13.5" hidden="1" customHeight="1" x14ac:dyDescent="0.2">
      <c r="A2815" s="8"/>
      <c r="B2815" s="8"/>
      <c r="C2815" s="9"/>
      <c r="D2815" s="10"/>
      <c r="E2815" s="11">
        <f t="shared" si="660"/>
        <v>0</v>
      </c>
      <c r="F2815" s="10"/>
      <c r="G2815" s="11">
        <f t="shared" si="661"/>
        <v>0</v>
      </c>
      <c r="H2815" s="10"/>
      <c r="I2815" s="11">
        <f t="shared" si="662"/>
        <v>0</v>
      </c>
      <c r="J2815" s="10"/>
      <c r="K2815" s="11">
        <f t="shared" si="663"/>
        <v>0</v>
      </c>
      <c r="L2815" s="6"/>
      <c r="M2815" s="11">
        <f t="shared" si="668"/>
        <v>0</v>
      </c>
      <c r="N2815" s="130"/>
      <c r="P2815" s="48" t="str">
        <f t="shared" si="652"/>
        <v>leeg</v>
      </c>
      <c r="Q2815" s="48"/>
      <c r="R2815" s="48"/>
      <c r="S2815" s="48"/>
      <c r="T2815" s="84"/>
      <c r="W2815" s="82" t="str" cm="1">
        <f t="array" ref="W2815">IF(V2815="h",_xlfn.XLOOKUP(X2815,X2816:$X$2963,V2816:$V$2963,""),IF(V2815="l",IF(X2814&lt;&gt;"","sub",""),""))</f>
        <v/>
      </c>
      <c r="X2815" s="82" t="str">
        <f t="shared" si="669"/>
        <v/>
      </c>
    </row>
    <row r="2816" spans="1:24" ht="13.5" hidden="1" customHeight="1" x14ac:dyDescent="0.2">
      <c r="A2816" s="8"/>
      <c r="B2816" s="8"/>
      <c r="C2816" s="9"/>
      <c r="D2816" s="10"/>
      <c r="E2816" s="11">
        <f t="shared" si="660"/>
        <v>0</v>
      </c>
      <c r="F2816" s="10"/>
      <c r="G2816" s="11">
        <f t="shared" si="661"/>
        <v>0</v>
      </c>
      <c r="H2816" s="10"/>
      <c r="I2816" s="11">
        <f t="shared" si="662"/>
        <v>0</v>
      </c>
      <c r="J2816" s="10"/>
      <c r="K2816" s="11">
        <f t="shared" si="663"/>
        <v>0</v>
      </c>
      <c r="L2816" s="6"/>
      <c r="M2816" s="11">
        <f t="shared" si="668"/>
        <v>0</v>
      </c>
      <c r="N2816" s="130"/>
      <c r="P2816" s="48" t="str">
        <f t="shared" si="652"/>
        <v>leeg</v>
      </c>
      <c r="Q2816" s="48"/>
      <c r="R2816" s="48"/>
      <c r="S2816" s="48"/>
      <c r="T2816" s="84"/>
      <c r="W2816" s="82" t="str" cm="1">
        <f t="array" ref="W2816">IF(V2816="h",_xlfn.XLOOKUP(X2816,X2817:$X$2963,V2817:$V$2963,""),IF(V2816="l",IF(X2815&lt;&gt;"","sub",""),""))</f>
        <v/>
      </c>
      <c r="X2816" s="82" t="str">
        <f t="shared" si="669"/>
        <v/>
      </c>
    </row>
    <row r="2817" spans="1:24" ht="13.5" hidden="1" customHeight="1" x14ac:dyDescent="0.2">
      <c r="A2817" s="8"/>
      <c r="B2817" s="8"/>
      <c r="C2817" s="9"/>
      <c r="D2817" s="10"/>
      <c r="E2817" s="11">
        <f t="shared" si="660"/>
        <v>0</v>
      </c>
      <c r="F2817" s="10"/>
      <c r="G2817" s="11">
        <f t="shared" si="661"/>
        <v>0</v>
      </c>
      <c r="H2817" s="10"/>
      <c r="I2817" s="11">
        <f t="shared" si="662"/>
        <v>0</v>
      </c>
      <c r="J2817" s="10"/>
      <c r="K2817" s="11">
        <f t="shared" si="663"/>
        <v>0</v>
      </c>
      <c r="L2817" s="6"/>
      <c r="M2817" s="11">
        <f t="shared" si="668"/>
        <v>0</v>
      </c>
      <c r="N2817" s="130"/>
      <c r="P2817" s="48" t="str">
        <f t="shared" si="652"/>
        <v>leeg</v>
      </c>
      <c r="Q2817" s="48"/>
      <c r="R2817" s="48"/>
      <c r="S2817" s="48"/>
      <c r="T2817" s="84"/>
      <c r="W2817" s="82" t="str" cm="1">
        <f t="array" ref="W2817">IF(V2817="h",_xlfn.XLOOKUP(X2817,X2818:$X$2963,V2818:$V$2963,""),IF(V2817="l",IF(X2816&lt;&gt;"","sub",""),""))</f>
        <v/>
      </c>
      <c r="X2817" s="82" t="str">
        <f t="shared" si="669"/>
        <v/>
      </c>
    </row>
    <row r="2818" spans="1:24" ht="13.5" hidden="1" customHeight="1" x14ac:dyDescent="0.2">
      <c r="A2818" s="8"/>
      <c r="B2818" s="8"/>
      <c r="C2818" s="9"/>
      <c r="D2818" s="10"/>
      <c r="E2818" s="11">
        <f t="shared" si="660"/>
        <v>0</v>
      </c>
      <c r="F2818" s="10"/>
      <c r="G2818" s="11">
        <f t="shared" si="661"/>
        <v>0</v>
      </c>
      <c r="H2818" s="10"/>
      <c r="I2818" s="11">
        <f t="shared" si="662"/>
        <v>0</v>
      </c>
      <c r="J2818" s="10"/>
      <c r="K2818" s="11">
        <f t="shared" si="663"/>
        <v>0</v>
      </c>
      <c r="L2818" s="6"/>
      <c r="M2818" s="11">
        <f t="shared" si="668"/>
        <v>0</v>
      </c>
      <c r="N2818" s="130"/>
      <c r="P2818" s="48" t="str">
        <f t="shared" si="652"/>
        <v>leeg</v>
      </c>
      <c r="Q2818" s="48"/>
      <c r="R2818" s="48"/>
      <c r="S2818" s="48"/>
      <c r="T2818" s="84"/>
      <c r="W2818" s="82" t="str" cm="1">
        <f t="array" ref="W2818">IF(V2818="h",_xlfn.XLOOKUP(X2818,X2819:$X$2963,V2819:$V$2963,""),IF(V2818="l",IF(X2817&lt;&gt;"","sub",""),""))</f>
        <v/>
      </c>
      <c r="X2818" s="82" t="str">
        <f t="shared" si="669"/>
        <v/>
      </c>
    </row>
    <row r="2819" spans="1:24" ht="13.5" hidden="1" customHeight="1" x14ac:dyDescent="0.2">
      <c r="A2819" s="8"/>
      <c r="B2819" s="8"/>
      <c r="C2819" s="9"/>
      <c r="D2819" s="10"/>
      <c r="E2819" s="11">
        <f t="shared" si="660"/>
        <v>0</v>
      </c>
      <c r="F2819" s="10"/>
      <c r="G2819" s="11">
        <f t="shared" si="661"/>
        <v>0</v>
      </c>
      <c r="H2819" s="10"/>
      <c r="I2819" s="11">
        <f t="shared" si="662"/>
        <v>0</v>
      </c>
      <c r="J2819" s="10"/>
      <c r="K2819" s="11">
        <f t="shared" si="663"/>
        <v>0</v>
      </c>
      <c r="L2819" s="6"/>
      <c r="M2819" s="11">
        <f t="shared" si="668"/>
        <v>0</v>
      </c>
      <c r="N2819" s="130"/>
      <c r="P2819" s="48" t="str">
        <f t="shared" si="652"/>
        <v>leeg</v>
      </c>
      <c r="Q2819" s="48"/>
      <c r="R2819" s="48"/>
      <c r="S2819" s="48"/>
      <c r="T2819" s="84"/>
      <c r="W2819" s="82" t="str" cm="1">
        <f t="array" ref="W2819">IF(V2819="h",_xlfn.XLOOKUP(X2819,X2820:$X$2963,V2820:$V$2963,""),IF(V2819="l",IF(X2818&lt;&gt;"","sub",""),""))</f>
        <v/>
      </c>
      <c r="X2819" s="82" t="str">
        <f t="shared" si="669"/>
        <v/>
      </c>
    </row>
    <row r="2820" spans="1:24" ht="13.5" hidden="1" customHeight="1" x14ac:dyDescent="0.2">
      <c r="A2820" s="8"/>
      <c r="B2820" s="8"/>
      <c r="C2820" s="9"/>
      <c r="D2820" s="10"/>
      <c r="E2820" s="11">
        <f t="shared" si="660"/>
        <v>0</v>
      </c>
      <c r="F2820" s="10"/>
      <c r="G2820" s="11">
        <f t="shared" si="661"/>
        <v>0</v>
      </c>
      <c r="H2820" s="10"/>
      <c r="I2820" s="11">
        <f t="shared" si="662"/>
        <v>0</v>
      </c>
      <c r="J2820" s="10"/>
      <c r="K2820" s="11">
        <f t="shared" si="663"/>
        <v>0</v>
      </c>
      <c r="L2820" s="6"/>
      <c r="M2820" s="11">
        <f t="shared" si="668"/>
        <v>0</v>
      </c>
      <c r="N2820" s="130"/>
      <c r="P2820" s="48" t="str">
        <f t="shared" si="652"/>
        <v>leeg</v>
      </c>
      <c r="Q2820" s="48"/>
      <c r="R2820" s="48"/>
      <c r="S2820" s="48"/>
      <c r="T2820" s="84"/>
      <c r="W2820" s="82" t="str" cm="1">
        <f t="array" ref="W2820">IF(V2820="h",_xlfn.XLOOKUP(X2820,X2821:$X$2963,V2821:$V$2963,""),IF(V2820="l",IF(X2819&lt;&gt;"","sub",""),""))</f>
        <v/>
      </c>
      <c r="X2820" s="82" t="str">
        <f t="shared" si="669"/>
        <v/>
      </c>
    </row>
    <row r="2821" spans="1:24" ht="13.5" hidden="1" customHeight="1" x14ac:dyDescent="0.2">
      <c r="A2821" s="8"/>
      <c r="B2821" s="8"/>
      <c r="C2821" s="9"/>
      <c r="D2821" s="10"/>
      <c r="E2821" s="11">
        <f t="shared" si="660"/>
        <v>0</v>
      </c>
      <c r="F2821" s="10"/>
      <c r="G2821" s="11">
        <f t="shared" si="661"/>
        <v>0</v>
      </c>
      <c r="H2821" s="10"/>
      <c r="I2821" s="11">
        <f t="shared" si="662"/>
        <v>0</v>
      </c>
      <c r="J2821" s="10"/>
      <c r="K2821" s="11">
        <f t="shared" si="663"/>
        <v>0</v>
      </c>
      <c r="L2821" s="6"/>
      <c r="M2821" s="11">
        <f t="shared" ref="M2821:M2822" si="670">K2821</f>
        <v>0</v>
      </c>
      <c r="N2821" s="130"/>
      <c r="P2821" s="48" t="str">
        <f t="shared" si="652"/>
        <v>leeg</v>
      </c>
      <c r="Q2821" s="48"/>
      <c r="R2821" s="48"/>
      <c r="S2821" s="48"/>
      <c r="T2821" s="84"/>
      <c r="W2821" s="82" t="str" cm="1">
        <f t="array" ref="W2821">IF(V2821="h",_xlfn.XLOOKUP(X2821,X2822:$X$2963,V2822:$V$2963,""),IF(V2821="l",IF(X2820&lt;&gt;"","sub",""),""))</f>
        <v/>
      </c>
      <c r="X2821" s="82" t="str">
        <f t="shared" ref="X2821:X2822" si="671">IF(V2821="h",LEFT(A2821,2),IF(SUM(B2821:M2821)&gt;0,IF(V2821="sub",RIGHT(A2821,2),""),""))</f>
        <v/>
      </c>
    </row>
    <row r="2822" spans="1:24" ht="13.5" hidden="1" customHeight="1" x14ac:dyDescent="0.2">
      <c r="A2822" s="8"/>
      <c r="B2822" s="8"/>
      <c r="C2822" s="9"/>
      <c r="D2822" s="10"/>
      <c r="E2822" s="11">
        <f t="shared" si="660"/>
        <v>0</v>
      </c>
      <c r="F2822" s="10"/>
      <c r="G2822" s="11">
        <f t="shared" si="661"/>
        <v>0</v>
      </c>
      <c r="H2822" s="10"/>
      <c r="I2822" s="11">
        <f t="shared" si="662"/>
        <v>0</v>
      </c>
      <c r="J2822" s="10"/>
      <c r="K2822" s="11">
        <f t="shared" si="663"/>
        <v>0</v>
      </c>
      <c r="L2822" s="6"/>
      <c r="M2822" s="11">
        <f t="shared" si="670"/>
        <v>0</v>
      </c>
      <c r="N2822" s="130"/>
      <c r="P2822" s="48" t="str">
        <f t="shared" si="652"/>
        <v>leeg</v>
      </c>
      <c r="Q2822" s="48"/>
      <c r="R2822" s="48"/>
      <c r="S2822" s="48"/>
      <c r="T2822" s="84"/>
      <c r="W2822" s="82" t="str" cm="1">
        <f t="array" ref="W2822">IF(V2822="h",_xlfn.XLOOKUP(X2822,X2823:$X$2963,V2823:$V$2963,""),IF(V2822="l",IF(X2821&lt;&gt;"","sub",""),""))</f>
        <v/>
      </c>
      <c r="X2822" s="82" t="str">
        <f t="shared" si="671"/>
        <v/>
      </c>
    </row>
    <row r="2823" spans="1:24" ht="13.5" hidden="1" customHeight="1" x14ac:dyDescent="0.2">
      <c r="A2823" s="8"/>
      <c r="B2823" s="8"/>
      <c r="C2823" s="9"/>
      <c r="D2823" s="10"/>
      <c r="E2823" s="11">
        <f t="shared" si="660"/>
        <v>0</v>
      </c>
      <c r="F2823" s="10"/>
      <c r="G2823" s="11">
        <f t="shared" si="661"/>
        <v>0</v>
      </c>
      <c r="H2823" s="10"/>
      <c r="I2823" s="11">
        <f t="shared" si="662"/>
        <v>0</v>
      </c>
      <c r="J2823" s="10"/>
      <c r="K2823" s="11">
        <f t="shared" si="663"/>
        <v>0</v>
      </c>
      <c r="L2823" s="6"/>
      <c r="M2823" s="11">
        <f t="shared" si="668"/>
        <v>0</v>
      </c>
      <c r="N2823" s="130"/>
      <c r="P2823" s="48" t="str">
        <f t="shared" si="652"/>
        <v>leeg</v>
      </c>
      <c r="Q2823" s="48"/>
      <c r="R2823" s="48"/>
      <c r="S2823" s="48"/>
      <c r="T2823" s="84"/>
      <c r="W2823" s="82" t="str" cm="1">
        <f t="array" ref="W2823">IF(V2823="h",_xlfn.XLOOKUP(X2823,X2824:$X$2963,V2824:$V$2963,""),IF(V2823="l",IF(X2822&lt;&gt;"","sub",""),""))</f>
        <v/>
      </c>
      <c r="X2823" s="82" t="str">
        <f t="shared" si="669"/>
        <v/>
      </c>
    </row>
    <row r="2824" spans="1:24" ht="13.5" hidden="1" customHeight="1" x14ac:dyDescent="0.2">
      <c r="A2824" s="8"/>
      <c r="B2824" s="8"/>
      <c r="C2824" s="9"/>
      <c r="D2824" s="10"/>
      <c r="E2824" s="11">
        <f t="shared" si="660"/>
        <v>0</v>
      </c>
      <c r="F2824" s="10"/>
      <c r="G2824" s="11">
        <f t="shared" si="661"/>
        <v>0</v>
      </c>
      <c r="H2824" s="10"/>
      <c r="I2824" s="11">
        <f t="shared" si="662"/>
        <v>0</v>
      </c>
      <c r="J2824" s="10"/>
      <c r="K2824" s="11">
        <f t="shared" si="663"/>
        <v>0</v>
      </c>
      <c r="L2824" s="6"/>
      <c r="M2824" s="11">
        <f t="shared" si="668"/>
        <v>0</v>
      </c>
      <c r="N2824" s="130"/>
      <c r="P2824" s="48" t="str">
        <f t="shared" si="652"/>
        <v>leeg</v>
      </c>
      <c r="Q2824" s="48"/>
      <c r="R2824" s="48"/>
      <c r="S2824" s="48"/>
      <c r="T2824" s="84"/>
      <c r="W2824" s="82" t="str" cm="1">
        <f t="array" ref="W2824">IF(V2824="h",_xlfn.XLOOKUP(X2824,X2825:$X$2963,V2825:$V$2963,""),IF(V2824="l",IF(X2823&lt;&gt;"","sub",""),""))</f>
        <v/>
      </c>
      <c r="X2824" s="82" t="str">
        <f t="shared" si="669"/>
        <v/>
      </c>
    </row>
    <row r="2825" spans="1:24" ht="13.5" hidden="1" customHeight="1" x14ac:dyDescent="0.2">
      <c r="A2825" s="8"/>
      <c r="B2825" s="8"/>
      <c r="C2825" s="9"/>
      <c r="D2825" s="10"/>
      <c r="E2825" s="11">
        <f t="shared" si="660"/>
        <v>0</v>
      </c>
      <c r="F2825" s="10"/>
      <c r="G2825" s="11">
        <f t="shared" si="661"/>
        <v>0</v>
      </c>
      <c r="H2825" s="10"/>
      <c r="I2825" s="11">
        <f t="shared" si="662"/>
        <v>0</v>
      </c>
      <c r="J2825" s="10"/>
      <c r="K2825" s="11">
        <f t="shared" si="663"/>
        <v>0</v>
      </c>
      <c r="L2825" s="6"/>
      <c r="M2825" s="11">
        <f t="shared" si="668"/>
        <v>0</v>
      </c>
      <c r="N2825" s="130"/>
      <c r="P2825" s="48" t="str">
        <f t="shared" si="652"/>
        <v>leeg</v>
      </c>
      <c r="Q2825" s="48"/>
      <c r="R2825" s="48"/>
      <c r="S2825" s="48"/>
      <c r="T2825" s="84"/>
      <c r="W2825" s="82" t="str" cm="1">
        <f t="array" ref="W2825">IF(V2825="h",_xlfn.XLOOKUP(X2825,X2826:$X$2963,V2826:$V$2963,""),IF(V2825="l",IF(X2824&lt;&gt;"","sub",""),""))</f>
        <v/>
      </c>
      <c r="X2825" s="82" t="str">
        <f t="shared" si="669"/>
        <v/>
      </c>
    </row>
    <row r="2826" spans="1:24" ht="13.5" hidden="1" customHeight="1" x14ac:dyDescent="0.2">
      <c r="A2826" s="8"/>
      <c r="B2826" s="8"/>
      <c r="C2826" s="9"/>
      <c r="D2826" s="10"/>
      <c r="E2826" s="11">
        <f t="shared" si="660"/>
        <v>0</v>
      </c>
      <c r="F2826" s="10"/>
      <c r="G2826" s="11">
        <f t="shared" si="661"/>
        <v>0</v>
      </c>
      <c r="H2826" s="10"/>
      <c r="I2826" s="11">
        <f t="shared" si="662"/>
        <v>0</v>
      </c>
      <c r="J2826" s="10"/>
      <c r="K2826" s="11">
        <f t="shared" si="663"/>
        <v>0</v>
      </c>
      <c r="L2826" s="6"/>
      <c r="M2826" s="11">
        <f t="shared" si="668"/>
        <v>0</v>
      </c>
      <c r="N2826" s="130"/>
      <c r="P2826" s="48" t="str">
        <f t="shared" si="652"/>
        <v>leeg</v>
      </c>
      <c r="Q2826" s="48"/>
      <c r="R2826" s="48"/>
      <c r="S2826" s="48"/>
      <c r="T2826" s="84"/>
      <c r="W2826" s="82" t="str" cm="1">
        <f t="array" ref="W2826">IF(V2826="h",_xlfn.XLOOKUP(X2826,X2827:$X$2963,V2827:$V$2963,""),IF(V2826="l",IF(X2825&lt;&gt;"","sub",""),""))</f>
        <v/>
      </c>
      <c r="X2826" s="82" t="str">
        <f t="shared" si="669"/>
        <v/>
      </c>
    </row>
    <row r="2827" spans="1:24" ht="13.5" hidden="1" customHeight="1" x14ac:dyDescent="0.2">
      <c r="A2827" s="8"/>
      <c r="B2827" s="8"/>
      <c r="C2827" s="9"/>
      <c r="D2827" s="10"/>
      <c r="E2827" s="11">
        <f t="shared" si="660"/>
        <v>0</v>
      </c>
      <c r="F2827" s="10"/>
      <c r="G2827" s="11">
        <f t="shared" si="661"/>
        <v>0</v>
      </c>
      <c r="H2827" s="10"/>
      <c r="I2827" s="11">
        <f t="shared" si="662"/>
        <v>0</v>
      </c>
      <c r="J2827" s="10"/>
      <c r="K2827" s="11">
        <f t="shared" si="663"/>
        <v>0</v>
      </c>
      <c r="L2827" s="6"/>
      <c r="M2827" s="11">
        <f t="shared" si="664"/>
        <v>0</v>
      </c>
      <c r="N2827" s="130"/>
      <c r="P2827" s="48" t="str">
        <f t="shared" si="652"/>
        <v>leeg</v>
      </c>
      <c r="Q2827" s="48"/>
      <c r="R2827" s="48"/>
      <c r="S2827" s="48"/>
      <c r="T2827" s="84"/>
      <c r="W2827" s="82" t="str" cm="1">
        <f t="array" ref="W2827">IF(V2827="h",_xlfn.XLOOKUP(X2827,X2828:$X$2963,V2828:$V$2963,""),IF(V2827="l",IF(X2826&lt;&gt;"","sub",""),""))</f>
        <v/>
      </c>
      <c r="X2827" s="82" t="str">
        <f t="shared" si="665"/>
        <v/>
      </c>
    </row>
    <row r="2828" spans="1:24" ht="13.5" hidden="1" customHeight="1" x14ac:dyDescent="0.2">
      <c r="A2828" s="8"/>
      <c r="B2828" s="8"/>
      <c r="C2828" s="9"/>
      <c r="D2828" s="10"/>
      <c r="E2828" s="11">
        <f t="shared" si="660"/>
        <v>0</v>
      </c>
      <c r="F2828" s="10"/>
      <c r="G2828" s="11">
        <f t="shared" si="661"/>
        <v>0</v>
      </c>
      <c r="H2828" s="10"/>
      <c r="I2828" s="11">
        <f t="shared" si="662"/>
        <v>0</v>
      </c>
      <c r="J2828" s="10"/>
      <c r="K2828" s="11">
        <f t="shared" si="663"/>
        <v>0</v>
      </c>
      <c r="L2828" s="6"/>
      <c r="M2828" s="11">
        <f t="shared" si="664"/>
        <v>0</v>
      </c>
      <c r="N2828" s="130"/>
      <c r="P2828" s="48" t="str">
        <f t="shared" si="652"/>
        <v>leeg</v>
      </c>
      <c r="Q2828" s="48"/>
      <c r="R2828" s="48"/>
      <c r="S2828" s="48"/>
      <c r="T2828" s="84"/>
      <c r="W2828" s="82" t="str" cm="1">
        <f t="array" ref="W2828">IF(V2828="h",_xlfn.XLOOKUP(X2828,X2829:$X$2963,V2829:$V$2963,""),IF(V2828="l",IF(X2827&lt;&gt;"","sub",""),""))</f>
        <v/>
      </c>
      <c r="X2828" s="82" t="str">
        <f t="shared" si="665"/>
        <v/>
      </c>
    </row>
    <row r="2829" spans="1:24" ht="13.5" hidden="1" customHeight="1" x14ac:dyDescent="0.2">
      <c r="A2829" s="8"/>
      <c r="B2829" s="8"/>
      <c r="C2829" s="9"/>
      <c r="D2829" s="10"/>
      <c r="E2829" s="11">
        <f t="shared" si="660"/>
        <v>0</v>
      </c>
      <c r="F2829" s="10"/>
      <c r="G2829" s="11">
        <f t="shared" si="661"/>
        <v>0</v>
      </c>
      <c r="H2829" s="10"/>
      <c r="I2829" s="11">
        <f t="shared" si="662"/>
        <v>0</v>
      </c>
      <c r="J2829" s="10"/>
      <c r="K2829" s="11">
        <f t="shared" si="663"/>
        <v>0</v>
      </c>
      <c r="L2829" s="6"/>
      <c r="M2829" s="11">
        <f t="shared" ref="M2829:M2833" si="672">K2829</f>
        <v>0</v>
      </c>
      <c r="N2829" s="130"/>
      <c r="P2829" s="48" t="str">
        <f t="shared" si="652"/>
        <v>leeg</v>
      </c>
      <c r="Q2829" s="48"/>
      <c r="R2829" s="48"/>
      <c r="S2829" s="48"/>
      <c r="T2829" s="84"/>
      <c r="W2829" s="82" t="str" cm="1">
        <f t="array" ref="W2829">IF(V2829="h",_xlfn.XLOOKUP(X2829,X2830:$X$2963,V2830:$V$2963,""),IF(V2829="l",IF(X2828&lt;&gt;"","sub",""),""))</f>
        <v/>
      </c>
      <c r="X2829" s="82" t="str">
        <f t="shared" si="548"/>
        <v/>
      </c>
    </row>
    <row r="2830" spans="1:24" ht="13.5" hidden="1" customHeight="1" x14ac:dyDescent="0.2">
      <c r="A2830" s="8"/>
      <c r="B2830" s="8"/>
      <c r="C2830" s="9"/>
      <c r="D2830" s="10"/>
      <c r="E2830" s="11">
        <f t="shared" si="660"/>
        <v>0</v>
      </c>
      <c r="F2830" s="10"/>
      <c r="G2830" s="11">
        <f t="shared" si="661"/>
        <v>0</v>
      </c>
      <c r="H2830" s="10"/>
      <c r="I2830" s="11">
        <f t="shared" si="662"/>
        <v>0</v>
      </c>
      <c r="J2830" s="10"/>
      <c r="K2830" s="11">
        <f t="shared" si="663"/>
        <v>0</v>
      </c>
      <c r="L2830" s="6"/>
      <c r="M2830" s="11">
        <f t="shared" si="672"/>
        <v>0</v>
      </c>
      <c r="N2830" s="130"/>
      <c r="P2830" s="48" t="str">
        <f t="shared" si="652"/>
        <v>leeg</v>
      </c>
      <c r="Q2830" s="48"/>
      <c r="R2830" s="48"/>
      <c r="S2830" s="48"/>
      <c r="T2830" s="84"/>
      <c r="W2830" s="82" t="str" cm="1">
        <f t="array" ref="W2830">IF(V2830="h",_xlfn.XLOOKUP(X2830,X2831:$X$2963,V2831:$V$2963,""),IF(V2830="l",IF(X2829&lt;&gt;"","sub",""),""))</f>
        <v/>
      </c>
      <c r="X2830" s="82" t="str">
        <f t="shared" si="548"/>
        <v/>
      </c>
    </row>
    <row r="2831" spans="1:24" ht="13.5" hidden="1" customHeight="1" x14ac:dyDescent="0.2">
      <c r="A2831" s="8"/>
      <c r="B2831" s="8"/>
      <c r="C2831" s="9"/>
      <c r="D2831" s="10"/>
      <c r="E2831" s="11">
        <f t="shared" si="660"/>
        <v>0</v>
      </c>
      <c r="F2831" s="10"/>
      <c r="G2831" s="11">
        <f t="shared" si="661"/>
        <v>0</v>
      </c>
      <c r="H2831" s="10"/>
      <c r="I2831" s="11">
        <f t="shared" si="662"/>
        <v>0</v>
      </c>
      <c r="J2831" s="10"/>
      <c r="K2831" s="11">
        <f t="shared" si="663"/>
        <v>0</v>
      </c>
      <c r="L2831" s="6"/>
      <c r="M2831" s="11">
        <f t="shared" si="672"/>
        <v>0</v>
      </c>
      <c r="N2831" s="130"/>
      <c r="P2831" s="48" t="str">
        <f t="shared" si="652"/>
        <v>leeg</v>
      </c>
      <c r="Q2831" s="48"/>
      <c r="R2831" s="48"/>
      <c r="S2831" s="48"/>
      <c r="T2831" s="84"/>
      <c r="W2831" s="82" t="str" cm="1">
        <f t="array" ref="W2831">IF(V2831="h",_xlfn.XLOOKUP(X2831,X2832:$X$2963,V2832:$V$2963,""),IF(V2831="l",IF(X2830&lt;&gt;"","sub",""),""))</f>
        <v/>
      </c>
      <c r="X2831" s="82" t="str">
        <f t="shared" si="548"/>
        <v/>
      </c>
    </row>
    <row r="2832" spans="1:24" ht="13.5" hidden="1" customHeight="1" x14ac:dyDescent="0.2">
      <c r="A2832" s="8"/>
      <c r="B2832" s="8"/>
      <c r="C2832" s="9"/>
      <c r="D2832" s="10"/>
      <c r="E2832" s="11">
        <f t="shared" si="660"/>
        <v>0</v>
      </c>
      <c r="F2832" s="10"/>
      <c r="G2832" s="11">
        <f t="shared" si="661"/>
        <v>0</v>
      </c>
      <c r="H2832" s="10"/>
      <c r="I2832" s="11">
        <f t="shared" si="662"/>
        <v>0</v>
      </c>
      <c r="J2832" s="10"/>
      <c r="K2832" s="11">
        <f t="shared" si="663"/>
        <v>0</v>
      </c>
      <c r="L2832" s="6"/>
      <c r="M2832" s="11">
        <f t="shared" si="672"/>
        <v>0</v>
      </c>
      <c r="N2832" s="130"/>
      <c r="P2832" s="48" t="str">
        <f t="shared" ref="P2832:P2895" si="673">IF(V2832="staart","niet leeg",IF(OR(V2832="h",V2832="l"),IF(W2832="sub","niet leeg","leeg"),IF(AND(AND(A2832="",M2832=0),SUM(B2832:M2832)=0),"leeg","niet leeg")))</f>
        <v>leeg</v>
      </c>
      <c r="Q2832" s="48"/>
      <c r="R2832" s="48"/>
      <c r="S2832" s="48"/>
      <c r="T2832" s="84"/>
      <c r="W2832" s="82" t="str" cm="1">
        <f t="array" ref="W2832">IF(V2832="h",_xlfn.XLOOKUP(X2832,X2833:$X$2963,V2833:$V$2963,""),IF(V2832="l",IF(X2831&lt;&gt;"","sub",""),""))</f>
        <v/>
      </c>
      <c r="X2832" s="82" t="str">
        <f t="shared" si="548"/>
        <v/>
      </c>
    </row>
    <row r="2833" spans="1:24" ht="13.5" hidden="1" customHeight="1" x14ac:dyDescent="0.2">
      <c r="A2833" s="8"/>
      <c r="B2833" s="8"/>
      <c r="C2833" s="9"/>
      <c r="D2833" s="10"/>
      <c r="E2833" s="11">
        <f t="shared" si="660"/>
        <v>0</v>
      </c>
      <c r="F2833" s="10"/>
      <c r="G2833" s="11">
        <f t="shared" si="661"/>
        <v>0</v>
      </c>
      <c r="H2833" s="10"/>
      <c r="I2833" s="11">
        <f t="shared" si="662"/>
        <v>0</v>
      </c>
      <c r="J2833" s="10"/>
      <c r="K2833" s="11">
        <f t="shared" si="663"/>
        <v>0</v>
      </c>
      <c r="L2833" s="6"/>
      <c r="M2833" s="11">
        <f t="shared" si="672"/>
        <v>0</v>
      </c>
      <c r="N2833" s="130"/>
      <c r="P2833" s="48" t="str">
        <f t="shared" si="673"/>
        <v>leeg</v>
      </c>
      <c r="Q2833" s="48"/>
      <c r="R2833" s="48"/>
      <c r="S2833" s="48"/>
      <c r="T2833" s="84"/>
      <c r="W2833" s="82" t="str" cm="1">
        <f t="array" ref="W2833">IF(V2833="h",_xlfn.XLOOKUP(X2833,X2834:$X$2963,V2834:$V$2963,""),IF(V2833="l",IF(X2832&lt;&gt;"","sub",""),""))</f>
        <v/>
      </c>
      <c r="X2833" s="82" t="str">
        <f t="shared" ref="X2833:X2896" si="674">IF(V2833="h",LEFT(A2833,2),IF(SUM(B2833:M2833)&gt;0,IF(V2833="sub",RIGHT(A2833,2),""),""))</f>
        <v/>
      </c>
    </row>
    <row r="2834" spans="1:24" x14ac:dyDescent="0.2">
      <c r="A2834" s="16" t="s">
        <v>139</v>
      </c>
      <c r="B2834" s="138"/>
      <c r="C2834" s="138"/>
      <c r="D2834" s="17"/>
      <c r="E2834" s="172">
        <f>SUM(E2829:E2833)</f>
        <v>0</v>
      </c>
      <c r="F2834" s="17"/>
      <c r="G2834" s="172">
        <f>SUM(G2829:G2833)</f>
        <v>0</v>
      </c>
      <c r="H2834" s="17"/>
      <c r="I2834" s="172">
        <f>SUM(I2829:I2833)</f>
        <v>0</v>
      </c>
      <c r="J2834" s="17"/>
      <c r="K2834" s="172">
        <f>SUM(K2829:K2833)</f>
        <v>0</v>
      </c>
      <c r="L2834" s="6"/>
      <c r="M2834" s="172">
        <f t="shared" ref="M2834" si="675">SUM(M2829:M2833)</f>
        <v>0</v>
      </c>
      <c r="N2834" s="182"/>
      <c r="P2834" s="48" t="str">
        <f t="shared" si="673"/>
        <v>niet leeg</v>
      </c>
      <c r="Q2834" s="48"/>
      <c r="R2834" s="48"/>
      <c r="S2834" s="48"/>
      <c r="T2834" s="84"/>
      <c r="V2834" s="82" t="s">
        <v>169</v>
      </c>
      <c r="W2834" s="82" t="str" cm="1">
        <f t="array" ref="W2834">IF(V2834="h",_xlfn.XLOOKUP(X2834,X2835:$X$2963,V2835:$V$2963,""),IF(V2834="l",IF(X2833&lt;&gt;"","sub",""),""))</f>
        <v/>
      </c>
      <c r="X2834" s="82" t="str">
        <f t="shared" si="674"/>
        <v/>
      </c>
    </row>
    <row r="2835" spans="1:24" x14ac:dyDescent="0.2">
      <c r="A2835" s="8"/>
      <c r="B2835" s="18"/>
      <c r="C2835" s="8"/>
      <c r="D2835" s="10"/>
      <c r="E2835" s="170"/>
      <c r="F2835" s="10"/>
      <c r="G2835" s="171"/>
      <c r="H2835" s="10"/>
      <c r="I2835" s="171"/>
      <c r="J2835" s="10"/>
      <c r="K2835" s="171"/>
      <c r="L2835" s="6"/>
      <c r="M2835" s="171"/>
      <c r="N2835" s="211"/>
      <c r="P2835" s="48" t="str">
        <f t="shared" si="673"/>
        <v>leeg</v>
      </c>
      <c r="Q2835" s="48"/>
      <c r="R2835" s="48"/>
      <c r="S2835" s="48"/>
      <c r="T2835" s="84"/>
      <c r="V2835" s="82" t="s">
        <v>177</v>
      </c>
      <c r="W2835" s="82" t="str" cm="1">
        <f t="array" ref="W2835">IF(V2835="h",_xlfn.XLOOKUP(X2835,X2836:$X$2963,V2836:$V$2963,""),IF(V2835="l",IF(X2834&lt;&gt;"","sub",""),""))</f>
        <v/>
      </c>
      <c r="X2835" s="82" t="str">
        <f t="shared" si="674"/>
        <v/>
      </c>
    </row>
    <row r="2836" spans="1:24" ht="25.5" x14ac:dyDescent="0.2">
      <c r="A2836" s="7" t="s">
        <v>208</v>
      </c>
      <c r="B2836" s="8"/>
      <c r="C2836" s="9"/>
      <c r="D2836" s="8"/>
      <c r="E2836" s="170"/>
      <c r="F2836" s="10"/>
      <c r="G2836" s="171"/>
      <c r="H2836" s="10"/>
      <c r="I2836" s="171"/>
      <c r="J2836" s="10"/>
      <c r="K2836" s="171"/>
      <c r="L2836" s="6"/>
      <c r="M2836" s="171"/>
      <c r="N2836" s="211"/>
      <c r="P2836" s="48" t="str">
        <f t="shared" si="673"/>
        <v>leeg</v>
      </c>
      <c r="Q2836" s="48"/>
      <c r="R2836" s="48"/>
      <c r="S2836" s="48"/>
      <c r="T2836" s="84"/>
      <c r="V2836" s="82" t="s">
        <v>170</v>
      </c>
      <c r="W2836" s="82" t="str" cm="1">
        <f t="array" ref="W2836">IF(V2836="h",_xlfn.XLOOKUP(X2836,X2837:$X$2963,V2837:$V$2963,""),IF(V2836="l",IF(X2835&lt;&gt;"","sub",""),""))</f>
        <v/>
      </c>
      <c r="X2836" s="82" t="str">
        <f t="shared" si="674"/>
        <v>90</v>
      </c>
    </row>
    <row r="2837" spans="1:24" x14ac:dyDescent="0.2">
      <c r="A2837" s="8"/>
      <c r="B2837" s="8"/>
      <c r="C2837" s="9"/>
      <c r="D2837" s="10"/>
      <c r="E2837" s="171">
        <f t="shared" ref="E2837:E2900" si="676">B2837*D2837</f>
        <v>0</v>
      </c>
      <c r="F2837" s="10"/>
      <c r="G2837" s="171">
        <f t="shared" ref="G2837:G2900" si="677">B2837*F2837</f>
        <v>0</v>
      </c>
      <c r="H2837" s="10"/>
      <c r="I2837" s="171">
        <f t="shared" ref="I2837:I2900" si="678">B2837*H2837</f>
        <v>0</v>
      </c>
      <c r="J2837" s="10"/>
      <c r="K2837" s="171">
        <f t="shared" ref="K2837:K2900" si="679">(E2837*$J$6)+G2837+I2837+J2837</f>
        <v>0</v>
      </c>
      <c r="L2837" s="6"/>
      <c r="M2837" s="171">
        <f t="shared" ref="M2837:M2900" si="680">K2837</f>
        <v>0</v>
      </c>
      <c r="N2837" s="211"/>
      <c r="P2837" s="48" t="str">
        <f t="shared" si="673"/>
        <v>leeg</v>
      </c>
      <c r="Q2837" s="48"/>
      <c r="R2837" s="48"/>
      <c r="S2837" s="48"/>
      <c r="T2837" s="84"/>
      <c r="W2837" s="82" t="str" cm="1">
        <f t="array" ref="W2837">IF(V2837="h",_xlfn.XLOOKUP(X2837,X2838:$X$2963,V2838:$V$2963,""),IF(V2837="l",IF(X2836&lt;&gt;"","sub",""),""))</f>
        <v/>
      </c>
      <c r="X2837" s="82" t="str">
        <f t="shared" si="674"/>
        <v/>
      </c>
    </row>
    <row r="2838" spans="1:24" x14ac:dyDescent="0.2">
      <c r="A2838" s="8"/>
      <c r="B2838" s="8"/>
      <c r="C2838" s="9"/>
      <c r="D2838" s="10"/>
      <c r="E2838" s="171">
        <f t="shared" si="676"/>
        <v>0</v>
      </c>
      <c r="F2838" s="10"/>
      <c r="G2838" s="171">
        <f t="shared" si="677"/>
        <v>0</v>
      </c>
      <c r="H2838" s="10"/>
      <c r="I2838" s="171">
        <f t="shared" si="678"/>
        <v>0</v>
      </c>
      <c r="J2838" s="10"/>
      <c r="K2838" s="171">
        <f t="shared" si="679"/>
        <v>0</v>
      </c>
      <c r="L2838" s="6"/>
      <c r="M2838" s="171">
        <f t="shared" si="680"/>
        <v>0</v>
      </c>
      <c r="N2838" s="211"/>
      <c r="P2838" s="48" t="str">
        <f t="shared" si="673"/>
        <v>leeg</v>
      </c>
      <c r="Q2838" s="48"/>
      <c r="R2838" s="48"/>
      <c r="S2838" s="48"/>
      <c r="T2838" s="84"/>
      <c r="W2838" s="82" t="str" cm="1">
        <f t="array" ref="W2838">IF(V2838="h",_xlfn.XLOOKUP(X2838,X2839:$X$2963,V2839:$V$2963,""),IF(V2838="l",IF(X2837&lt;&gt;"","sub",""),""))</f>
        <v/>
      </c>
      <c r="X2838" s="82" t="str">
        <f t="shared" si="674"/>
        <v/>
      </c>
    </row>
    <row r="2839" spans="1:24" x14ac:dyDescent="0.2">
      <c r="A2839" s="8"/>
      <c r="B2839" s="8"/>
      <c r="C2839" s="9"/>
      <c r="D2839" s="10"/>
      <c r="E2839" s="171">
        <f t="shared" si="676"/>
        <v>0</v>
      </c>
      <c r="F2839" s="10"/>
      <c r="G2839" s="171">
        <f t="shared" si="677"/>
        <v>0</v>
      </c>
      <c r="H2839" s="10"/>
      <c r="I2839" s="171">
        <f t="shared" si="678"/>
        <v>0</v>
      </c>
      <c r="J2839" s="10"/>
      <c r="K2839" s="171">
        <f t="shared" si="679"/>
        <v>0</v>
      </c>
      <c r="L2839" s="6"/>
      <c r="M2839" s="171">
        <f t="shared" si="680"/>
        <v>0</v>
      </c>
      <c r="N2839" s="211"/>
      <c r="P2839" s="48" t="str">
        <f t="shared" si="673"/>
        <v>leeg</v>
      </c>
      <c r="Q2839" s="48"/>
      <c r="R2839" s="48"/>
      <c r="S2839" s="48"/>
      <c r="T2839" s="84"/>
      <c r="W2839" s="82" t="str" cm="1">
        <f t="array" ref="W2839">IF(V2839="h",_xlfn.XLOOKUP(X2839,X2840:$X$2963,V2840:$V$2963,""),IF(V2839="l",IF(X2838&lt;&gt;"","sub",""),""))</f>
        <v/>
      </c>
      <c r="X2839" s="82" t="str">
        <f t="shared" si="674"/>
        <v/>
      </c>
    </row>
    <row r="2840" spans="1:24" x14ac:dyDescent="0.2">
      <c r="A2840" s="8"/>
      <c r="B2840" s="8"/>
      <c r="C2840" s="9"/>
      <c r="D2840" s="10"/>
      <c r="E2840" s="171">
        <f t="shared" si="676"/>
        <v>0</v>
      </c>
      <c r="F2840" s="10"/>
      <c r="G2840" s="171">
        <f t="shared" si="677"/>
        <v>0</v>
      </c>
      <c r="H2840" s="10"/>
      <c r="I2840" s="171">
        <f t="shared" si="678"/>
        <v>0</v>
      </c>
      <c r="J2840" s="10"/>
      <c r="K2840" s="171">
        <f t="shared" si="679"/>
        <v>0</v>
      </c>
      <c r="L2840" s="6"/>
      <c r="M2840" s="171">
        <f t="shared" si="680"/>
        <v>0</v>
      </c>
      <c r="N2840" s="211"/>
      <c r="P2840" s="48" t="str">
        <f t="shared" si="673"/>
        <v>leeg</v>
      </c>
      <c r="Q2840" s="48"/>
      <c r="R2840" s="48"/>
      <c r="S2840" s="48"/>
      <c r="T2840" s="84"/>
      <c r="W2840" s="82" t="str" cm="1">
        <f t="array" ref="W2840">IF(V2840="h",_xlfn.XLOOKUP(X2840,X2841:$X$2963,V2841:$V$2963,""),IF(V2840="l",IF(X2839&lt;&gt;"","sub",""),""))</f>
        <v/>
      </c>
      <c r="X2840" s="82" t="str">
        <f t="shared" si="674"/>
        <v/>
      </c>
    </row>
    <row r="2841" spans="1:24" x14ac:dyDescent="0.2">
      <c r="A2841" s="8"/>
      <c r="B2841" s="8"/>
      <c r="C2841" s="9"/>
      <c r="D2841" s="10"/>
      <c r="E2841" s="171">
        <f t="shared" si="676"/>
        <v>0</v>
      </c>
      <c r="F2841" s="10"/>
      <c r="G2841" s="171">
        <f t="shared" si="677"/>
        <v>0</v>
      </c>
      <c r="H2841" s="10"/>
      <c r="I2841" s="171">
        <f t="shared" si="678"/>
        <v>0</v>
      </c>
      <c r="J2841" s="10"/>
      <c r="K2841" s="171">
        <f t="shared" si="679"/>
        <v>0</v>
      </c>
      <c r="L2841" s="6"/>
      <c r="M2841" s="171">
        <f t="shared" si="680"/>
        <v>0</v>
      </c>
      <c r="N2841" s="211"/>
      <c r="P2841" s="48" t="str">
        <f t="shared" si="673"/>
        <v>leeg</v>
      </c>
      <c r="Q2841" s="48"/>
      <c r="R2841" s="48"/>
      <c r="S2841" s="48"/>
      <c r="T2841" s="84"/>
      <c r="W2841" s="82" t="str" cm="1">
        <f t="array" ref="W2841">IF(V2841="h",_xlfn.XLOOKUP(X2841,X2842:$X$2963,V2842:$V$2963,""),IF(V2841="l",IF(X2840&lt;&gt;"","sub",""),""))</f>
        <v/>
      </c>
      <c r="X2841" s="82" t="str">
        <f t="shared" si="674"/>
        <v/>
      </c>
    </row>
    <row r="2842" spans="1:24" x14ac:dyDescent="0.2">
      <c r="A2842" s="8"/>
      <c r="B2842" s="8"/>
      <c r="C2842" s="9"/>
      <c r="D2842" s="10"/>
      <c r="E2842" s="171">
        <f t="shared" si="676"/>
        <v>0</v>
      </c>
      <c r="F2842" s="10"/>
      <c r="G2842" s="171">
        <f t="shared" si="677"/>
        <v>0</v>
      </c>
      <c r="H2842" s="10"/>
      <c r="I2842" s="171">
        <f t="shared" si="678"/>
        <v>0</v>
      </c>
      <c r="J2842" s="10"/>
      <c r="K2842" s="171">
        <f t="shared" si="679"/>
        <v>0</v>
      </c>
      <c r="L2842" s="6"/>
      <c r="M2842" s="171">
        <f t="shared" si="680"/>
        <v>0</v>
      </c>
      <c r="N2842" s="211"/>
      <c r="P2842" s="48" t="str">
        <f t="shared" si="673"/>
        <v>leeg</v>
      </c>
      <c r="Q2842" s="48"/>
      <c r="R2842" s="48"/>
      <c r="S2842" s="48"/>
      <c r="T2842" s="84"/>
      <c r="W2842" s="82" t="str" cm="1">
        <f t="array" ref="W2842">IF(V2842="h",_xlfn.XLOOKUP(X2842,X2843:$X$2963,V2843:$V$2963,""),IF(V2842="l",IF(X2841&lt;&gt;"","sub",""),""))</f>
        <v/>
      </c>
      <c r="X2842" s="82" t="str">
        <f t="shared" si="674"/>
        <v/>
      </c>
    </row>
    <row r="2843" spans="1:24" x14ac:dyDescent="0.2">
      <c r="A2843" s="8"/>
      <c r="B2843" s="8"/>
      <c r="C2843" s="9"/>
      <c r="D2843" s="10"/>
      <c r="E2843" s="171">
        <f t="shared" si="676"/>
        <v>0</v>
      </c>
      <c r="F2843" s="10"/>
      <c r="G2843" s="171">
        <f t="shared" si="677"/>
        <v>0</v>
      </c>
      <c r="H2843" s="10"/>
      <c r="I2843" s="171">
        <f t="shared" si="678"/>
        <v>0</v>
      </c>
      <c r="J2843" s="10"/>
      <c r="K2843" s="171">
        <f t="shared" si="679"/>
        <v>0</v>
      </c>
      <c r="L2843" s="6"/>
      <c r="M2843" s="171">
        <f t="shared" si="680"/>
        <v>0</v>
      </c>
      <c r="N2843" s="211"/>
      <c r="P2843" s="48" t="str">
        <f t="shared" si="673"/>
        <v>leeg</v>
      </c>
      <c r="Q2843" s="48"/>
      <c r="R2843" s="48"/>
      <c r="S2843" s="48"/>
      <c r="T2843" s="84"/>
      <c r="W2843" s="82" t="str" cm="1">
        <f t="array" ref="W2843">IF(V2843="h",_xlfn.XLOOKUP(X2843,X2844:$X$2963,V2844:$V$2963,""),IF(V2843="l",IF(X2842&lt;&gt;"","sub",""),""))</f>
        <v/>
      </c>
      <c r="X2843" s="82" t="str">
        <f t="shared" si="674"/>
        <v/>
      </c>
    </row>
    <row r="2844" spans="1:24" x14ac:dyDescent="0.2">
      <c r="A2844" s="8"/>
      <c r="B2844" s="8"/>
      <c r="C2844" s="9"/>
      <c r="D2844" s="10"/>
      <c r="E2844" s="171">
        <f t="shared" si="676"/>
        <v>0</v>
      </c>
      <c r="F2844" s="10"/>
      <c r="G2844" s="171">
        <f t="shared" si="677"/>
        <v>0</v>
      </c>
      <c r="H2844" s="10"/>
      <c r="I2844" s="171">
        <f t="shared" si="678"/>
        <v>0</v>
      </c>
      <c r="J2844" s="10"/>
      <c r="K2844" s="171">
        <f t="shared" si="679"/>
        <v>0</v>
      </c>
      <c r="L2844" s="6"/>
      <c r="M2844" s="171">
        <f t="shared" si="680"/>
        <v>0</v>
      </c>
      <c r="N2844" s="211"/>
      <c r="P2844" s="48" t="str">
        <f t="shared" si="673"/>
        <v>leeg</v>
      </c>
      <c r="Q2844" s="48"/>
      <c r="R2844" s="48"/>
      <c r="S2844" s="48"/>
      <c r="T2844" s="84"/>
      <c r="W2844" s="82" t="str" cm="1">
        <f t="array" ref="W2844">IF(V2844="h",_xlfn.XLOOKUP(X2844,X2845:$X$2963,V2845:$V$2963,""),IF(V2844="l",IF(X2843&lt;&gt;"","sub",""),""))</f>
        <v/>
      </c>
      <c r="X2844" s="82" t="str">
        <f t="shared" si="674"/>
        <v/>
      </c>
    </row>
    <row r="2845" spans="1:24" x14ac:dyDescent="0.2">
      <c r="A2845" s="8"/>
      <c r="B2845" s="8"/>
      <c r="C2845" s="9"/>
      <c r="D2845" s="10"/>
      <c r="E2845" s="171">
        <f t="shared" si="676"/>
        <v>0</v>
      </c>
      <c r="F2845" s="10"/>
      <c r="G2845" s="171">
        <f t="shared" si="677"/>
        <v>0</v>
      </c>
      <c r="H2845" s="10"/>
      <c r="I2845" s="171">
        <f t="shared" si="678"/>
        <v>0</v>
      </c>
      <c r="J2845" s="10"/>
      <c r="K2845" s="171">
        <f t="shared" si="679"/>
        <v>0</v>
      </c>
      <c r="L2845" s="6"/>
      <c r="M2845" s="171">
        <f t="shared" si="680"/>
        <v>0</v>
      </c>
      <c r="N2845" s="211"/>
      <c r="P2845" s="48" t="str">
        <f t="shared" si="673"/>
        <v>leeg</v>
      </c>
      <c r="Q2845" s="48"/>
      <c r="R2845" s="48"/>
      <c r="S2845" s="48"/>
      <c r="T2845" s="84"/>
      <c r="W2845" s="82" t="str" cm="1">
        <f t="array" ref="W2845">IF(V2845="h",_xlfn.XLOOKUP(X2845,X2846:$X$2963,V2846:$V$2963,""),IF(V2845="l",IF(X2844&lt;&gt;"","sub",""),""))</f>
        <v/>
      </c>
      <c r="X2845" s="82" t="str">
        <f t="shared" si="674"/>
        <v/>
      </c>
    </row>
    <row r="2846" spans="1:24" x14ac:dyDescent="0.2">
      <c r="A2846" s="8"/>
      <c r="B2846" s="8"/>
      <c r="C2846" s="9"/>
      <c r="D2846" s="10"/>
      <c r="E2846" s="171">
        <f t="shared" si="676"/>
        <v>0</v>
      </c>
      <c r="F2846" s="10"/>
      <c r="G2846" s="171">
        <f t="shared" si="677"/>
        <v>0</v>
      </c>
      <c r="H2846" s="10"/>
      <c r="I2846" s="171">
        <f t="shared" si="678"/>
        <v>0</v>
      </c>
      <c r="J2846" s="10"/>
      <c r="K2846" s="171">
        <f t="shared" si="679"/>
        <v>0</v>
      </c>
      <c r="L2846" s="6"/>
      <c r="M2846" s="171">
        <f t="shared" si="680"/>
        <v>0</v>
      </c>
      <c r="N2846" s="211"/>
      <c r="P2846" s="48" t="str">
        <f t="shared" si="673"/>
        <v>leeg</v>
      </c>
      <c r="Q2846" s="48"/>
      <c r="R2846" s="48"/>
      <c r="S2846" s="48"/>
      <c r="T2846" s="84"/>
      <c r="W2846" s="82" t="str" cm="1">
        <f t="array" ref="W2846">IF(V2846="h",_xlfn.XLOOKUP(X2846,X2847:$X$2963,V2847:$V$2963,""),IF(V2846="l",IF(X2845&lt;&gt;"","sub",""),""))</f>
        <v/>
      </c>
      <c r="X2846" s="82" t="str">
        <f t="shared" si="674"/>
        <v/>
      </c>
    </row>
    <row r="2847" spans="1:24" ht="13.5" hidden="1" customHeight="1" x14ac:dyDescent="0.2">
      <c r="A2847" s="8"/>
      <c r="B2847" s="8"/>
      <c r="C2847" s="9"/>
      <c r="D2847" s="10"/>
      <c r="E2847" s="11">
        <f t="shared" si="676"/>
        <v>0</v>
      </c>
      <c r="F2847" s="10"/>
      <c r="G2847" s="11">
        <f t="shared" si="677"/>
        <v>0</v>
      </c>
      <c r="H2847" s="10"/>
      <c r="I2847" s="11">
        <f t="shared" si="678"/>
        <v>0</v>
      </c>
      <c r="J2847" s="10"/>
      <c r="K2847" s="11">
        <f t="shared" si="679"/>
        <v>0</v>
      </c>
      <c r="L2847" s="6"/>
      <c r="M2847" s="11">
        <f t="shared" si="680"/>
        <v>0</v>
      </c>
      <c r="N2847" s="130"/>
      <c r="P2847" s="48" t="str">
        <f t="shared" si="673"/>
        <v>leeg</v>
      </c>
      <c r="Q2847" s="48"/>
      <c r="R2847" s="48"/>
      <c r="S2847" s="48"/>
      <c r="T2847" s="84"/>
      <c r="W2847" s="82" t="str" cm="1">
        <f t="array" ref="W2847">IF(V2847="h",_xlfn.XLOOKUP(X2847,X2848:$X$2963,V2848:$V$2963,""),IF(V2847="l",IF(X2846&lt;&gt;"","sub",""),""))</f>
        <v/>
      </c>
      <c r="X2847" s="82" t="str">
        <f t="shared" si="674"/>
        <v/>
      </c>
    </row>
    <row r="2848" spans="1:24" ht="13.5" hidden="1" customHeight="1" x14ac:dyDescent="0.2">
      <c r="A2848" s="8"/>
      <c r="B2848" s="8"/>
      <c r="C2848" s="9"/>
      <c r="D2848" s="10"/>
      <c r="E2848" s="11">
        <f t="shared" si="676"/>
        <v>0</v>
      </c>
      <c r="F2848" s="10"/>
      <c r="G2848" s="11">
        <f t="shared" si="677"/>
        <v>0</v>
      </c>
      <c r="H2848" s="10"/>
      <c r="I2848" s="11">
        <f t="shared" si="678"/>
        <v>0</v>
      </c>
      <c r="J2848" s="10"/>
      <c r="K2848" s="11">
        <f t="shared" si="679"/>
        <v>0</v>
      </c>
      <c r="L2848" s="6"/>
      <c r="M2848" s="11">
        <f t="shared" si="680"/>
        <v>0</v>
      </c>
      <c r="N2848" s="130"/>
      <c r="P2848" s="48" t="str">
        <f t="shared" si="673"/>
        <v>leeg</v>
      </c>
      <c r="Q2848" s="48"/>
      <c r="R2848" s="48"/>
      <c r="S2848" s="48"/>
      <c r="T2848" s="84"/>
      <c r="W2848" s="82" t="str" cm="1">
        <f t="array" ref="W2848">IF(V2848="h",_xlfn.XLOOKUP(X2848,X2849:$X$2963,V2849:$V$2963,""),IF(V2848="l",IF(X2847&lt;&gt;"","sub",""),""))</f>
        <v/>
      </c>
      <c r="X2848" s="82" t="str">
        <f t="shared" si="674"/>
        <v/>
      </c>
    </row>
    <row r="2849" spans="1:24" ht="13.5" hidden="1" customHeight="1" x14ac:dyDescent="0.2">
      <c r="A2849" s="8"/>
      <c r="B2849" s="8"/>
      <c r="C2849" s="9"/>
      <c r="D2849" s="10"/>
      <c r="E2849" s="11">
        <f t="shared" si="676"/>
        <v>0</v>
      </c>
      <c r="F2849" s="10"/>
      <c r="G2849" s="11">
        <f t="shared" si="677"/>
        <v>0</v>
      </c>
      <c r="H2849" s="10"/>
      <c r="I2849" s="11">
        <f t="shared" si="678"/>
        <v>0</v>
      </c>
      <c r="J2849" s="10"/>
      <c r="K2849" s="11">
        <f t="shared" si="679"/>
        <v>0</v>
      </c>
      <c r="L2849" s="6"/>
      <c r="M2849" s="11">
        <f t="shared" si="680"/>
        <v>0</v>
      </c>
      <c r="N2849" s="130"/>
      <c r="P2849" s="48" t="str">
        <f t="shared" si="673"/>
        <v>leeg</v>
      </c>
      <c r="Q2849" s="48"/>
      <c r="R2849" s="48"/>
      <c r="S2849" s="48"/>
      <c r="T2849" s="84"/>
      <c r="W2849" s="82" t="str" cm="1">
        <f t="array" ref="W2849">IF(V2849="h",_xlfn.XLOOKUP(X2849,X2850:$X$2963,V2850:$V$2963,""),IF(V2849="l",IF(X2848&lt;&gt;"","sub",""),""))</f>
        <v/>
      </c>
      <c r="X2849" s="82" t="str">
        <f t="shared" si="674"/>
        <v/>
      </c>
    </row>
    <row r="2850" spans="1:24" ht="13.5" hidden="1" customHeight="1" x14ac:dyDescent="0.2">
      <c r="A2850" s="8"/>
      <c r="B2850" s="8"/>
      <c r="C2850" s="9"/>
      <c r="D2850" s="10"/>
      <c r="E2850" s="11">
        <f t="shared" si="676"/>
        <v>0</v>
      </c>
      <c r="F2850" s="10"/>
      <c r="G2850" s="11">
        <f t="shared" si="677"/>
        <v>0</v>
      </c>
      <c r="H2850" s="10"/>
      <c r="I2850" s="11">
        <f t="shared" si="678"/>
        <v>0</v>
      </c>
      <c r="J2850" s="10"/>
      <c r="K2850" s="11">
        <f t="shared" si="679"/>
        <v>0</v>
      </c>
      <c r="L2850" s="6"/>
      <c r="M2850" s="11">
        <f t="shared" si="680"/>
        <v>0</v>
      </c>
      <c r="N2850" s="130"/>
      <c r="P2850" s="48" t="str">
        <f t="shared" si="673"/>
        <v>leeg</v>
      </c>
      <c r="Q2850" s="48"/>
      <c r="R2850" s="48"/>
      <c r="S2850" s="48"/>
      <c r="T2850" s="84"/>
      <c r="W2850" s="82" t="str" cm="1">
        <f t="array" ref="W2850">IF(V2850="h",_xlfn.XLOOKUP(X2850,X2851:$X$2963,V2851:$V$2963,""),IF(V2850="l",IF(X2849&lt;&gt;"","sub",""),""))</f>
        <v/>
      </c>
      <c r="X2850" s="82" t="str">
        <f t="shared" si="674"/>
        <v/>
      </c>
    </row>
    <row r="2851" spans="1:24" ht="13.5" hidden="1" customHeight="1" x14ac:dyDescent="0.2">
      <c r="A2851" s="8"/>
      <c r="B2851" s="8"/>
      <c r="C2851" s="9"/>
      <c r="D2851" s="10"/>
      <c r="E2851" s="11">
        <f t="shared" si="676"/>
        <v>0</v>
      </c>
      <c r="F2851" s="10"/>
      <c r="G2851" s="11">
        <f t="shared" si="677"/>
        <v>0</v>
      </c>
      <c r="H2851" s="10"/>
      <c r="I2851" s="11">
        <f t="shared" si="678"/>
        <v>0</v>
      </c>
      <c r="J2851" s="10"/>
      <c r="K2851" s="11">
        <f t="shared" si="679"/>
        <v>0</v>
      </c>
      <c r="L2851" s="6"/>
      <c r="M2851" s="11">
        <f t="shared" si="680"/>
        <v>0</v>
      </c>
      <c r="N2851" s="130"/>
      <c r="P2851" s="48" t="str">
        <f t="shared" si="673"/>
        <v>leeg</v>
      </c>
      <c r="Q2851" s="48"/>
      <c r="R2851" s="48"/>
      <c r="S2851" s="48"/>
      <c r="T2851" s="84"/>
      <c r="W2851" s="82" t="str" cm="1">
        <f t="array" ref="W2851">IF(V2851="h",_xlfn.XLOOKUP(X2851,X2852:$X$2963,V2852:$V$2963,""),IF(V2851="l",IF(X2850&lt;&gt;"","sub",""),""))</f>
        <v/>
      </c>
      <c r="X2851" s="82" t="str">
        <f t="shared" si="674"/>
        <v/>
      </c>
    </row>
    <row r="2852" spans="1:24" ht="13.5" hidden="1" customHeight="1" x14ac:dyDescent="0.2">
      <c r="A2852" s="8"/>
      <c r="B2852" s="8"/>
      <c r="C2852" s="9"/>
      <c r="D2852" s="10"/>
      <c r="E2852" s="11">
        <f t="shared" si="676"/>
        <v>0</v>
      </c>
      <c r="F2852" s="10"/>
      <c r="G2852" s="11">
        <f t="shared" si="677"/>
        <v>0</v>
      </c>
      <c r="H2852" s="10"/>
      <c r="I2852" s="11">
        <f t="shared" si="678"/>
        <v>0</v>
      </c>
      <c r="J2852" s="10"/>
      <c r="K2852" s="11">
        <f t="shared" si="679"/>
        <v>0</v>
      </c>
      <c r="L2852" s="6"/>
      <c r="M2852" s="11">
        <f t="shared" si="680"/>
        <v>0</v>
      </c>
      <c r="N2852" s="130"/>
      <c r="P2852" s="48" t="str">
        <f t="shared" si="673"/>
        <v>leeg</v>
      </c>
      <c r="Q2852" s="48"/>
      <c r="R2852" s="48"/>
      <c r="S2852" s="48"/>
      <c r="T2852" s="84"/>
      <c r="W2852" s="82" t="str" cm="1">
        <f t="array" ref="W2852">IF(V2852="h",_xlfn.XLOOKUP(X2852,X2853:$X$2963,V2853:$V$2963,""),IF(V2852="l",IF(X2851&lt;&gt;"","sub",""),""))</f>
        <v/>
      </c>
      <c r="X2852" s="82" t="str">
        <f t="shared" si="674"/>
        <v/>
      </c>
    </row>
    <row r="2853" spans="1:24" ht="13.5" hidden="1" customHeight="1" x14ac:dyDescent="0.2">
      <c r="A2853" s="8"/>
      <c r="B2853" s="8"/>
      <c r="C2853" s="9"/>
      <c r="D2853" s="10"/>
      <c r="E2853" s="11">
        <f t="shared" si="676"/>
        <v>0</v>
      </c>
      <c r="F2853" s="10"/>
      <c r="G2853" s="11">
        <f t="shared" si="677"/>
        <v>0</v>
      </c>
      <c r="H2853" s="10"/>
      <c r="I2853" s="11">
        <f t="shared" si="678"/>
        <v>0</v>
      </c>
      <c r="J2853" s="10"/>
      <c r="K2853" s="11">
        <f t="shared" si="679"/>
        <v>0</v>
      </c>
      <c r="L2853" s="6"/>
      <c r="M2853" s="11">
        <f t="shared" si="680"/>
        <v>0</v>
      </c>
      <c r="N2853" s="130"/>
      <c r="P2853" s="48" t="str">
        <f t="shared" si="673"/>
        <v>leeg</v>
      </c>
      <c r="Q2853" s="48"/>
      <c r="R2853" s="48"/>
      <c r="S2853" s="48"/>
      <c r="T2853" s="84"/>
      <c r="W2853" s="82" t="str" cm="1">
        <f t="array" ref="W2853">IF(V2853="h",_xlfn.XLOOKUP(X2853,X2854:$X$2963,V2854:$V$2963,""),IF(V2853="l",IF(X2852&lt;&gt;"","sub",""),""))</f>
        <v/>
      </c>
      <c r="X2853" s="82" t="str">
        <f t="shared" si="674"/>
        <v/>
      </c>
    </row>
    <row r="2854" spans="1:24" ht="13.5" hidden="1" customHeight="1" x14ac:dyDescent="0.2">
      <c r="A2854" s="8"/>
      <c r="B2854" s="8"/>
      <c r="C2854" s="9"/>
      <c r="D2854" s="10"/>
      <c r="E2854" s="11">
        <f t="shared" si="676"/>
        <v>0</v>
      </c>
      <c r="F2854" s="10"/>
      <c r="G2854" s="11">
        <f t="shared" si="677"/>
        <v>0</v>
      </c>
      <c r="H2854" s="10"/>
      <c r="I2854" s="11">
        <f t="shared" si="678"/>
        <v>0</v>
      </c>
      <c r="J2854" s="10"/>
      <c r="K2854" s="11">
        <f t="shared" si="679"/>
        <v>0</v>
      </c>
      <c r="L2854" s="6"/>
      <c r="M2854" s="11">
        <f t="shared" si="680"/>
        <v>0</v>
      </c>
      <c r="N2854" s="130"/>
      <c r="P2854" s="48" t="str">
        <f t="shared" si="673"/>
        <v>leeg</v>
      </c>
      <c r="Q2854" s="48"/>
      <c r="R2854" s="48"/>
      <c r="S2854" s="48"/>
      <c r="T2854" s="84"/>
      <c r="W2854" s="82" t="str" cm="1">
        <f t="array" ref="W2854">IF(V2854="h",_xlfn.XLOOKUP(X2854,X2855:$X$2963,V2855:$V$2963,""),IF(V2854="l",IF(X2853&lt;&gt;"","sub",""),""))</f>
        <v/>
      </c>
      <c r="X2854" s="82" t="str">
        <f t="shared" si="674"/>
        <v/>
      </c>
    </row>
    <row r="2855" spans="1:24" ht="13.5" hidden="1" customHeight="1" x14ac:dyDescent="0.2">
      <c r="A2855" s="8"/>
      <c r="B2855" s="8"/>
      <c r="C2855" s="9"/>
      <c r="D2855" s="10"/>
      <c r="E2855" s="11">
        <f t="shared" si="676"/>
        <v>0</v>
      </c>
      <c r="F2855" s="10"/>
      <c r="G2855" s="11">
        <f t="shared" si="677"/>
        <v>0</v>
      </c>
      <c r="H2855" s="10"/>
      <c r="I2855" s="11">
        <f t="shared" si="678"/>
        <v>0</v>
      </c>
      <c r="J2855" s="10"/>
      <c r="K2855" s="11">
        <f t="shared" si="679"/>
        <v>0</v>
      </c>
      <c r="L2855" s="6"/>
      <c r="M2855" s="11">
        <f t="shared" si="680"/>
        <v>0</v>
      </c>
      <c r="N2855" s="130"/>
      <c r="P2855" s="48" t="str">
        <f t="shared" si="673"/>
        <v>leeg</v>
      </c>
      <c r="Q2855" s="48"/>
      <c r="R2855" s="48"/>
      <c r="S2855" s="48"/>
      <c r="T2855" s="84"/>
      <c r="W2855" s="82" t="str" cm="1">
        <f t="array" ref="W2855">IF(V2855="h",_xlfn.XLOOKUP(X2855,X2856:$X$2963,V2856:$V$2963,""),IF(V2855="l",IF(X2854&lt;&gt;"","sub",""),""))</f>
        <v/>
      </c>
      <c r="X2855" s="82" t="str">
        <f t="shared" si="674"/>
        <v/>
      </c>
    </row>
    <row r="2856" spans="1:24" ht="13.5" hidden="1" customHeight="1" x14ac:dyDescent="0.2">
      <c r="A2856" s="8"/>
      <c r="B2856" s="8"/>
      <c r="C2856" s="9"/>
      <c r="D2856" s="10"/>
      <c r="E2856" s="11">
        <f t="shared" si="676"/>
        <v>0</v>
      </c>
      <c r="F2856" s="10"/>
      <c r="G2856" s="11">
        <f t="shared" si="677"/>
        <v>0</v>
      </c>
      <c r="H2856" s="10"/>
      <c r="I2856" s="11">
        <f t="shared" si="678"/>
        <v>0</v>
      </c>
      <c r="J2856" s="10"/>
      <c r="K2856" s="11">
        <f t="shared" si="679"/>
        <v>0</v>
      </c>
      <c r="L2856" s="6"/>
      <c r="M2856" s="11">
        <f t="shared" si="680"/>
        <v>0</v>
      </c>
      <c r="N2856" s="130"/>
      <c r="P2856" s="48" t="str">
        <f t="shared" si="673"/>
        <v>leeg</v>
      </c>
      <c r="Q2856" s="48"/>
      <c r="R2856" s="48"/>
      <c r="S2856" s="48"/>
      <c r="T2856" s="84"/>
      <c r="W2856" s="82" t="str" cm="1">
        <f t="array" ref="W2856">IF(V2856="h",_xlfn.XLOOKUP(X2856,X2857:$X$2963,V2857:$V$2963,""),IF(V2856="l",IF(X2855&lt;&gt;"","sub",""),""))</f>
        <v/>
      </c>
      <c r="X2856" s="82" t="str">
        <f t="shared" si="674"/>
        <v/>
      </c>
    </row>
    <row r="2857" spans="1:24" ht="13.5" hidden="1" customHeight="1" x14ac:dyDescent="0.2">
      <c r="A2857" s="8"/>
      <c r="B2857" s="8"/>
      <c r="C2857" s="9"/>
      <c r="D2857" s="10"/>
      <c r="E2857" s="11">
        <f t="shared" si="676"/>
        <v>0</v>
      </c>
      <c r="F2857" s="10"/>
      <c r="G2857" s="11">
        <f t="shared" si="677"/>
        <v>0</v>
      </c>
      <c r="H2857" s="10"/>
      <c r="I2857" s="11">
        <f t="shared" si="678"/>
        <v>0</v>
      </c>
      <c r="J2857" s="10"/>
      <c r="K2857" s="11">
        <f t="shared" si="679"/>
        <v>0</v>
      </c>
      <c r="L2857" s="6"/>
      <c r="M2857" s="11">
        <f t="shared" si="680"/>
        <v>0</v>
      </c>
      <c r="N2857" s="130"/>
      <c r="P2857" s="48" t="str">
        <f t="shared" si="673"/>
        <v>leeg</v>
      </c>
      <c r="Q2857" s="48"/>
      <c r="R2857" s="48"/>
      <c r="S2857" s="48"/>
      <c r="T2857" s="84"/>
      <c r="W2857" s="82" t="str" cm="1">
        <f t="array" ref="W2857">IF(V2857="h",_xlfn.XLOOKUP(X2857,X2858:$X$2963,V2858:$V$2963,""),IF(V2857="l",IF(X2856&lt;&gt;"","sub",""),""))</f>
        <v/>
      </c>
      <c r="X2857" s="82" t="str">
        <f t="shared" si="674"/>
        <v/>
      </c>
    </row>
    <row r="2858" spans="1:24" ht="13.5" hidden="1" customHeight="1" x14ac:dyDescent="0.2">
      <c r="A2858" s="8"/>
      <c r="B2858" s="8"/>
      <c r="C2858" s="9"/>
      <c r="D2858" s="10"/>
      <c r="E2858" s="11">
        <f t="shared" si="676"/>
        <v>0</v>
      </c>
      <c r="F2858" s="10"/>
      <c r="G2858" s="11">
        <f t="shared" si="677"/>
        <v>0</v>
      </c>
      <c r="H2858" s="10"/>
      <c r="I2858" s="11">
        <f t="shared" si="678"/>
        <v>0</v>
      </c>
      <c r="J2858" s="10"/>
      <c r="K2858" s="11">
        <f t="shared" si="679"/>
        <v>0</v>
      </c>
      <c r="L2858" s="6"/>
      <c r="M2858" s="11">
        <f t="shared" si="680"/>
        <v>0</v>
      </c>
      <c r="N2858" s="130"/>
      <c r="P2858" s="48" t="str">
        <f t="shared" si="673"/>
        <v>leeg</v>
      </c>
      <c r="Q2858" s="48"/>
      <c r="R2858" s="48"/>
      <c r="S2858" s="48"/>
      <c r="T2858" s="84"/>
      <c r="W2858" s="82" t="str" cm="1">
        <f t="array" ref="W2858">IF(V2858="h",_xlfn.XLOOKUP(X2858,X2859:$X$2963,V2859:$V$2963,""),IF(V2858="l",IF(X2857&lt;&gt;"","sub",""),""))</f>
        <v/>
      </c>
      <c r="X2858" s="82" t="str">
        <f t="shared" si="674"/>
        <v/>
      </c>
    </row>
    <row r="2859" spans="1:24" ht="13.5" hidden="1" customHeight="1" x14ac:dyDescent="0.2">
      <c r="A2859" s="8"/>
      <c r="B2859" s="8"/>
      <c r="C2859" s="9"/>
      <c r="D2859" s="10"/>
      <c r="E2859" s="11">
        <f t="shared" si="676"/>
        <v>0</v>
      </c>
      <c r="F2859" s="10"/>
      <c r="G2859" s="11">
        <f t="shared" si="677"/>
        <v>0</v>
      </c>
      <c r="H2859" s="10"/>
      <c r="I2859" s="11">
        <f t="shared" si="678"/>
        <v>0</v>
      </c>
      <c r="J2859" s="10"/>
      <c r="K2859" s="11">
        <f t="shared" si="679"/>
        <v>0</v>
      </c>
      <c r="L2859" s="6"/>
      <c r="M2859" s="11">
        <f t="shared" si="680"/>
        <v>0</v>
      </c>
      <c r="N2859" s="130"/>
      <c r="P2859" s="48" t="str">
        <f t="shared" si="673"/>
        <v>leeg</v>
      </c>
      <c r="Q2859" s="48"/>
      <c r="R2859" s="48"/>
      <c r="S2859" s="48"/>
      <c r="T2859" s="84"/>
      <c r="W2859" s="82" t="str" cm="1">
        <f t="array" ref="W2859">IF(V2859="h",_xlfn.XLOOKUP(X2859,X2860:$X$2963,V2860:$V$2963,""),IF(V2859="l",IF(X2858&lt;&gt;"","sub",""),""))</f>
        <v/>
      </c>
      <c r="X2859" s="82" t="str">
        <f t="shared" si="674"/>
        <v/>
      </c>
    </row>
    <row r="2860" spans="1:24" ht="13.5" hidden="1" customHeight="1" x14ac:dyDescent="0.2">
      <c r="A2860" s="8"/>
      <c r="B2860" s="8"/>
      <c r="C2860" s="9"/>
      <c r="D2860" s="10"/>
      <c r="E2860" s="11">
        <f t="shared" si="676"/>
        <v>0</v>
      </c>
      <c r="F2860" s="10"/>
      <c r="G2860" s="11">
        <f t="shared" si="677"/>
        <v>0</v>
      </c>
      <c r="H2860" s="10"/>
      <c r="I2860" s="11">
        <f t="shared" si="678"/>
        <v>0</v>
      </c>
      <c r="J2860" s="10"/>
      <c r="K2860" s="11">
        <f t="shared" si="679"/>
        <v>0</v>
      </c>
      <c r="L2860" s="6"/>
      <c r="M2860" s="11">
        <f t="shared" si="680"/>
        <v>0</v>
      </c>
      <c r="N2860" s="130"/>
      <c r="P2860" s="48" t="str">
        <f t="shared" si="673"/>
        <v>leeg</v>
      </c>
      <c r="Q2860" s="48"/>
      <c r="R2860" s="48"/>
      <c r="S2860" s="48"/>
      <c r="T2860" s="84"/>
      <c r="W2860" s="82" t="str" cm="1">
        <f t="array" ref="W2860">IF(V2860="h",_xlfn.XLOOKUP(X2860,X2861:$X$2963,V2861:$V$2963,""),IF(V2860="l",IF(X2859&lt;&gt;"","sub",""),""))</f>
        <v/>
      </c>
      <c r="X2860" s="82" t="str">
        <f t="shared" si="674"/>
        <v/>
      </c>
    </row>
    <row r="2861" spans="1:24" ht="13.5" hidden="1" customHeight="1" x14ac:dyDescent="0.2">
      <c r="A2861" s="8"/>
      <c r="B2861" s="8"/>
      <c r="C2861" s="9"/>
      <c r="D2861" s="10"/>
      <c r="E2861" s="11">
        <f t="shared" si="676"/>
        <v>0</v>
      </c>
      <c r="F2861" s="10"/>
      <c r="G2861" s="11">
        <f t="shared" si="677"/>
        <v>0</v>
      </c>
      <c r="H2861" s="10"/>
      <c r="I2861" s="11">
        <f t="shared" si="678"/>
        <v>0</v>
      </c>
      <c r="J2861" s="10"/>
      <c r="K2861" s="11">
        <f t="shared" si="679"/>
        <v>0</v>
      </c>
      <c r="L2861" s="6"/>
      <c r="M2861" s="11">
        <f t="shared" si="680"/>
        <v>0</v>
      </c>
      <c r="N2861" s="130"/>
      <c r="P2861" s="48" t="str">
        <f t="shared" si="673"/>
        <v>leeg</v>
      </c>
      <c r="Q2861" s="48"/>
      <c r="R2861" s="48"/>
      <c r="S2861" s="48"/>
      <c r="T2861" s="84"/>
      <c r="W2861" s="82" t="str" cm="1">
        <f t="array" ref="W2861">IF(V2861="h",_xlfn.XLOOKUP(X2861,X2862:$X$2963,V2862:$V$2963,""),IF(V2861="l",IF(X2860&lt;&gt;"","sub",""),""))</f>
        <v/>
      </c>
      <c r="X2861" s="82" t="str">
        <f t="shared" si="674"/>
        <v/>
      </c>
    </row>
    <row r="2862" spans="1:24" ht="13.5" hidden="1" customHeight="1" x14ac:dyDescent="0.2">
      <c r="A2862" s="8"/>
      <c r="B2862" s="8"/>
      <c r="C2862" s="9"/>
      <c r="D2862" s="10"/>
      <c r="E2862" s="11">
        <f t="shared" si="676"/>
        <v>0</v>
      </c>
      <c r="F2862" s="10"/>
      <c r="G2862" s="11">
        <f t="shared" si="677"/>
        <v>0</v>
      </c>
      <c r="H2862" s="10"/>
      <c r="I2862" s="11">
        <f t="shared" si="678"/>
        <v>0</v>
      </c>
      <c r="J2862" s="10"/>
      <c r="K2862" s="11">
        <f t="shared" si="679"/>
        <v>0</v>
      </c>
      <c r="L2862" s="6"/>
      <c r="M2862" s="11">
        <f t="shared" si="680"/>
        <v>0</v>
      </c>
      <c r="N2862" s="130"/>
      <c r="P2862" s="48" t="str">
        <f t="shared" si="673"/>
        <v>leeg</v>
      </c>
      <c r="Q2862" s="48"/>
      <c r="R2862" s="48"/>
      <c r="S2862" s="48"/>
      <c r="T2862" s="84"/>
      <c r="W2862" s="82" t="str" cm="1">
        <f t="array" ref="W2862">IF(V2862="h",_xlfn.XLOOKUP(X2862,X2863:$X$2963,V2863:$V$2963,""),IF(V2862="l",IF(X2861&lt;&gt;"","sub",""),""))</f>
        <v/>
      </c>
      <c r="X2862" s="82" t="str">
        <f t="shared" si="674"/>
        <v/>
      </c>
    </row>
    <row r="2863" spans="1:24" ht="13.5" hidden="1" customHeight="1" x14ac:dyDescent="0.2">
      <c r="A2863" s="8"/>
      <c r="B2863" s="8"/>
      <c r="C2863" s="9"/>
      <c r="D2863" s="10"/>
      <c r="E2863" s="11">
        <f t="shared" si="676"/>
        <v>0</v>
      </c>
      <c r="F2863" s="10"/>
      <c r="G2863" s="11">
        <f t="shared" si="677"/>
        <v>0</v>
      </c>
      <c r="H2863" s="10"/>
      <c r="I2863" s="11">
        <f t="shared" si="678"/>
        <v>0</v>
      </c>
      <c r="J2863" s="10"/>
      <c r="K2863" s="11">
        <f t="shared" si="679"/>
        <v>0</v>
      </c>
      <c r="L2863" s="6"/>
      <c r="M2863" s="11">
        <f t="shared" si="680"/>
        <v>0</v>
      </c>
      <c r="N2863" s="130"/>
      <c r="P2863" s="48" t="str">
        <f t="shared" si="673"/>
        <v>leeg</v>
      </c>
      <c r="Q2863" s="48"/>
      <c r="R2863" s="48"/>
      <c r="S2863" s="48"/>
      <c r="T2863" s="84"/>
      <c r="W2863" s="82" t="str" cm="1">
        <f t="array" ref="W2863">IF(V2863="h",_xlfn.XLOOKUP(X2863,X2864:$X$2963,V2864:$V$2963,""),IF(V2863="l",IF(X2862&lt;&gt;"","sub",""),""))</f>
        <v/>
      </c>
      <c r="X2863" s="82" t="str">
        <f t="shared" si="674"/>
        <v/>
      </c>
    </row>
    <row r="2864" spans="1:24" ht="13.5" hidden="1" customHeight="1" x14ac:dyDescent="0.2">
      <c r="A2864" s="8"/>
      <c r="B2864" s="8"/>
      <c r="C2864" s="9"/>
      <c r="D2864" s="10"/>
      <c r="E2864" s="11">
        <f t="shared" si="676"/>
        <v>0</v>
      </c>
      <c r="F2864" s="10"/>
      <c r="G2864" s="11">
        <f t="shared" si="677"/>
        <v>0</v>
      </c>
      <c r="H2864" s="10"/>
      <c r="I2864" s="11">
        <f t="shared" si="678"/>
        <v>0</v>
      </c>
      <c r="J2864" s="10"/>
      <c r="K2864" s="11">
        <f t="shared" si="679"/>
        <v>0</v>
      </c>
      <c r="L2864" s="6"/>
      <c r="M2864" s="11">
        <f t="shared" si="680"/>
        <v>0</v>
      </c>
      <c r="N2864" s="130"/>
      <c r="P2864" s="48" t="str">
        <f t="shared" si="673"/>
        <v>leeg</v>
      </c>
      <c r="Q2864" s="48"/>
      <c r="R2864" s="48"/>
      <c r="S2864" s="48"/>
      <c r="T2864" s="84"/>
      <c r="W2864" s="82" t="str" cm="1">
        <f t="array" ref="W2864">IF(V2864="h",_xlfn.XLOOKUP(X2864,X2865:$X$2963,V2865:$V$2963,""),IF(V2864="l",IF(X2863&lt;&gt;"","sub",""),""))</f>
        <v/>
      </c>
      <c r="X2864" s="82" t="str">
        <f t="shared" si="674"/>
        <v/>
      </c>
    </row>
    <row r="2865" spans="1:24" ht="13.5" hidden="1" customHeight="1" x14ac:dyDescent="0.2">
      <c r="A2865" s="8"/>
      <c r="B2865" s="8"/>
      <c r="C2865" s="9"/>
      <c r="D2865" s="10"/>
      <c r="E2865" s="11">
        <f t="shared" si="676"/>
        <v>0</v>
      </c>
      <c r="F2865" s="10"/>
      <c r="G2865" s="11">
        <f t="shared" si="677"/>
        <v>0</v>
      </c>
      <c r="H2865" s="10"/>
      <c r="I2865" s="11">
        <f t="shared" si="678"/>
        <v>0</v>
      </c>
      <c r="J2865" s="10"/>
      <c r="K2865" s="11">
        <f t="shared" si="679"/>
        <v>0</v>
      </c>
      <c r="L2865" s="6"/>
      <c r="M2865" s="11">
        <f t="shared" si="680"/>
        <v>0</v>
      </c>
      <c r="N2865" s="130"/>
      <c r="P2865" s="48" t="str">
        <f t="shared" si="673"/>
        <v>leeg</v>
      </c>
      <c r="Q2865" s="48"/>
      <c r="R2865" s="48"/>
      <c r="S2865" s="48"/>
      <c r="T2865" s="84"/>
      <c r="W2865" s="82" t="str" cm="1">
        <f t="array" ref="W2865">IF(V2865="h",_xlfn.XLOOKUP(X2865,X2866:$X$2963,V2866:$V$2963,""),IF(V2865="l",IF(X2864&lt;&gt;"","sub",""),""))</f>
        <v/>
      </c>
      <c r="X2865" s="82" t="str">
        <f t="shared" si="674"/>
        <v/>
      </c>
    </row>
    <row r="2866" spans="1:24" ht="13.5" hidden="1" customHeight="1" x14ac:dyDescent="0.2">
      <c r="A2866" s="8"/>
      <c r="B2866" s="8"/>
      <c r="C2866" s="9"/>
      <c r="D2866" s="10"/>
      <c r="E2866" s="11">
        <f t="shared" si="676"/>
        <v>0</v>
      </c>
      <c r="F2866" s="10"/>
      <c r="G2866" s="11">
        <f t="shared" si="677"/>
        <v>0</v>
      </c>
      <c r="H2866" s="10"/>
      <c r="I2866" s="11">
        <f t="shared" si="678"/>
        <v>0</v>
      </c>
      <c r="J2866" s="10"/>
      <c r="K2866" s="11">
        <f t="shared" si="679"/>
        <v>0</v>
      </c>
      <c r="L2866" s="6"/>
      <c r="M2866" s="11">
        <f t="shared" si="680"/>
        <v>0</v>
      </c>
      <c r="N2866" s="130"/>
      <c r="P2866" s="48" t="str">
        <f t="shared" si="673"/>
        <v>leeg</v>
      </c>
      <c r="Q2866" s="48"/>
      <c r="R2866" s="48"/>
      <c r="S2866" s="48"/>
      <c r="T2866" s="84"/>
      <c r="W2866" s="82" t="str" cm="1">
        <f t="array" ref="W2866">IF(V2866="h",_xlfn.XLOOKUP(X2866,X2867:$X$2963,V2867:$V$2963,""),IF(V2866="l",IF(X2865&lt;&gt;"","sub",""),""))</f>
        <v/>
      </c>
      <c r="X2866" s="82" t="str">
        <f t="shared" si="674"/>
        <v/>
      </c>
    </row>
    <row r="2867" spans="1:24" ht="13.5" hidden="1" customHeight="1" x14ac:dyDescent="0.2">
      <c r="A2867" s="8"/>
      <c r="B2867" s="8"/>
      <c r="C2867" s="9"/>
      <c r="D2867" s="10"/>
      <c r="E2867" s="11">
        <f t="shared" si="676"/>
        <v>0</v>
      </c>
      <c r="F2867" s="10"/>
      <c r="G2867" s="11">
        <f t="shared" si="677"/>
        <v>0</v>
      </c>
      <c r="H2867" s="10"/>
      <c r="I2867" s="11">
        <f t="shared" si="678"/>
        <v>0</v>
      </c>
      <c r="J2867" s="10"/>
      <c r="K2867" s="11">
        <f t="shared" si="679"/>
        <v>0</v>
      </c>
      <c r="L2867" s="6"/>
      <c r="M2867" s="11">
        <f t="shared" si="680"/>
        <v>0</v>
      </c>
      <c r="N2867" s="130"/>
      <c r="P2867" s="48" t="str">
        <f t="shared" si="673"/>
        <v>leeg</v>
      </c>
      <c r="Q2867" s="48"/>
      <c r="R2867" s="48"/>
      <c r="S2867" s="48"/>
      <c r="T2867" s="84"/>
      <c r="W2867" s="82" t="str" cm="1">
        <f t="array" ref="W2867">IF(V2867="h",_xlfn.XLOOKUP(X2867,X2868:$X$2963,V2868:$V$2963,""),IF(V2867="l",IF(X2866&lt;&gt;"","sub",""),""))</f>
        <v/>
      </c>
      <c r="X2867" s="82" t="str">
        <f t="shared" si="674"/>
        <v/>
      </c>
    </row>
    <row r="2868" spans="1:24" ht="13.5" hidden="1" customHeight="1" x14ac:dyDescent="0.2">
      <c r="A2868" s="8"/>
      <c r="B2868" s="8"/>
      <c r="C2868" s="9"/>
      <c r="D2868" s="10"/>
      <c r="E2868" s="11">
        <f t="shared" si="676"/>
        <v>0</v>
      </c>
      <c r="F2868" s="10"/>
      <c r="G2868" s="11">
        <f t="shared" si="677"/>
        <v>0</v>
      </c>
      <c r="H2868" s="10"/>
      <c r="I2868" s="11">
        <f t="shared" si="678"/>
        <v>0</v>
      </c>
      <c r="J2868" s="10"/>
      <c r="K2868" s="11">
        <f t="shared" si="679"/>
        <v>0</v>
      </c>
      <c r="L2868" s="6"/>
      <c r="M2868" s="11">
        <f t="shared" si="680"/>
        <v>0</v>
      </c>
      <c r="N2868" s="130"/>
      <c r="P2868" s="48" t="str">
        <f t="shared" si="673"/>
        <v>leeg</v>
      </c>
      <c r="Q2868" s="48"/>
      <c r="R2868" s="48"/>
      <c r="S2868" s="48"/>
      <c r="T2868" s="84"/>
      <c r="W2868" s="82" t="str" cm="1">
        <f t="array" ref="W2868">IF(V2868="h",_xlfn.XLOOKUP(X2868,X2869:$X$2963,V2869:$V$2963,""),IF(V2868="l",IF(X2867&lt;&gt;"","sub",""),""))</f>
        <v/>
      </c>
      <c r="X2868" s="82" t="str">
        <f t="shared" si="674"/>
        <v/>
      </c>
    </row>
    <row r="2869" spans="1:24" ht="13.5" hidden="1" customHeight="1" x14ac:dyDescent="0.2">
      <c r="A2869" s="8"/>
      <c r="B2869" s="8"/>
      <c r="C2869" s="9"/>
      <c r="D2869" s="10"/>
      <c r="E2869" s="11">
        <f t="shared" si="676"/>
        <v>0</v>
      </c>
      <c r="F2869" s="10"/>
      <c r="G2869" s="11">
        <f t="shared" si="677"/>
        <v>0</v>
      </c>
      <c r="H2869" s="10"/>
      <c r="I2869" s="11">
        <f t="shared" si="678"/>
        <v>0</v>
      </c>
      <c r="J2869" s="10"/>
      <c r="K2869" s="11">
        <f t="shared" si="679"/>
        <v>0</v>
      </c>
      <c r="L2869" s="6"/>
      <c r="M2869" s="11">
        <f t="shared" si="680"/>
        <v>0</v>
      </c>
      <c r="N2869" s="130"/>
      <c r="P2869" s="48" t="str">
        <f t="shared" si="673"/>
        <v>leeg</v>
      </c>
      <c r="Q2869" s="48"/>
      <c r="R2869" s="48"/>
      <c r="S2869" s="48"/>
      <c r="T2869" s="84"/>
      <c r="W2869" s="82" t="str" cm="1">
        <f t="array" ref="W2869">IF(V2869="h",_xlfn.XLOOKUP(X2869,X2870:$X$2963,V2870:$V$2963,""),IF(V2869="l",IF(X2868&lt;&gt;"","sub",""),""))</f>
        <v/>
      </c>
      <c r="X2869" s="82" t="str">
        <f t="shared" si="674"/>
        <v/>
      </c>
    </row>
    <row r="2870" spans="1:24" ht="13.5" hidden="1" customHeight="1" x14ac:dyDescent="0.2">
      <c r="A2870" s="8"/>
      <c r="B2870" s="8"/>
      <c r="C2870" s="9"/>
      <c r="D2870" s="10"/>
      <c r="E2870" s="11">
        <f t="shared" si="676"/>
        <v>0</v>
      </c>
      <c r="F2870" s="10"/>
      <c r="G2870" s="11">
        <f t="shared" si="677"/>
        <v>0</v>
      </c>
      <c r="H2870" s="10"/>
      <c r="I2870" s="11">
        <f t="shared" si="678"/>
        <v>0</v>
      </c>
      <c r="J2870" s="10"/>
      <c r="K2870" s="11">
        <f t="shared" si="679"/>
        <v>0</v>
      </c>
      <c r="L2870" s="6"/>
      <c r="M2870" s="11">
        <f t="shared" si="680"/>
        <v>0</v>
      </c>
      <c r="N2870" s="130"/>
      <c r="P2870" s="48" t="str">
        <f t="shared" si="673"/>
        <v>leeg</v>
      </c>
      <c r="Q2870" s="48"/>
      <c r="R2870" s="48"/>
      <c r="S2870" s="48"/>
      <c r="T2870" s="84"/>
      <c r="W2870" s="82" t="str" cm="1">
        <f t="array" ref="W2870">IF(V2870="h",_xlfn.XLOOKUP(X2870,X2871:$X$2963,V2871:$V$2963,""),IF(V2870="l",IF(X2869&lt;&gt;"","sub",""),""))</f>
        <v/>
      </c>
      <c r="X2870" s="82" t="str">
        <f t="shared" si="674"/>
        <v/>
      </c>
    </row>
    <row r="2871" spans="1:24" ht="13.5" hidden="1" customHeight="1" x14ac:dyDescent="0.2">
      <c r="A2871" s="8"/>
      <c r="B2871" s="8"/>
      <c r="C2871" s="9"/>
      <c r="D2871" s="10"/>
      <c r="E2871" s="11">
        <f t="shared" si="676"/>
        <v>0</v>
      </c>
      <c r="F2871" s="10"/>
      <c r="G2871" s="11">
        <f t="shared" si="677"/>
        <v>0</v>
      </c>
      <c r="H2871" s="10"/>
      <c r="I2871" s="11">
        <f t="shared" si="678"/>
        <v>0</v>
      </c>
      <c r="J2871" s="10"/>
      <c r="K2871" s="11">
        <f t="shared" si="679"/>
        <v>0</v>
      </c>
      <c r="L2871" s="6"/>
      <c r="M2871" s="11">
        <f t="shared" si="680"/>
        <v>0</v>
      </c>
      <c r="N2871" s="130"/>
      <c r="P2871" s="48" t="str">
        <f t="shared" si="673"/>
        <v>leeg</v>
      </c>
      <c r="Q2871" s="48"/>
      <c r="R2871" s="48"/>
      <c r="S2871" s="48"/>
      <c r="T2871" s="84"/>
      <c r="W2871" s="82" t="str" cm="1">
        <f t="array" ref="W2871">IF(V2871="h",_xlfn.XLOOKUP(X2871,X2872:$X$2963,V2872:$V$2963,""),IF(V2871="l",IF(X2870&lt;&gt;"","sub",""),""))</f>
        <v/>
      </c>
      <c r="X2871" s="82" t="str">
        <f t="shared" si="674"/>
        <v/>
      </c>
    </row>
    <row r="2872" spans="1:24" ht="13.5" hidden="1" customHeight="1" x14ac:dyDescent="0.2">
      <c r="A2872" s="8"/>
      <c r="B2872" s="8"/>
      <c r="C2872" s="9"/>
      <c r="D2872" s="10"/>
      <c r="E2872" s="11">
        <f t="shared" si="676"/>
        <v>0</v>
      </c>
      <c r="F2872" s="10"/>
      <c r="G2872" s="11">
        <f t="shared" si="677"/>
        <v>0</v>
      </c>
      <c r="H2872" s="10"/>
      <c r="I2872" s="11">
        <f t="shared" si="678"/>
        <v>0</v>
      </c>
      <c r="J2872" s="10"/>
      <c r="K2872" s="11">
        <f t="shared" si="679"/>
        <v>0</v>
      </c>
      <c r="L2872" s="6"/>
      <c r="M2872" s="11">
        <f t="shared" si="680"/>
        <v>0</v>
      </c>
      <c r="N2872" s="130"/>
      <c r="P2872" s="48" t="str">
        <f t="shared" si="673"/>
        <v>leeg</v>
      </c>
      <c r="Q2872" s="48"/>
      <c r="R2872" s="48"/>
      <c r="S2872" s="48"/>
      <c r="T2872" s="84"/>
      <c r="W2872" s="82" t="str" cm="1">
        <f t="array" ref="W2872">IF(V2872="h",_xlfn.XLOOKUP(X2872,X2873:$X$2963,V2873:$V$2963,""),IF(V2872="l",IF(X2871&lt;&gt;"","sub",""),""))</f>
        <v/>
      </c>
      <c r="X2872" s="82" t="str">
        <f t="shared" si="674"/>
        <v/>
      </c>
    </row>
    <row r="2873" spans="1:24" ht="13.5" hidden="1" customHeight="1" x14ac:dyDescent="0.2">
      <c r="A2873" s="8"/>
      <c r="B2873" s="8"/>
      <c r="C2873" s="9"/>
      <c r="D2873" s="10"/>
      <c r="E2873" s="11">
        <f t="shared" si="676"/>
        <v>0</v>
      </c>
      <c r="F2873" s="10"/>
      <c r="G2873" s="11">
        <f t="shared" si="677"/>
        <v>0</v>
      </c>
      <c r="H2873" s="10"/>
      <c r="I2873" s="11">
        <f t="shared" si="678"/>
        <v>0</v>
      </c>
      <c r="J2873" s="10"/>
      <c r="K2873" s="11">
        <f t="shared" si="679"/>
        <v>0</v>
      </c>
      <c r="L2873" s="6"/>
      <c r="M2873" s="11">
        <f t="shared" si="680"/>
        <v>0</v>
      </c>
      <c r="N2873" s="130"/>
      <c r="P2873" s="48" t="str">
        <f t="shared" si="673"/>
        <v>leeg</v>
      </c>
      <c r="Q2873" s="48"/>
      <c r="R2873" s="48"/>
      <c r="S2873" s="48"/>
      <c r="T2873" s="84"/>
      <c r="W2873" s="82" t="str" cm="1">
        <f t="array" ref="W2873">IF(V2873="h",_xlfn.XLOOKUP(X2873,X2874:$X$2963,V2874:$V$2963,""),IF(V2873="l",IF(X2872&lt;&gt;"","sub",""),""))</f>
        <v/>
      </c>
      <c r="X2873" s="82" t="str">
        <f t="shared" si="674"/>
        <v/>
      </c>
    </row>
    <row r="2874" spans="1:24" ht="13.5" hidden="1" customHeight="1" x14ac:dyDescent="0.2">
      <c r="A2874" s="8"/>
      <c r="B2874" s="8"/>
      <c r="C2874" s="9"/>
      <c r="D2874" s="10"/>
      <c r="E2874" s="11">
        <f t="shared" si="676"/>
        <v>0</v>
      </c>
      <c r="F2874" s="10"/>
      <c r="G2874" s="11">
        <f t="shared" si="677"/>
        <v>0</v>
      </c>
      <c r="H2874" s="10"/>
      <c r="I2874" s="11">
        <f t="shared" si="678"/>
        <v>0</v>
      </c>
      <c r="J2874" s="10"/>
      <c r="K2874" s="11">
        <f t="shared" si="679"/>
        <v>0</v>
      </c>
      <c r="L2874" s="6"/>
      <c r="M2874" s="11">
        <f t="shared" si="680"/>
        <v>0</v>
      </c>
      <c r="N2874" s="130"/>
      <c r="P2874" s="48" t="str">
        <f t="shared" si="673"/>
        <v>leeg</v>
      </c>
      <c r="Q2874" s="48"/>
      <c r="R2874" s="48"/>
      <c r="S2874" s="48"/>
      <c r="T2874" s="84"/>
      <c r="W2874" s="82" t="str" cm="1">
        <f t="array" ref="W2874">IF(V2874="h",_xlfn.XLOOKUP(X2874,X2875:$X$2963,V2875:$V$2963,""),IF(V2874="l",IF(X2873&lt;&gt;"","sub",""),""))</f>
        <v/>
      </c>
      <c r="X2874" s="82" t="str">
        <f t="shared" si="674"/>
        <v/>
      </c>
    </row>
    <row r="2875" spans="1:24" ht="13.5" hidden="1" customHeight="1" x14ac:dyDescent="0.2">
      <c r="A2875" s="8"/>
      <c r="B2875" s="8"/>
      <c r="C2875" s="9"/>
      <c r="D2875" s="10"/>
      <c r="E2875" s="11">
        <f t="shared" si="676"/>
        <v>0</v>
      </c>
      <c r="F2875" s="10"/>
      <c r="G2875" s="11">
        <f t="shared" si="677"/>
        <v>0</v>
      </c>
      <c r="H2875" s="10"/>
      <c r="I2875" s="11">
        <f t="shared" si="678"/>
        <v>0</v>
      </c>
      <c r="J2875" s="10"/>
      <c r="K2875" s="11">
        <f t="shared" si="679"/>
        <v>0</v>
      </c>
      <c r="L2875" s="6"/>
      <c r="M2875" s="11">
        <f t="shared" si="680"/>
        <v>0</v>
      </c>
      <c r="N2875" s="130"/>
      <c r="P2875" s="48" t="str">
        <f t="shared" si="673"/>
        <v>leeg</v>
      </c>
      <c r="Q2875" s="48"/>
      <c r="R2875" s="48"/>
      <c r="S2875" s="48"/>
      <c r="T2875" s="84"/>
      <c r="W2875" s="82" t="str" cm="1">
        <f t="array" ref="W2875">IF(V2875="h",_xlfn.XLOOKUP(X2875,X2876:$X$2963,V2876:$V$2963,""),IF(V2875="l",IF(X2874&lt;&gt;"","sub",""),""))</f>
        <v/>
      </c>
      <c r="X2875" s="82" t="str">
        <f t="shared" si="674"/>
        <v/>
      </c>
    </row>
    <row r="2876" spans="1:24" ht="13.5" hidden="1" customHeight="1" x14ac:dyDescent="0.2">
      <c r="A2876" s="8"/>
      <c r="B2876" s="8"/>
      <c r="C2876" s="9"/>
      <c r="D2876" s="10"/>
      <c r="E2876" s="11">
        <f t="shared" si="676"/>
        <v>0</v>
      </c>
      <c r="F2876" s="10"/>
      <c r="G2876" s="11">
        <f t="shared" si="677"/>
        <v>0</v>
      </c>
      <c r="H2876" s="10"/>
      <c r="I2876" s="11">
        <f t="shared" si="678"/>
        <v>0</v>
      </c>
      <c r="J2876" s="10"/>
      <c r="K2876" s="11">
        <f t="shared" si="679"/>
        <v>0</v>
      </c>
      <c r="L2876" s="6"/>
      <c r="M2876" s="11">
        <f t="shared" si="680"/>
        <v>0</v>
      </c>
      <c r="N2876" s="130"/>
      <c r="P2876" s="48" t="str">
        <f t="shared" si="673"/>
        <v>leeg</v>
      </c>
      <c r="Q2876" s="48"/>
      <c r="R2876" s="48"/>
      <c r="S2876" s="48"/>
      <c r="T2876" s="84"/>
      <c r="W2876" s="82" t="str" cm="1">
        <f t="array" ref="W2876">IF(V2876="h",_xlfn.XLOOKUP(X2876,X2877:$X$2963,V2877:$V$2963,""),IF(V2876="l",IF(X2875&lt;&gt;"","sub",""),""))</f>
        <v/>
      </c>
      <c r="X2876" s="82" t="str">
        <f t="shared" si="674"/>
        <v/>
      </c>
    </row>
    <row r="2877" spans="1:24" ht="13.5" hidden="1" customHeight="1" x14ac:dyDescent="0.2">
      <c r="A2877" s="8"/>
      <c r="B2877" s="8"/>
      <c r="C2877" s="9"/>
      <c r="D2877" s="10"/>
      <c r="E2877" s="11">
        <f t="shared" si="676"/>
        <v>0</v>
      </c>
      <c r="F2877" s="10"/>
      <c r="G2877" s="11">
        <f t="shared" si="677"/>
        <v>0</v>
      </c>
      <c r="H2877" s="10"/>
      <c r="I2877" s="11">
        <f t="shared" si="678"/>
        <v>0</v>
      </c>
      <c r="J2877" s="10"/>
      <c r="K2877" s="11">
        <f t="shared" si="679"/>
        <v>0</v>
      </c>
      <c r="L2877" s="6"/>
      <c r="M2877" s="11">
        <f t="shared" si="680"/>
        <v>0</v>
      </c>
      <c r="N2877" s="130"/>
      <c r="P2877" s="48" t="str">
        <f t="shared" si="673"/>
        <v>leeg</v>
      </c>
      <c r="Q2877" s="48"/>
      <c r="R2877" s="48"/>
      <c r="S2877" s="48"/>
      <c r="T2877" s="84"/>
      <c r="W2877" s="82" t="str" cm="1">
        <f t="array" ref="W2877">IF(V2877="h",_xlfn.XLOOKUP(X2877,X2878:$X$2963,V2878:$V$2963,""),IF(V2877="l",IF(X2876&lt;&gt;"","sub",""),""))</f>
        <v/>
      </c>
      <c r="X2877" s="82" t="str">
        <f t="shared" si="674"/>
        <v/>
      </c>
    </row>
    <row r="2878" spans="1:24" ht="13.5" hidden="1" customHeight="1" x14ac:dyDescent="0.2">
      <c r="A2878" s="8"/>
      <c r="B2878" s="8"/>
      <c r="C2878" s="9"/>
      <c r="D2878" s="10"/>
      <c r="E2878" s="11">
        <f t="shared" si="676"/>
        <v>0</v>
      </c>
      <c r="F2878" s="10"/>
      <c r="G2878" s="11">
        <f t="shared" si="677"/>
        <v>0</v>
      </c>
      <c r="H2878" s="10"/>
      <c r="I2878" s="11">
        <f t="shared" si="678"/>
        <v>0</v>
      </c>
      <c r="J2878" s="10"/>
      <c r="K2878" s="11">
        <f t="shared" si="679"/>
        <v>0</v>
      </c>
      <c r="L2878" s="6"/>
      <c r="M2878" s="11">
        <f t="shared" si="680"/>
        <v>0</v>
      </c>
      <c r="N2878" s="130"/>
      <c r="P2878" s="48" t="str">
        <f t="shared" si="673"/>
        <v>leeg</v>
      </c>
      <c r="Q2878" s="48"/>
      <c r="R2878" s="48"/>
      <c r="S2878" s="48"/>
      <c r="T2878" s="84"/>
      <c r="W2878" s="82" t="str" cm="1">
        <f t="array" ref="W2878">IF(V2878="h",_xlfn.XLOOKUP(X2878,X2879:$X$2963,V2879:$V$2963,""),IF(V2878="l",IF(X2877&lt;&gt;"","sub",""),""))</f>
        <v/>
      </c>
      <c r="X2878" s="82" t="str">
        <f t="shared" si="674"/>
        <v/>
      </c>
    </row>
    <row r="2879" spans="1:24" ht="13.5" hidden="1" customHeight="1" x14ac:dyDescent="0.2">
      <c r="A2879" s="8"/>
      <c r="B2879" s="8"/>
      <c r="C2879" s="9"/>
      <c r="D2879" s="10"/>
      <c r="E2879" s="11">
        <f t="shared" si="676"/>
        <v>0</v>
      </c>
      <c r="F2879" s="10"/>
      <c r="G2879" s="11">
        <f t="shared" si="677"/>
        <v>0</v>
      </c>
      <c r="H2879" s="10"/>
      <c r="I2879" s="11">
        <f t="shared" si="678"/>
        <v>0</v>
      </c>
      <c r="J2879" s="10"/>
      <c r="K2879" s="11">
        <f t="shared" si="679"/>
        <v>0</v>
      </c>
      <c r="L2879" s="6"/>
      <c r="M2879" s="11">
        <f t="shared" si="680"/>
        <v>0</v>
      </c>
      <c r="N2879" s="130"/>
      <c r="P2879" s="48" t="str">
        <f t="shared" si="673"/>
        <v>leeg</v>
      </c>
      <c r="Q2879" s="48"/>
      <c r="R2879" s="48"/>
      <c r="S2879" s="48"/>
      <c r="T2879" s="84"/>
      <c r="W2879" s="82" t="str" cm="1">
        <f t="array" ref="W2879">IF(V2879="h",_xlfn.XLOOKUP(X2879,X2880:$X$2963,V2880:$V$2963,""),IF(V2879="l",IF(X2878&lt;&gt;"","sub",""),""))</f>
        <v/>
      </c>
      <c r="X2879" s="82" t="str">
        <f t="shared" si="674"/>
        <v/>
      </c>
    </row>
    <row r="2880" spans="1:24" ht="13.5" hidden="1" customHeight="1" x14ac:dyDescent="0.2">
      <c r="A2880" s="8"/>
      <c r="B2880" s="8"/>
      <c r="C2880" s="9"/>
      <c r="D2880" s="10"/>
      <c r="E2880" s="11">
        <f t="shared" si="676"/>
        <v>0</v>
      </c>
      <c r="F2880" s="10"/>
      <c r="G2880" s="11">
        <f t="shared" si="677"/>
        <v>0</v>
      </c>
      <c r="H2880" s="10"/>
      <c r="I2880" s="11">
        <f t="shared" si="678"/>
        <v>0</v>
      </c>
      <c r="J2880" s="10"/>
      <c r="K2880" s="11">
        <f t="shared" si="679"/>
        <v>0</v>
      </c>
      <c r="L2880" s="6"/>
      <c r="M2880" s="11">
        <f t="shared" si="680"/>
        <v>0</v>
      </c>
      <c r="N2880" s="130"/>
      <c r="P2880" s="48" t="str">
        <f t="shared" si="673"/>
        <v>leeg</v>
      </c>
      <c r="Q2880" s="48"/>
      <c r="R2880" s="48"/>
      <c r="S2880" s="48"/>
      <c r="T2880" s="84"/>
      <c r="W2880" s="82" t="str" cm="1">
        <f t="array" ref="W2880">IF(V2880="h",_xlfn.XLOOKUP(X2880,X2881:$X$2963,V2881:$V$2963,""),IF(V2880="l",IF(X2879&lt;&gt;"","sub",""),""))</f>
        <v/>
      </c>
      <c r="X2880" s="82" t="str">
        <f t="shared" si="674"/>
        <v/>
      </c>
    </row>
    <row r="2881" spans="1:24" ht="13.5" hidden="1" customHeight="1" x14ac:dyDescent="0.2">
      <c r="A2881" s="8"/>
      <c r="B2881" s="8"/>
      <c r="C2881" s="9"/>
      <c r="D2881" s="10"/>
      <c r="E2881" s="11">
        <f t="shared" si="676"/>
        <v>0</v>
      </c>
      <c r="F2881" s="10"/>
      <c r="G2881" s="11">
        <f t="shared" si="677"/>
        <v>0</v>
      </c>
      <c r="H2881" s="10"/>
      <c r="I2881" s="11">
        <f t="shared" si="678"/>
        <v>0</v>
      </c>
      <c r="J2881" s="10"/>
      <c r="K2881" s="11">
        <f t="shared" si="679"/>
        <v>0</v>
      </c>
      <c r="L2881" s="6"/>
      <c r="M2881" s="11">
        <f t="shared" si="680"/>
        <v>0</v>
      </c>
      <c r="N2881" s="130"/>
      <c r="P2881" s="48" t="str">
        <f t="shared" si="673"/>
        <v>leeg</v>
      </c>
      <c r="Q2881" s="48"/>
      <c r="R2881" s="48"/>
      <c r="S2881" s="48"/>
      <c r="T2881" s="84"/>
      <c r="W2881" s="82" t="str" cm="1">
        <f t="array" ref="W2881">IF(V2881="h",_xlfn.XLOOKUP(X2881,X2882:$X$2963,V2882:$V$2963,""),IF(V2881="l",IF(X2880&lt;&gt;"","sub",""),""))</f>
        <v/>
      </c>
      <c r="X2881" s="82" t="str">
        <f t="shared" si="674"/>
        <v/>
      </c>
    </row>
    <row r="2882" spans="1:24" ht="13.5" hidden="1" customHeight="1" x14ac:dyDescent="0.2">
      <c r="A2882" s="8"/>
      <c r="B2882" s="8"/>
      <c r="C2882" s="9"/>
      <c r="D2882" s="10"/>
      <c r="E2882" s="11">
        <f t="shared" si="676"/>
        <v>0</v>
      </c>
      <c r="F2882" s="10"/>
      <c r="G2882" s="11">
        <f t="shared" si="677"/>
        <v>0</v>
      </c>
      <c r="H2882" s="10"/>
      <c r="I2882" s="11">
        <f t="shared" si="678"/>
        <v>0</v>
      </c>
      <c r="J2882" s="10"/>
      <c r="K2882" s="11">
        <f t="shared" si="679"/>
        <v>0</v>
      </c>
      <c r="L2882" s="6"/>
      <c r="M2882" s="11">
        <f t="shared" si="680"/>
        <v>0</v>
      </c>
      <c r="N2882" s="130"/>
      <c r="P2882" s="48" t="str">
        <f t="shared" si="673"/>
        <v>leeg</v>
      </c>
      <c r="Q2882" s="48"/>
      <c r="R2882" s="48"/>
      <c r="S2882" s="48"/>
      <c r="T2882" s="84"/>
      <c r="W2882" s="82" t="str" cm="1">
        <f t="array" ref="W2882">IF(V2882="h",_xlfn.XLOOKUP(X2882,X2883:$X$2963,V2883:$V$2963,""),IF(V2882="l",IF(X2881&lt;&gt;"","sub",""),""))</f>
        <v/>
      </c>
      <c r="X2882" s="82" t="str">
        <f t="shared" si="674"/>
        <v/>
      </c>
    </row>
    <row r="2883" spans="1:24" ht="13.5" hidden="1" customHeight="1" x14ac:dyDescent="0.2">
      <c r="A2883" s="8"/>
      <c r="B2883" s="8"/>
      <c r="C2883" s="9"/>
      <c r="D2883" s="10"/>
      <c r="E2883" s="11">
        <f t="shared" si="676"/>
        <v>0</v>
      </c>
      <c r="F2883" s="10"/>
      <c r="G2883" s="11">
        <f t="shared" si="677"/>
        <v>0</v>
      </c>
      <c r="H2883" s="10"/>
      <c r="I2883" s="11">
        <f t="shared" si="678"/>
        <v>0</v>
      </c>
      <c r="J2883" s="10"/>
      <c r="K2883" s="11">
        <f t="shared" si="679"/>
        <v>0</v>
      </c>
      <c r="L2883" s="6"/>
      <c r="M2883" s="11">
        <f t="shared" si="680"/>
        <v>0</v>
      </c>
      <c r="N2883" s="130"/>
      <c r="P2883" s="48" t="str">
        <f t="shared" si="673"/>
        <v>leeg</v>
      </c>
      <c r="Q2883" s="48"/>
      <c r="R2883" s="48"/>
      <c r="S2883" s="48"/>
      <c r="T2883" s="84"/>
      <c r="W2883" s="82" t="str" cm="1">
        <f t="array" ref="W2883">IF(V2883="h",_xlfn.XLOOKUP(X2883,X2884:$X$2963,V2884:$V$2963,""),IF(V2883="l",IF(X2882&lt;&gt;"","sub",""),""))</f>
        <v/>
      </c>
      <c r="X2883" s="82" t="str">
        <f t="shared" si="674"/>
        <v/>
      </c>
    </row>
    <row r="2884" spans="1:24" ht="13.5" hidden="1" customHeight="1" x14ac:dyDescent="0.2">
      <c r="A2884" s="8"/>
      <c r="B2884" s="8"/>
      <c r="C2884" s="9"/>
      <c r="D2884" s="10"/>
      <c r="E2884" s="11">
        <f t="shared" si="676"/>
        <v>0</v>
      </c>
      <c r="F2884" s="10"/>
      <c r="G2884" s="11">
        <f t="shared" si="677"/>
        <v>0</v>
      </c>
      <c r="H2884" s="10"/>
      <c r="I2884" s="11">
        <f t="shared" si="678"/>
        <v>0</v>
      </c>
      <c r="J2884" s="10"/>
      <c r="K2884" s="11">
        <f t="shared" si="679"/>
        <v>0</v>
      </c>
      <c r="L2884" s="6"/>
      <c r="M2884" s="11">
        <f t="shared" si="680"/>
        <v>0</v>
      </c>
      <c r="N2884" s="130"/>
      <c r="P2884" s="48" t="str">
        <f t="shared" si="673"/>
        <v>leeg</v>
      </c>
      <c r="Q2884" s="48"/>
      <c r="R2884" s="48"/>
      <c r="S2884" s="48"/>
      <c r="T2884" s="84"/>
      <c r="W2884" s="82" t="str" cm="1">
        <f t="array" ref="W2884">IF(V2884="h",_xlfn.XLOOKUP(X2884,X2885:$X$2963,V2885:$V$2963,""),IF(V2884="l",IF(X2883&lt;&gt;"","sub",""),""))</f>
        <v/>
      </c>
      <c r="X2884" s="82" t="str">
        <f t="shared" si="674"/>
        <v/>
      </c>
    </row>
    <row r="2885" spans="1:24" ht="13.5" hidden="1" customHeight="1" x14ac:dyDescent="0.2">
      <c r="A2885" s="8"/>
      <c r="B2885" s="8"/>
      <c r="C2885" s="9"/>
      <c r="D2885" s="10"/>
      <c r="E2885" s="11">
        <f t="shared" si="676"/>
        <v>0</v>
      </c>
      <c r="F2885" s="10"/>
      <c r="G2885" s="11">
        <f t="shared" si="677"/>
        <v>0</v>
      </c>
      <c r="H2885" s="10"/>
      <c r="I2885" s="11">
        <f t="shared" si="678"/>
        <v>0</v>
      </c>
      <c r="J2885" s="10"/>
      <c r="K2885" s="11">
        <f t="shared" si="679"/>
        <v>0</v>
      </c>
      <c r="L2885" s="6"/>
      <c r="M2885" s="11">
        <f t="shared" si="680"/>
        <v>0</v>
      </c>
      <c r="N2885" s="130"/>
      <c r="P2885" s="48" t="str">
        <f t="shared" si="673"/>
        <v>leeg</v>
      </c>
      <c r="Q2885" s="48"/>
      <c r="R2885" s="48"/>
      <c r="S2885" s="48"/>
      <c r="T2885" s="84"/>
      <c r="W2885" s="82" t="str" cm="1">
        <f t="array" ref="W2885">IF(V2885="h",_xlfn.XLOOKUP(X2885,X2886:$X$2963,V2886:$V$2963,""),IF(V2885="l",IF(X2884&lt;&gt;"","sub",""),""))</f>
        <v/>
      </c>
      <c r="X2885" s="82" t="str">
        <f t="shared" si="674"/>
        <v/>
      </c>
    </row>
    <row r="2886" spans="1:24" ht="13.5" hidden="1" customHeight="1" x14ac:dyDescent="0.2">
      <c r="A2886" s="8"/>
      <c r="B2886" s="8"/>
      <c r="C2886" s="9"/>
      <c r="D2886" s="10"/>
      <c r="E2886" s="11">
        <f t="shared" si="676"/>
        <v>0</v>
      </c>
      <c r="F2886" s="10"/>
      <c r="G2886" s="11">
        <f t="shared" si="677"/>
        <v>0</v>
      </c>
      <c r="H2886" s="10"/>
      <c r="I2886" s="11">
        <f t="shared" si="678"/>
        <v>0</v>
      </c>
      <c r="J2886" s="10"/>
      <c r="K2886" s="11">
        <f t="shared" si="679"/>
        <v>0</v>
      </c>
      <c r="L2886" s="6"/>
      <c r="M2886" s="11">
        <f t="shared" si="680"/>
        <v>0</v>
      </c>
      <c r="N2886" s="130"/>
      <c r="P2886" s="48" t="str">
        <f t="shared" si="673"/>
        <v>leeg</v>
      </c>
      <c r="Q2886" s="48"/>
      <c r="R2886" s="48"/>
      <c r="S2886" s="48"/>
      <c r="T2886" s="84"/>
      <c r="W2886" s="82" t="str" cm="1">
        <f t="array" ref="W2886">IF(V2886="h",_xlfn.XLOOKUP(X2886,X2887:$X$2963,V2887:$V$2963,""),IF(V2886="l",IF(X2885&lt;&gt;"","sub",""),""))</f>
        <v/>
      </c>
      <c r="X2886" s="82" t="str">
        <f t="shared" si="674"/>
        <v/>
      </c>
    </row>
    <row r="2887" spans="1:24" ht="13.5" hidden="1" customHeight="1" x14ac:dyDescent="0.2">
      <c r="A2887" s="8"/>
      <c r="B2887" s="8"/>
      <c r="C2887" s="9"/>
      <c r="D2887" s="10"/>
      <c r="E2887" s="11">
        <f t="shared" si="676"/>
        <v>0</v>
      </c>
      <c r="F2887" s="10"/>
      <c r="G2887" s="11">
        <f t="shared" si="677"/>
        <v>0</v>
      </c>
      <c r="H2887" s="10"/>
      <c r="I2887" s="11">
        <f t="shared" si="678"/>
        <v>0</v>
      </c>
      <c r="J2887" s="10"/>
      <c r="K2887" s="11">
        <f t="shared" si="679"/>
        <v>0</v>
      </c>
      <c r="L2887" s="6"/>
      <c r="M2887" s="11">
        <f t="shared" si="680"/>
        <v>0</v>
      </c>
      <c r="N2887" s="130"/>
      <c r="P2887" s="48" t="str">
        <f t="shared" si="673"/>
        <v>leeg</v>
      </c>
      <c r="Q2887" s="48"/>
      <c r="R2887" s="48"/>
      <c r="S2887" s="48"/>
      <c r="T2887" s="84"/>
      <c r="W2887" s="82" t="str" cm="1">
        <f t="array" ref="W2887">IF(V2887="h",_xlfn.XLOOKUP(X2887,X2888:$X$2963,V2888:$V$2963,""),IF(V2887="l",IF(X2886&lt;&gt;"","sub",""),""))</f>
        <v/>
      </c>
      <c r="X2887" s="82" t="str">
        <f t="shared" si="674"/>
        <v/>
      </c>
    </row>
    <row r="2888" spans="1:24" ht="13.5" hidden="1" customHeight="1" x14ac:dyDescent="0.2">
      <c r="A2888" s="8"/>
      <c r="B2888" s="8"/>
      <c r="C2888" s="9"/>
      <c r="D2888" s="10"/>
      <c r="E2888" s="11">
        <f t="shared" si="676"/>
        <v>0</v>
      </c>
      <c r="F2888" s="10"/>
      <c r="G2888" s="11">
        <f t="shared" si="677"/>
        <v>0</v>
      </c>
      <c r="H2888" s="10"/>
      <c r="I2888" s="11">
        <f t="shared" si="678"/>
        <v>0</v>
      </c>
      <c r="J2888" s="10"/>
      <c r="K2888" s="11">
        <f t="shared" si="679"/>
        <v>0</v>
      </c>
      <c r="L2888" s="6"/>
      <c r="M2888" s="11">
        <f t="shared" si="680"/>
        <v>0</v>
      </c>
      <c r="N2888" s="130"/>
      <c r="P2888" s="48" t="str">
        <f t="shared" si="673"/>
        <v>leeg</v>
      </c>
      <c r="Q2888" s="48"/>
      <c r="R2888" s="48"/>
      <c r="S2888" s="48"/>
      <c r="T2888" s="84"/>
      <c r="W2888" s="82" t="str" cm="1">
        <f t="array" ref="W2888">IF(V2888="h",_xlfn.XLOOKUP(X2888,X2889:$X$2963,V2889:$V$2963,""),IF(V2888="l",IF(X2887&lt;&gt;"","sub",""),""))</f>
        <v/>
      </c>
      <c r="X2888" s="82" t="str">
        <f t="shared" si="674"/>
        <v/>
      </c>
    </row>
    <row r="2889" spans="1:24" ht="13.5" hidden="1" customHeight="1" x14ac:dyDescent="0.2">
      <c r="A2889" s="8"/>
      <c r="B2889" s="8"/>
      <c r="C2889" s="9"/>
      <c r="D2889" s="10"/>
      <c r="E2889" s="11">
        <f t="shared" si="676"/>
        <v>0</v>
      </c>
      <c r="F2889" s="10"/>
      <c r="G2889" s="11">
        <f t="shared" si="677"/>
        <v>0</v>
      </c>
      <c r="H2889" s="10"/>
      <c r="I2889" s="11">
        <f t="shared" si="678"/>
        <v>0</v>
      </c>
      <c r="J2889" s="10"/>
      <c r="K2889" s="11">
        <f t="shared" si="679"/>
        <v>0</v>
      </c>
      <c r="L2889" s="6"/>
      <c r="M2889" s="11">
        <f t="shared" si="680"/>
        <v>0</v>
      </c>
      <c r="N2889" s="130"/>
      <c r="P2889" s="48" t="str">
        <f t="shared" si="673"/>
        <v>leeg</v>
      </c>
      <c r="Q2889" s="48"/>
      <c r="R2889" s="48"/>
      <c r="S2889" s="48"/>
      <c r="T2889" s="84"/>
      <c r="W2889" s="82" t="str" cm="1">
        <f t="array" ref="W2889">IF(V2889="h",_xlfn.XLOOKUP(X2889,X2890:$X$2963,V2890:$V$2963,""),IF(V2889="l",IF(X2888&lt;&gt;"","sub",""),""))</f>
        <v/>
      </c>
      <c r="X2889" s="82" t="str">
        <f t="shared" si="674"/>
        <v/>
      </c>
    </row>
    <row r="2890" spans="1:24" ht="13.5" hidden="1" customHeight="1" x14ac:dyDescent="0.2">
      <c r="A2890" s="8"/>
      <c r="B2890" s="8"/>
      <c r="C2890" s="9"/>
      <c r="D2890" s="10"/>
      <c r="E2890" s="11">
        <f t="shared" si="676"/>
        <v>0</v>
      </c>
      <c r="F2890" s="10"/>
      <c r="G2890" s="11">
        <f t="shared" si="677"/>
        <v>0</v>
      </c>
      <c r="H2890" s="10"/>
      <c r="I2890" s="11">
        <f t="shared" si="678"/>
        <v>0</v>
      </c>
      <c r="J2890" s="10"/>
      <c r="K2890" s="11">
        <f t="shared" si="679"/>
        <v>0</v>
      </c>
      <c r="L2890" s="6"/>
      <c r="M2890" s="11">
        <f t="shared" si="680"/>
        <v>0</v>
      </c>
      <c r="N2890" s="130"/>
      <c r="P2890" s="48" t="str">
        <f t="shared" si="673"/>
        <v>leeg</v>
      </c>
      <c r="Q2890" s="48"/>
      <c r="R2890" s="48"/>
      <c r="S2890" s="48"/>
      <c r="T2890" s="84"/>
      <c r="W2890" s="82" t="str" cm="1">
        <f t="array" ref="W2890">IF(V2890="h",_xlfn.XLOOKUP(X2890,X2891:$X$2963,V2891:$V$2963,""),IF(V2890="l",IF(X2889&lt;&gt;"","sub",""),""))</f>
        <v/>
      </c>
      <c r="X2890" s="82" t="str">
        <f t="shared" si="674"/>
        <v/>
      </c>
    </row>
    <row r="2891" spans="1:24" ht="13.5" hidden="1" customHeight="1" x14ac:dyDescent="0.2">
      <c r="A2891" s="8"/>
      <c r="B2891" s="8"/>
      <c r="C2891" s="9"/>
      <c r="D2891" s="10"/>
      <c r="E2891" s="11">
        <f t="shared" si="676"/>
        <v>0</v>
      </c>
      <c r="F2891" s="10"/>
      <c r="G2891" s="11">
        <f t="shared" si="677"/>
        <v>0</v>
      </c>
      <c r="H2891" s="10"/>
      <c r="I2891" s="11">
        <f t="shared" si="678"/>
        <v>0</v>
      </c>
      <c r="J2891" s="10"/>
      <c r="K2891" s="11">
        <f t="shared" si="679"/>
        <v>0</v>
      </c>
      <c r="L2891" s="6"/>
      <c r="M2891" s="11">
        <f t="shared" si="680"/>
        <v>0</v>
      </c>
      <c r="N2891" s="130"/>
      <c r="P2891" s="48" t="str">
        <f t="shared" si="673"/>
        <v>leeg</v>
      </c>
      <c r="Q2891" s="48"/>
      <c r="R2891" s="48"/>
      <c r="S2891" s="48"/>
      <c r="T2891" s="84"/>
      <c r="W2891" s="82" t="str" cm="1">
        <f t="array" ref="W2891">IF(V2891="h",_xlfn.XLOOKUP(X2891,X2892:$X$2963,V2892:$V$2963,""),IF(V2891="l",IF(X2890&lt;&gt;"","sub",""),""))</f>
        <v/>
      </c>
      <c r="X2891" s="82" t="str">
        <f t="shared" si="674"/>
        <v/>
      </c>
    </row>
    <row r="2892" spans="1:24" ht="13.5" hidden="1" customHeight="1" x14ac:dyDescent="0.2">
      <c r="A2892" s="8"/>
      <c r="B2892" s="8"/>
      <c r="C2892" s="9"/>
      <c r="D2892" s="10"/>
      <c r="E2892" s="11">
        <f t="shared" si="676"/>
        <v>0</v>
      </c>
      <c r="F2892" s="10"/>
      <c r="G2892" s="11">
        <f t="shared" si="677"/>
        <v>0</v>
      </c>
      <c r="H2892" s="10"/>
      <c r="I2892" s="11">
        <f t="shared" si="678"/>
        <v>0</v>
      </c>
      <c r="J2892" s="10"/>
      <c r="K2892" s="11">
        <f t="shared" si="679"/>
        <v>0</v>
      </c>
      <c r="L2892" s="6"/>
      <c r="M2892" s="11">
        <f t="shared" si="680"/>
        <v>0</v>
      </c>
      <c r="N2892" s="130"/>
      <c r="P2892" s="48" t="str">
        <f t="shared" si="673"/>
        <v>leeg</v>
      </c>
      <c r="Q2892" s="48"/>
      <c r="R2892" s="48"/>
      <c r="S2892" s="48"/>
      <c r="T2892" s="84"/>
      <c r="W2892" s="82" t="str" cm="1">
        <f t="array" ref="W2892">IF(V2892="h",_xlfn.XLOOKUP(X2892,X2893:$X$2963,V2893:$V$2963,""),IF(V2892="l",IF(X2891&lt;&gt;"","sub",""),""))</f>
        <v/>
      </c>
      <c r="X2892" s="82" t="str">
        <f t="shared" si="674"/>
        <v/>
      </c>
    </row>
    <row r="2893" spans="1:24" ht="13.5" hidden="1" customHeight="1" x14ac:dyDescent="0.2">
      <c r="A2893" s="8"/>
      <c r="B2893" s="8"/>
      <c r="C2893" s="9"/>
      <c r="D2893" s="10"/>
      <c r="E2893" s="11">
        <f t="shared" si="676"/>
        <v>0</v>
      </c>
      <c r="F2893" s="10"/>
      <c r="G2893" s="11">
        <f t="shared" si="677"/>
        <v>0</v>
      </c>
      <c r="H2893" s="10"/>
      <c r="I2893" s="11">
        <f t="shared" si="678"/>
        <v>0</v>
      </c>
      <c r="J2893" s="10"/>
      <c r="K2893" s="11">
        <f t="shared" si="679"/>
        <v>0</v>
      </c>
      <c r="L2893" s="6"/>
      <c r="M2893" s="11">
        <f t="shared" si="680"/>
        <v>0</v>
      </c>
      <c r="N2893" s="130"/>
      <c r="P2893" s="48" t="str">
        <f t="shared" si="673"/>
        <v>leeg</v>
      </c>
      <c r="Q2893" s="48"/>
      <c r="R2893" s="48"/>
      <c r="S2893" s="48"/>
      <c r="T2893" s="84"/>
      <c r="W2893" s="82" t="str" cm="1">
        <f t="array" ref="W2893">IF(V2893="h",_xlfn.XLOOKUP(X2893,X2894:$X$2963,V2894:$V$2963,""),IF(V2893="l",IF(X2892&lt;&gt;"","sub",""),""))</f>
        <v/>
      </c>
      <c r="X2893" s="82" t="str">
        <f t="shared" si="674"/>
        <v/>
      </c>
    </row>
    <row r="2894" spans="1:24" ht="13.5" hidden="1" customHeight="1" x14ac:dyDescent="0.2">
      <c r="A2894" s="8"/>
      <c r="B2894" s="8"/>
      <c r="C2894" s="9"/>
      <c r="D2894" s="10"/>
      <c r="E2894" s="11">
        <f t="shared" si="676"/>
        <v>0</v>
      </c>
      <c r="F2894" s="10"/>
      <c r="G2894" s="11">
        <f t="shared" si="677"/>
        <v>0</v>
      </c>
      <c r="H2894" s="10"/>
      <c r="I2894" s="11">
        <f t="shared" si="678"/>
        <v>0</v>
      </c>
      <c r="J2894" s="10"/>
      <c r="K2894" s="11">
        <f t="shared" si="679"/>
        <v>0</v>
      </c>
      <c r="L2894" s="6"/>
      <c r="M2894" s="11">
        <f t="shared" si="680"/>
        <v>0</v>
      </c>
      <c r="N2894" s="130"/>
      <c r="P2894" s="48" t="str">
        <f t="shared" si="673"/>
        <v>leeg</v>
      </c>
      <c r="Q2894" s="48"/>
      <c r="R2894" s="48"/>
      <c r="S2894" s="48"/>
      <c r="T2894" s="84"/>
      <c r="W2894" s="82" t="str" cm="1">
        <f t="array" ref="W2894">IF(V2894="h",_xlfn.XLOOKUP(X2894,X2895:$X$2963,V2895:$V$2963,""),IF(V2894="l",IF(X2893&lt;&gt;"","sub",""),""))</f>
        <v/>
      </c>
      <c r="X2894" s="82" t="str">
        <f t="shared" si="674"/>
        <v/>
      </c>
    </row>
    <row r="2895" spans="1:24" ht="13.5" hidden="1" customHeight="1" x14ac:dyDescent="0.2">
      <c r="A2895" s="8"/>
      <c r="B2895" s="8"/>
      <c r="C2895" s="9"/>
      <c r="D2895" s="10"/>
      <c r="E2895" s="11">
        <f t="shared" si="676"/>
        <v>0</v>
      </c>
      <c r="F2895" s="10"/>
      <c r="G2895" s="11">
        <f t="shared" si="677"/>
        <v>0</v>
      </c>
      <c r="H2895" s="10"/>
      <c r="I2895" s="11">
        <f t="shared" si="678"/>
        <v>0</v>
      </c>
      <c r="J2895" s="10"/>
      <c r="K2895" s="11">
        <f t="shared" si="679"/>
        <v>0</v>
      </c>
      <c r="L2895" s="6"/>
      <c r="M2895" s="11">
        <f t="shared" si="680"/>
        <v>0</v>
      </c>
      <c r="N2895" s="130"/>
      <c r="P2895" s="48" t="str">
        <f t="shared" si="673"/>
        <v>leeg</v>
      </c>
      <c r="Q2895" s="48"/>
      <c r="R2895" s="48"/>
      <c r="S2895" s="48"/>
      <c r="T2895" s="84"/>
      <c r="W2895" s="82" t="str" cm="1">
        <f t="array" ref="W2895">IF(V2895="h",_xlfn.XLOOKUP(X2895,X2896:$X$2963,V2896:$V$2963,""),IF(V2895="l",IF(X2894&lt;&gt;"","sub",""),""))</f>
        <v/>
      </c>
      <c r="X2895" s="82" t="str">
        <f t="shared" si="674"/>
        <v/>
      </c>
    </row>
    <row r="2896" spans="1:24" ht="13.5" hidden="1" customHeight="1" x14ac:dyDescent="0.2">
      <c r="A2896" s="8"/>
      <c r="B2896" s="8"/>
      <c r="C2896" s="9"/>
      <c r="D2896" s="10"/>
      <c r="E2896" s="11">
        <f t="shared" si="676"/>
        <v>0</v>
      </c>
      <c r="F2896" s="10"/>
      <c r="G2896" s="11">
        <f t="shared" si="677"/>
        <v>0</v>
      </c>
      <c r="H2896" s="10"/>
      <c r="I2896" s="11">
        <f t="shared" si="678"/>
        <v>0</v>
      </c>
      <c r="J2896" s="10"/>
      <c r="K2896" s="11">
        <f t="shared" si="679"/>
        <v>0</v>
      </c>
      <c r="L2896" s="6"/>
      <c r="M2896" s="11">
        <f t="shared" si="680"/>
        <v>0</v>
      </c>
      <c r="N2896" s="130"/>
      <c r="P2896" s="48" t="str">
        <f t="shared" ref="P2896:P2959" si="681">IF(V2896="staart","niet leeg",IF(OR(V2896="h",V2896="l"),IF(W2896="sub","niet leeg","leeg"),IF(AND(AND(A2896="",M2896=0),SUM(B2896:M2896)=0),"leeg","niet leeg")))</f>
        <v>leeg</v>
      </c>
      <c r="Q2896" s="48"/>
      <c r="R2896" s="48"/>
      <c r="S2896" s="48"/>
      <c r="T2896" s="84"/>
      <c r="W2896" s="82" t="str" cm="1">
        <f t="array" ref="W2896">IF(V2896="h",_xlfn.XLOOKUP(X2896,X2897:$X$2963,V2897:$V$2963,""),IF(V2896="l",IF(X2895&lt;&gt;"","sub",""),""))</f>
        <v/>
      </c>
      <c r="X2896" s="82" t="str">
        <f t="shared" si="674"/>
        <v/>
      </c>
    </row>
    <row r="2897" spans="1:24" ht="13.5" hidden="1" customHeight="1" x14ac:dyDescent="0.2">
      <c r="A2897" s="8"/>
      <c r="B2897" s="8"/>
      <c r="C2897" s="9"/>
      <c r="D2897" s="10"/>
      <c r="E2897" s="11">
        <f t="shared" si="676"/>
        <v>0</v>
      </c>
      <c r="F2897" s="10"/>
      <c r="G2897" s="11">
        <f t="shared" si="677"/>
        <v>0</v>
      </c>
      <c r="H2897" s="10"/>
      <c r="I2897" s="11">
        <f t="shared" si="678"/>
        <v>0</v>
      </c>
      <c r="J2897" s="10"/>
      <c r="K2897" s="11">
        <f t="shared" si="679"/>
        <v>0</v>
      </c>
      <c r="L2897" s="6"/>
      <c r="M2897" s="11">
        <f t="shared" si="680"/>
        <v>0</v>
      </c>
      <c r="N2897" s="130"/>
      <c r="P2897" s="48" t="str">
        <f t="shared" si="681"/>
        <v>leeg</v>
      </c>
      <c r="Q2897" s="48"/>
      <c r="R2897" s="48"/>
      <c r="S2897" s="48"/>
      <c r="T2897" s="84"/>
      <c r="W2897" s="82" t="str" cm="1">
        <f t="array" ref="W2897">IF(V2897="h",_xlfn.XLOOKUP(X2897,X2898:$X$2963,V2898:$V$2963,""),IF(V2897="l",IF(X2896&lt;&gt;"","sub",""),""))</f>
        <v/>
      </c>
      <c r="X2897" s="82" t="str">
        <f t="shared" ref="X2897:X2962" si="682">IF(V2897="h",LEFT(A2897,2),IF(SUM(B2897:M2897)&gt;0,IF(V2897="sub",RIGHT(A2897,2),""),""))</f>
        <v/>
      </c>
    </row>
    <row r="2898" spans="1:24" ht="13.5" hidden="1" customHeight="1" x14ac:dyDescent="0.2">
      <c r="A2898" s="8"/>
      <c r="B2898" s="8"/>
      <c r="C2898" s="9"/>
      <c r="D2898" s="10"/>
      <c r="E2898" s="11">
        <f t="shared" si="676"/>
        <v>0</v>
      </c>
      <c r="F2898" s="10"/>
      <c r="G2898" s="11">
        <f t="shared" si="677"/>
        <v>0</v>
      </c>
      <c r="H2898" s="10"/>
      <c r="I2898" s="11">
        <f t="shared" si="678"/>
        <v>0</v>
      </c>
      <c r="J2898" s="10"/>
      <c r="K2898" s="11">
        <f t="shared" si="679"/>
        <v>0</v>
      </c>
      <c r="L2898" s="6"/>
      <c r="M2898" s="11">
        <f t="shared" si="680"/>
        <v>0</v>
      </c>
      <c r="N2898" s="130"/>
      <c r="P2898" s="48" t="str">
        <f t="shared" si="681"/>
        <v>leeg</v>
      </c>
      <c r="Q2898" s="48"/>
      <c r="R2898" s="48"/>
      <c r="S2898" s="48"/>
      <c r="T2898" s="84"/>
      <c r="W2898" s="82" t="str" cm="1">
        <f t="array" ref="W2898">IF(V2898="h",_xlfn.XLOOKUP(X2898,X2899:$X$2963,V2899:$V$2963,""),IF(V2898="l",IF(X2897&lt;&gt;"","sub",""),""))</f>
        <v/>
      </c>
      <c r="X2898" s="82" t="str">
        <f t="shared" si="682"/>
        <v/>
      </c>
    </row>
    <row r="2899" spans="1:24" ht="13.5" hidden="1" customHeight="1" x14ac:dyDescent="0.2">
      <c r="A2899" s="8"/>
      <c r="B2899" s="8"/>
      <c r="C2899" s="9"/>
      <c r="D2899" s="10"/>
      <c r="E2899" s="11">
        <f t="shared" si="676"/>
        <v>0</v>
      </c>
      <c r="F2899" s="10"/>
      <c r="G2899" s="11">
        <f t="shared" si="677"/>
        <v>0</v>
      </c>
      <c r="H2899" s="10"/>
      <c r="I2899" s="11">
        <f t="shared" si="678"/>
        <v>0</v>
      </c>
      <c r="J2899" s="10"/>
      <c r="K2899" s="11">
        <f t="shared" si="679"/>
        <v>0</v>
      </c>
      <c r="L2899" s="6"/>
      <c r="M2899" s="11">
        <f t="shared" si="680"/>
        <v>0</v>
      </c>
      <c r="N2899" s="130"/>
      <c r="P2899" s="48" t="str">
        <f t="shared" si="681"/>
        <v>leeg</v>
      </c>
      <c r="Q2899" s="48"/>
      <c r="R2899" s="48"/>
      <c r="S2899" s="48"/>
      <c r="T2899" s="84"/>
      <c r="W2899" s="82" t="str" cm="1">
        <f t="array" ref="W2899">IF(V2899="h",_xlfn.XLOOKUP(X2899,X2900:$X$2963,V2900:$V$2963,""),IF(V2899="l",IF(X2898&lt;&gt;"","sub",""),""))</f>
        <v/>
      </c>
      <c r="X2899" s="82" t="str">
        <f t="shared" si="682"/>
        <v/>
      </c>
    </row>
    <row r="2900" spans="1:24" ht="13.5" hidden="1" customHeight="1" x14ac:dyDescent="0.2">
      <c r="A2900" s="8"/>
      <c r="B2900" s="8"/>
      <c r="C2900" s="9"/>
      <c r="D2900" s="10"/>
      <c r="E2900" s="11">
        <f t="shared" si="676"/>
        <v>0</v>
      </c>
      <c r="F2900" s="10"/>
      <c r="G2900" s="11">
        <f t="shared" si="677"/>
        <v>0</v>
      </c>
      <c r="H2900" s="10"/>
      <c r="I2900" s="11">
        <f t="shared" si="678"/>
        <v>0</v>
      </c>
      <c r="J2900" s="10"/>
      <c r="K2900" s="11">
        <f t="shared" si="679"/>
        <v>0</v>
      </c>
      <c r="L2900" s="6"/>
      <c r="M2900" s="11">
        <f t="shared" si="680"/>
        <v>0</v>
      </c>
      <c r="N2900" s="130"/>
      <c r="P2900" s="48" t="str">
        <f t="shared" si="681"/>
        <v>leeg</v>
      </c>
      <c r="Q2900" s="48"/>
      <c r="R2900" s="48"/>
      <c r="S2900" s="48"/>
      <c r="T2900" s="84"/>
      <c r="W2900" s="82" t="str" cm="1">
        <f t="array" ref="W2900">IF(V2900="h",_xlfn.XLOOKUP(X2900,X2901:$X$2963,V2901:$V$2963,""),IF(V2900="l",IF(X2899&lt;&gt;"","sub",""),""))</f>
        <v/>
      </c>
      <c r="X2900" s="82" t="str">
        <f t="shared" si="682"/>
        <v/>
      </c>
    </row>
    <row r="2901" spans="1:24" ht="13.5" hidden="1" customHeight="1" x14ac:dyDescent="0.2">
      <c r="A2901" s="8"/>
      <c r="B2901" s="8"/>
      <c r="C2901" s="9"/>
      <c r="D2901" s="10"/>
      <c r="E2901" s="11">
        <f t="shared" ref="E2901:E2916" si="683">B2901*D2901</f>
        <v>0</v>
      </c>
      <c r="F2901" s="10"/>
      <c r="G2901" s="11">
        <f t="shared" ref="G2901:G2916" si="684">B2901*F2901</f>
        <v>0</v>
      </c>
      <c r="H2901" s="10"/>
      <c r="I2901" s="11">
        <f t="shared" ref="I2901:I2916" si="685">B2901*H2901</f>
        <v>0</v>
      </c>
      <c r="J2901" s="10"/>
      <c r="K2901" s="11">
        <f t="shared" ref="K2901:K2916" si="686">(E2901*$J$6)+G2901+I2901+J2901</f>
        <v>0</v>
      </c>
      <c r="L2901" s="6"/>
      <c r="M2901" s="11">
        <f t="shared" ref="M2901:M2916" si="687">K2901</f>
        <v>0</v>
      </c>
      <c r="N2901" s="130"/>
      <c r="P2901" s="48" t="str">
        <f t="shared" si="681"/>
        <v>leeg</v>
      </c>
      <c r="Q2901" s="48"/>
      <c r="R2901" s="48"/>
      <c r="S2901" s="48"/>
      <c r="T2901" s="84"/>
      <c r="W2901" s="82" t="str" cm="1">
        <f t="array" ref="W2901">IF(V2901="h",_xlfn.XLOOKUP(X2901,X2902:$X$2963,V2902:$V$2963,""),IF(V2901="l",IF(X2900&lt;&gt;"","sub",""),""))</f>
        <v/>
      </c>
      <c r="X2901" s="82" t="str">
        <f t="shared" si="682"/>
        <v/>
      </c>
    </row>
    <row r="2902" spans="1:24" ht="13.5" hidden="1" customHeight="1" x14ac:dyDescent="0.2">
      <c r="A2902" s="8"/>
      <c r="B2902" s="8"/>
      <c r="C2902" s="9"/>
      <c r="D2902" s="10"/>
      <c r="E2902" s="11">
        <f t="shared" si="683"/>
        <v>0</v>
      </c>
      <c r="F2902" s="10"/>
      <c r="G2902" s="11">
        <f t="shared" si="684"/>
        <v>0</v>
      </c>
      <c r="H2902" s="10"/>
      <c r="I2902" s="11">
        <f t="shared" si="685"/>
        <v>0</v>
      </c>
      <c r="J2902" s="10"/>
      <c r="K2902" s="11">
        <f t="shared" si="686"/>
        <v>0</v>
      </c>
      <c r="L2902" s="6"/>
      <c r="M2902" s="11">
        <f t="shared" si="687"/>
        <v>0</v>
      </c>
      <c r="N2902" s="130"/>
      <c r="P2902" s="48" t="str">
        <f t="shared" si="681"/>
        <v>leeg</v>
      </c>
      <c r="Q2902" s="48"/>
      <c r="R2902" s="48"/>
      <c r="S2902" s="48"/>
      <c r="T2902" s="84"/>
      <c r="W2902" s="82" t="str" cm="1">
        <f t="array" ref="W2902">IF(V2902="h",_xlfn.XLOOKUP(X2902,X2903:$X$2963,V2903:$V$2963,""),IF(V2902="l",IF(X2901&lt;&gt;"","sub",""),""))</f>
        <v/>
      </c>
      <c r="X2902" s="82" t="str">
        <f t="shared" si="682"/>
        <v/>
      </c>
    </row>
    <row r="2903" spans="1:24" ht="13.5" hidden="1" customHeight="1" x14ac:dyDescent="0.2">
      <c r="A2903" s="8"/>
      <c r="B2903" s="8"/>
      <c r="C2903" s="9"/>
      <c r="D2903" s="10"/>
      <c r="E2903" s="11">
        <f t="shared" si="683"/>
        <v>0</v>
      </c>
      <c r="F2903" s="10"/>
      <c r="G2903" s="11">
        <f t="shared" si="684"/>
        <v>0</v>
      </c>
      <c r="H2903" s="10"/>
      <c r="I2903" s="11">
        <f t="shared" si="685"/>
        <v>0</v>
      </c>
      <c r="J2903" s="10"/>
      <c r="K2903" s="11">
        <f t="shared" si="686"/>
        <v>0</v>
      </c>
      <c r="L2903" s="6"/>
      <c r="M2903" s="11">
        <f t="shared" si="687"/>
        <v>0</v>
      </c>
      <c r="N2903" s="130"/>
      <c r="P2903" s="48" t="str">
        <f t="shared" si="681"/>
        <v>leeg</v>
      </c>
      <c r="Q2903" s="48"/>
      <c r="R2903" s="48"/>
      <c r="S2903" s="48"/>
      <c r="T2903" s="84"/>
      <c r="W2903" s="82" t="str" cm="1">
        <f t="array" ref="W2903">IF(V2903="h",_xlfn.XLOOKUP(X2903,X2904:$X$2963,V2904:$V$2963,""),IF(V2903="l",IF(X2902&lt;&gt;"","sub",""),""))</f>
        <v/>
      </c>
      <c r="X2903" s="82" t="str">
        <f t="shared" si="682"/>
        <v/>
      </c>
    </row>
    <row r="2904" spans="1:24" ht="13.5" hidden="1" customHeight="1" x14ac:dyDescent="0.2">
      <c r="A2904" s="8"/>
      <c r="B2904" s="8"/>
      <c r="C2904" s="9"/>
      <c r="D2904" s="10"/>
      <c r="E2904" s="11">
        <f t="shared" si="683"/>
        <v>0</v>
      </c>
      <c r="F2904" s="10"/>
      <c r="G2904" s="11">
        <f t="shared" si="684"/>
        <v>0</v>
      </c>
      <c r="H2904" s="10"/>
      <c r="I2904" s="11">
        <f t="shared" si="685"/>
        <v>0</v>
      </c>
      <c r="J2904" s="10"/>
      <c r="K2904" s="11">
        <f t="shared" si="686"/>
        <v>0</v>
      </c>
      <c r="L2904" s="6"/>
      <c r="M2904" s="11">
        <f t="shared" si="687"/>
        <v>0</v>
      </c>
      <c r="N2904" s="130"/>
      <c r="P2904" s="48" t="str">
        <f t="shared" si="681"/>
        <v>leeg</v>
      </c>
      <c r="Q2904" s="48"/>
      <c r="R2904" s="48"/>
      <c r="S2904" s="48"/>
      <c r="T2904" s="84"/>
      <c r="W2904" s="82" t="str" cm="1">
        <f t="array" ref="W2904">IF(V2904="h",_xlfn.XLOOKUP(X2904,X2905:$X$2963,V2905:$V$2963,""),IF(V2904="l",IF(X2903&lt;&gt;"","sub",""),""))</f>
        <v/>
      </c>
      <c r="X2904" s="82" t="str">
        <f t="shared" si="682"/>
        <v/>
      </c>
    </row>
    <row r="2905" spans="1:24" ht="13.5" hidden="1" customHeight="1" x14ac:dyDescent="0.2">
      <c r="A2905" s="8"/>
      <c r="B2905" s="8"/>
      <c r="C2905" s="9"/>
      <c r="D2905" s="10"/>
      <c r="E2905" s="11">
        <f t="shared" si="683"/>
        <v>0</v>
      </c>
      <c r="F2905" s="10"/>
      <c r="G2905" s="11">
        <f t="shared" si="684"/>
        <v>0</v>
      </c>
      <c r="H2905" s="10"/>
      <c r="I2905" s="11">
        <f t="shared" si="685"/>
        <v>0</v>
      </c>
      <c r="J2905" s="10"/>
      <c r="K2905" s="11">
        <f t="shared" si="686"/>
        <v>0</v>
      </c>
      <c r="L2905" s="6"/>
      <c r="M2905" s="11">
        <f t="shared" si="687"/>
        <v>0</v>
      </c>
      <c r="N2905" s="130"/>
      <c r="P2905" s="48" t="str">
        <f t="shared" si="681"/>
        <v>leeg</v>
      </c>
      <c r="Q2905" s="48"/>
      <c r="R2905" s="48"/>
      <c r="S2905" s="48"/>
      <c r="T2905" s="84"/>
      <c r="W2905" s="82" t="str" cm="1">
        <f t="array" ref="W2905">IF(V2905="h",_xlfn.XLOOKUP(X2905,X2906:$X$2963,V2906:$V$2963,""),IF(V2905="l",IF(X2904&lt;&gt;"","sub",""),""))</f>
        <v/>
      </c>
      <c r="X2905" s="82" t="str">
        <f t="shared" si="682"/>
        <v/>
      </c>
    </row>
    <row r="2906" spans="1:24" ht="13.5" hidden="1" customHeight="1" x14ac:dyDescent="0.2">
      <c r="A2906" s="8"/>
      <c r="B2906" s="8"/>
      <c r="C2906" s="9"/>
      <c r="D2906" s="10"/>
      <c r="E2906" s="11">
        <f t="shared" si="683"/>
        <v>0</v>
      </c>
      <c r="F2906" s="10"/>
      <c r="G2906" s="11">
        <f t="shared" si="684"/>
        <v>0</v>
      </c>
      <c r="H2906" s="10"/>
      <c r="I2906" s="11">
        <f t="shared" si="685"/>
        <v>0</v>
      </c>
      <c r="J2906" s="10"/>
      <c r="K2906" s="11">
        <f t="shared" si="686"/>
        <v>0</v>
      </c>
      <c r="L2906" s="6"/>
      <c r="M2906" s="11">
        <f t="shared" si="687"/>
        <v>0</v>
      </c>
      <c r="N2906" s="130"/>
      <c r="P2906" s="48" t="str">
        <f t="shared" si="681"/>
        <v>leeg</v>
      </c>
      <c r="Q2906" s="48"/>
      <c r="R2906" s="48"/>
      <c r="S2906" s="48"/>
      <c r="T2906" s="84"/>
      <c r="W2906" s="82" t="str" cm="1">
        <f t="array" ref="W2906">IF(V2906="h",_xlfn.XLOOKUP(X2906,X2907:$X$2963,V2907:$V$2963,""),IF(V2906="l",IF(X2905&lt;&gt;"","sub",""),""))</f>
        <v/>
      </c>
      <c r="X2906" s="82" t="str">
        <f t="shared" si="682"/>
        <v/>
      </c>
    </row>
    <row r="2907" spans="1:24" ht="13.5" hidden="1" customHeight="1" x14ac:dyDescent="0.2">
      <c r="A2907" s="8"/>
      <c r="B2907" s="8"/>
      <c r="C2907" s="9"/>
      <c r="D2907" s="10"/>
      <c r="E2907" s="11">
        <f t="shared" si="683"/>
        <v>0</v>
      </c>
      <c r="F2907" s="10"/>
      <c r="G2907" s="11">
        <f t="shared" si="684"/>
        <v>0</v>
      </c>
      <c r="H2907" s="10"/>
      <c r="I2907" s="11">
        <f t="shared" si="685"/>
        <v>0</v>
      </c>
      <c r="J2907" s="10"/>
      <c r="K2907" s="11">
        <f t="shared" si="686"/>
        <v>0</v>
      </c>
      <c r="L2907" s="6"/>
      <c r="M2907" s="11">
        <f t="shared" si="687"/>
        <v>0</v>
      </c>
      <c r="N2907" s="130"/>
      <c r="P2907" s="48" t="str">
        <f t="shared" si="681"/>
        <v>leeg</v>
      </c>
      <c r="Q2907" s="48"/>
      <c r="R2907" s="48"/>
      <c r="S2907" s="48"/>
      <c r="T2907" s="84"/>
      <c r="W2907" s="82" t="str" cm="1">
        <f t="array" ref="W2907">IF(V2907="h",_xlfn.XLOOKUP(X2907,X2908:$X$2963,V2908:$V$2963,""),IF(V2907="l",IF(X2906&lt;&gt;"","sub",""),""))</f>
        <v/>
      </c>
      <c r="X2907" s="82" t="str">
        <f t="shared" si="682"/>
        <v/>
      </c>
    </row>
    <row r="2908" spans="1:24" ht="13.5" hidden="1" customHeight="1" x14ac:dyDescent="0.2">
      <c r="A2908" s="8"/>
      <c r="B2908" s="8"/>
      <c r="C2908" s="9"/>
      <c r="D2908" s="10"/>
      <c r="E2908" s="11">
        <f t="shared" si="683"/>
        <v>0</v>
      </c>
      <c r="F2908" s="10"/>
      <c r="G2908" s="11">
        <f t="shared" si="684"/>
        <v>0</v>
      </c>
      <c r="H2908" s="10"/>
      <c r="I2908" s="11">
        <f t="shared" si="685"/>
        <v>0</v>
      </c>
      <c r="J2908" s="10"/>
      <c r="K2908" s="11">
        <f t="shared" si="686"/>
        <v>0</v>
      </c>
      <c r="L2908" s="6"/>
      <c r="M2908" s="11">
        <f t="shared" si="687"/>
        <v>0</v>
      </c>
      <c r="N2908" s="130"/>
      <c r="P2908" s="48" t="str">
        <f t="shared" si="681"/>
        <v>leeg</v>
      </c>
      <c r="Q2908" s="48"/>
      <c r="R2908" s="48"/>
      <c r="S2908" s="48"/>
      <c r="T2908" s="84"/>
      <c r="W2908" s="82" t="str" cm="1">
        <f t="array" ref="W2908">IF(V2908="h",_xlfn.XLOOKUP(X2908,X2909:$X$2963,V2909:$V$2963,""),IF(V2908="l",IF(X2907&lt;&gt;"","sub",""),""))</f>
        <v/>
      </c>
      <c r="X2908" s="82" t="str">
        <f t="shared" si="682"/>
        <v/>
      </c>
    </row>
    <row r="2909" spans="1:24" ht="13.5" hidden="1" customHeight="1" x14ac:dyDescent="0.2">
      <c r="A2909" s="8"/>
      <c r="B2909" s="8"/>
      <c r="C2909" s="9"/>
      <c r="D2909" s="10"/>
      <c r="E2909" s="11">
        <f t="shared" si="683"/>
        <v>0</v>
      </c>
      <c r="F2909" s="10"/>
      <c r="G2909" s="11">
        <f t="shared" si="684"/>
        <v>0</v>
      </c>
      <c r="H2909" s="10"/>
      <c r="I2909" s="11">
        <f t="shared" si="685"/>
        <v>0</v>
      </c>
      <c r="J2909" s="10"/>
      <c r="K2909" s="11">
        <f t="shared" si="686"/>
        <v>0</v>
      </c>
      <c r="L2909" s="6"/>
      <c r="M2909" s="11">
        <f t="shared" si="687"/>
        <v>0</v>
      </c>
      <c r="N2909" s="130"/>
      <c r="P2909" s="48" t="str">
        <f t="shared" si="681"/>
        <v>leeg</v>
      </c>
      <c r="Q2909" s="48"/>
      <c r="R2909" s="48"/>
      <c r="S2909" s="48"/>
      <c r="T2909" s="84"/>
      <c r="W2909" s="82" t="str" cm="1">
        <f t="array" ref="W2909">IF(V2909="h",_xlfn.XLOOKUP(X2909,X2910:$X$2963,V2910:$V$2963,""),IF(V2909="l",IF(X2908&lt;&gt;"","sub",""),""))</f>
        <v/>
      </c>
      <c r="X2909" s="82" t="str">
        <f t="shared" si="682"/>
        <v/>
      </c>
    </row>
    <row r="2910" spans="1:24" ht="13.5" hidden="1" customHeight="1" x14ac:dyDescent="0.2">
      <c r="A2910" s="8"/>
      <c r="B2910" s="8"/>
      <c r="C2910" s="9"/>
      <c r="D2910" s="10"/>
      <c r="E2910" s="11">
        <f t="shared" si="683"/>
        <v>0</v>
      </c>
      <c r="F2910" s="10"/>
      <c r="G2910" s="11">
        <f t="shared" si="684"/>
        <v>0</v>
      </c>
      <c r="H2910" s="10"/>
      <c r="I2910" s="11">
        <f t="shared" si="685"/>
        <v>0</v>
      </c>
      <c r="J2910" s="10"/>
      <c r="K2910" s="11">
        <f t="shared" si="686"/>
        <v>0</v>
      </c>
      <c r="L2910" s="6"/>
      <c r="M2910" s="11">
        <f t="shared" si="687"/>
        <v>0</v>
      </c>
      <c r="N2910" s="130"/>
      <c r="P2910" s="48" t="str">
        <f t="shared" si="681"/>
        <v>leeg</v>
      </c>
      <c r="Q2910" s="48"/>
      <c r="R2910" s="48"/>
      <c r="S2910" s="48"/>
      <c r="T2910" s="84"/>
      <c r="W2910" s="82" t="str" cm="1">
        <f t="array" ref="W2910">IF(V2910="h",_xlfn.XLOOKUP(X2910,X2911:$X$2963,V2911:$V$2963,""),IF(V2910="l",IF(X2909&lt;&gt;"","sub",""),""))</f>
        <v/>
      </c>
      <c r="X2910" s="82" t="str">
        <f t="shared" si="682"/>
        <v/>
      </c>
    </row>
    <row r="2911" spans="1:24" ht="13.5" hidden="1" customHeight="1" x14ac:dyDescent="0.2">
      <c r="A2911" s="8"/>
      <c r="B2911" s="8"/>
      <c r="C2911" s="9"/>
      <c r="D2911" s="10"/>
      <c r="E2911" s="11">
        <f t="shared" si="683"/>
        <v>0</v>
      </c>
      <c r="F2911" s="10"/>
      <c r="G2911" s="11">
        <f t="shared" si="684"/>
        <v>0</v>
      </c>
      <c r="H2911" s="10"/>
      <c r="I2911" s="11">
        <f t="shared" si="685"/>
        <v>0</v>
      </c>
      <c r="J2911" s="10"/>
      <c r="K2911" s="11">
        <f t="shared" si="686"/>
        <v>0</v>
      </c>
      <c r="L2911" s="6"/>
      <c r="M2911" s="11">
        <f t="shared" si="687"/>
        <v>0</v>
      </c>
      <c r="N2911" s="130"/>
      <c r="P2911" s="48" t="str">
        <f t="shared" si="681"/>
        <v>leeg</v>
      </c>
      <c r="Q2911" s="48"/>
      <c r="R2911" s="48"/>
      <c r="S2911" s="48"/>
      <c r="T2911" s="84"/>
      <c r="W2911" s="82" t="str" cm="1">
        <f t="array" ref="W2911">IF(V2911="h",_xlfn.XLOOKUP(X2911,X2912:$X$2963,V2912:$V$2963,""),IF(V2911="l",IF(X2910&lt;&gt;"","sub",""),""))</f>
        <v/>
      </c>
      <c r="X2911" s="82" t="str">
        <f t="shared" si="682"/>
        <v/>
      </c>
    </row>
    <row r="2912" spans="1:24" ht="13.5" hidden="1" customHeight="1" x14ac:dyDescent="0.2">
      <c r="A2912" s="8"/>
      <c r="B2912" s="8"/>
      <c r="C2912" s="9"/>
      <c r="D2912" s="10"/>
      <c r="E2912" s="11">
        <f t="shared" si="683"/>
        <v>0</v>
      </c>
      <c r="F2912" s="10"/>
      <c r="G2912" s="11">
        <f t="shared" si="684"/>
        <v>0</v>
      </c>
      <c r="H2912" s="10"/>
      <c r="I2912" s="11">
        <f t="shared" si="685"/>
        <v>0</v>
      </c>
      <c r="J2912" s="10"/>
      <c r="K2912" s="11">
        <f t="shared" si="686"/>
        <v>0</v>
      </c>
      <c r="L2912" s="6"/>
      <c r="M2912" s="11">
        <f t="shared" si="687"/>
        <v>0</v>
      </c>
      <c r="N2912" s="130"/>
      <c r="P2912" s="48" t="str">
        <f t="shared" si="681"/>
        <v>leeg</v>
      </c>
      <c r="Q2912" s="48"/>
      <c r="R2912" s="48"/>
      <c r="S2912" s="48"/>
      <c r="T2912" s="84"/>
      <c r="W2912" s="82" t="str" cm="1">
        <f t="array" ref="W2912">IF(V2912="h",_xlfn.XLOOKUP(X2912,X2913:$X$2963,V2913:$V$2963,""),IF(V2912="l",IF(X2911&lt;&gt;"","sub",""),""))</f>
        <v/>
      </c>
      <c r="X2912" s="82" t="str">
        <f t="shared" si="682"/>
        <v/>
      </c>
    </row>
    <row r="2913" spans="1:24" ht="13.5" hidden="1" customHeight="1" x14ac:dyDescent="0.2">
      <c r="A2913" s="8"/>
      <c r="B2913" s="8"/>
      <c r="C2913" s="9"/>
      <c r="D2913" s="10"/>
      <c r="E2913" s="11">
        <f t="shared" si="683"/>
        <v>0</v>
      </c>
      <c r="F2913" s="10"/>
      <c r="G2913" s="11">
        <f t="shared" si="684"/>
        <v>0</v>
      </c>
      <c r="H2913" s="10"/>
      <c r="I2913" s="11">
        <f t="shared" si="685"/>
        <v>0</v>
      </c>
      <c r="J2913" s="10"/>
      <c r="K2913" s="11">
        <f t="shared" si="686"/>
        <v>0</v>
      </c>
      <c r="L2913" s="6"/>
      <c r="M2913" s="11">
        <f t="shared" si="687"/>
        <v>0</v>
      </c>
      <c r="N2913" s="130"/>
      <c r="P2913" s="48" t="str">
        <f t="shared" si="681"/>
        <v>leeg</v>
      </c>
      <c r="Q2913" s="48"/>
      <c r="R2913" s="48"/>
      <c r="S2913" s="48"/>
      <c r="T2913" s="84"/>
      <c r="W2913" s="82" t="str" cm="1">
        <f t="array" ref="W2913">IF(V2913="h",_xlfn.XLOOKUP(X2913,X2914:$X$2963,V2914:$V$2963,""),IF(V2913="l",IF(X2912&lt;&gt;"","sub",""),""))</f>
        <v/>
      </c>
      <c r="X2913" s="82" t="str">
        <f t="shared" si="682"/>
        <v/>
      </c>
    </row>
    <row r="2914" spans="1:24" ht="13.5" hidden="1" customHeight="1" x14ac:dyDescent="0.2">
      <c r="A2914" s="8"/>
      <c r="B2914" s="8"/>
      <c r="C2914" s="9"/>
      <c r="D2914" s="10"/>
      <c r="E2914" s="11">
        <f t="shared" si="683"/>
        <v>0</v>
      </c>
      <c r="F2914" s="10"/>
      <c r="G2914" s="11">
        <f t="shared" si="684"/>
        <v>0</v>
      </c>
      <c r="H2914" s="10"/>
      <c r="I2914" s="11">
        <f t="shared" si="685"/>
        <v>0</v>
      </c>
      <c r="J2914" s="10"/>
      <c r="K2914" s="11">
        <f t="shared" si="686"/>
        <v>0</v>
      </c>
      <c r="L2914" s="6"/>
      <c r="M2914" s="11">
        <f t="shared" si="687"/>
        <v>0</v>
      </c>
      <c r="N2914" s="130"/>
      <c r="P2914" s="48" t="str">
        <f t="shared" si="681"/>
        <v>leeg</v>
      </c>
      <c r="Q2914" s="48"/>
      <c r="R2914" s="48"/>
      <c r="S2914" s="48"/>
      <c r="T2914" s="84"/>
      <c r="W2914" s="82" t="str" cm="1">
        <f t="array" ref="W2914">IF(V2914="h",_xlfn.XLOOKUP(X2914,X2915:$X$2963,V2915:$V$2963,""),IF(V2914="l",IF(X2913&lt;&gt;"","sub",""),""))</f>
        <v/>
      </c>
      <c r="X2914" s="82" t="str">
        <f t="shared" si="682"/>
        <v/>
      </c>
    </row>
    <row r="2915" spans="1:24" ht="13.5" hidden="1" customHeight="1" x14ac:dyDescent="0.2">
      <c r="A2915" s="8"/>
      <c r="B2915" s="8"/>
      <c r="C2915" s="9"/>
      <c r="D2915" s="10"/>
      <c r="E2915" s="11">
        <f t="shared" si="683"/>
        <v>0</v>
      </c>
      <c r="F2915" s="10"/>
      <c r="G2915" s="11">
        <f t="shared" si="684"/>
        <v>0</v>
      </c>
      <c r="H2915" s="10"/>
      <c r="I2915" s="11">
        <f t="shared" si="685"/>
        <v>0</v>
      </c>
      <c r="J2915" s="10"/>
      <c r="K2915" s="11">
        <f t="shared" si="686"/>
        <v>0</v>
      </c>
      <c r="L2915" s="6"/>
      <c r="M2915" s="11">
        <f t="shared" si="687"/>
        <v>0</v>
      </c>
      <c r="N2915" s="130"/>
      <c r="P2915" s="48" t="str">
        <f t="shared" si="681"/>
        <v>leeg</v>
      </c>
      <c r="Q2915" s="48"/>
      <c r="R2915" s="48"/>
      <c r="S2915" s="48"/>
      <c r="T2915" s="84"/>
      <c r="W2915" s="82" t="str" cm="1">
        <f t="array" ref="W2915">IF(V2915="h",_xlfn.XLOOKUP(X2915,X2916:$X$2963,V2916:$V$2963,""),IF(V2915="l",IF(X2914&lt;&gt;"","sub",""),""))</f>
        <v/>
      </c>
      <c r="X2915" s="82" t="str">
        <f t="shared" si="682"/>
        <v/>
      </c>
    </row>
    <row r="2916" spans="1:24" ht="13.5" hidden="1" customHeight="1" x14ac:dyDescent="0.2">
      <c r="A2916" s="8"/>
      <c r="B2916" s="8"/>
      <c r="C2916" s="9"/>
      <c r="D2916" s="10"/>
      <c r="E2916" s="11">
        <f t="shared" si="683"/>
        <v>0</v>
      </c>
      <c r="F2916" s="10"/>
      <c r="G2916" s="11">
        <f t="shared" si="684"/>
        <v>0</v>
      </c>
      <c r="H2916" s="10"/>
      <c r="I2916" s="11">
        <f t="shared" si="685"/>
        <v>0</v>
      </c>
      <c r="J2916" s="10"/>
      <c r="K2916" s="11">
        <f t="shared" si="686"/>
        <v>0</v>
      </c>
      <c r="L2916" s="6"/>
      <c r="M2916" s="11">
        <f t="shared" si="687"/>
        <v>0</v>
      </c>
      <c r="N2916" s="130"/>
      <c r="P2916" s="48" t="str">
        <f t="shared" si="681"/>
        <v>leeg</v>
      </c>
      <c r="Q2916" s="48"/>
      <c r="R2916" s="48"/>
      <c r="S2916" s="48"/>
      <c r="T2916" s="84"/>
      <c r="W2916" s="82" t="str" cm="1">
        <f t="array" ref="W2916">IF(V2916="h",_xlfn.XLOOKUP(X2916,X2917:$X$2963,V2917:$V$2963,""),IF(V2916="l",IF(X2915&lt;&gt;"","sub",""),""))</f>
        <v/>
      </c>
      <c r="X2916" s="82" t="str">
        <f t="shared" si="682"/>
        <v/>
      </c>
    </row>
    <row r="2917" spans="1:24" x14ac:dyDescent="0.2">
      <c r="A2917" s="16" t="s">
        <v>140</v>
      </c>
      <c r="B2917" s="138"/>
      <c r="C2917" s="138"/>
      <c r="D2917" s="17"/>
      <c r="E2917" s="172">
        <f>SUM(E2837:E2916)</f>
        <v>0</v>
      </c>
      <c r="F2917" s="17"/>
      <c r="G2917" s="172">
        <f>SUM(G2837:G2916)</f>
        <v>0</v>
      </c>
      <c r="H2917" s="17"/>
      <c r="I2917" s="172">
        <f>SUM(I2837:I2916)</f>
        <v>0</v>
      </c>
      <c r="J2917" s="17"/>
      <c r="K2917" s="172">
        <f>SUM(K2837:K2916)</f>
        <v>0</v>
      </c>
      <c r="L2917" s="6"/>
      <c r="M2917" s="172">
        <f t="shared" ref="M2917" si="688">SUM(M2837:M2916)</f>
        <v>0</v>
      </c>
      <c r="N2917" s="182"/>
      <c r="P2917" s="48" t="str">
        <f t="shared" si="681"/>
        <v>niet leeg</v>
      </c>
      <c r="Q2917" s="48"/>
      <c r="R2917" s="48"/>
      <c r="S2917" s="48"/>
      <c r="T2917" s="84"/>
      <c r="V2917" s="82" t="s">
        <v>169</v>
      </c>
      <c r="W2917" s="82" t="str" cm="1">
        <f t="array" ref="W2917">IF(V2917="h",_xlfn.XLOOKUP(X2917,X2918:$X$2963,V2918:$V$2963,""),IF(V2917="l",IF(X2916&lt;&gt;"","sub",""),""))</f>
        <v/>
      </c>
      <c r="X2917" s="82" t="str">
        <f t="shared" si="682"/>
        <v/>
      </c>
    </row>
    <row r="2918" spans="1:24" x14ac:dyDescent="0.2">
      <c r="A2918" s="8"/>
      <c r="B2918" s="18"/>
      <c r="C2918" s="8"/>
      <c r="D2918" s="10"/>
      <c r="E2918" s="170"/>
      <c r="F2918" s="10"/>
      <c r="G2918" s="171"/>
      <c r="H2918" s="10"/>
      <c r="I2918" s="171"/>
      <c r="J2918" s="10"/>
      <c r="K2918" s="171"/>
      <c r="L2918" s="6"/>
      <c r="M2918" s="171"/>
      <c r="N2918" s="211"/>
      <c r="P2918" s="48" t="str">
        <f t="shared" si="681"/>
        <v>leeg</v>
      </c>
      <c r="Q2918" s="48"/>
      <c r="R2918" s="48"/>
      <c r="S2918" s="48"/>
      <c r="T2918" s="84"/>
      <c r="V2918" s="82" t="s">
        <v>177</v>
      </c>
      <c r="W2918" s="82" t="str" cm="1">
        <f t="array" ref="W2918">IF(V2918="h",_xlfn.XLOOKUP(X2918,X2919:$X$2963,V2919:$V$2963,""),IF(V2918="l",IF(X2917&lt;&gt;"","sub",""),""))</f>
        <v/>
      </c>
      <c r="X2918" s="82" t="str">
        <f t="shared" si="682"/>
        <v/>
      </c>
    </row>
    <row r="2919" spans="1:24" ht="51" x14ac:dyDescent="0.2">
      <c r="A2919" s="7" t="s">
        <v>209</v>
      </c>
      <c r="B2919" s="8"/>
      <c r="C2919" s="9"/>
      <c r="D2919" s="8"/>
      <c r="E2919" s="170"/>
      <c r="F2919" s="10"/>
      <c r="G2919" s="171"/>
      <c r="H2919" s="10"/>
      <c r="I2919" s="171"/>
      <c r="J2919" s="10"/>
      <c r="K2919" s="171"/>
      <c r="L2919" s="6"/>
      <c r="M2919" s="171"/>
      <c r="N2919" s="211"/>
      <c r="P2919" s="48" t="str">
        <f t="shared" si="681"/>
        <v>leeg</v>
      </c>
      <c r="Q2919" s="48"/>
      <c r="R2919" s="48"/>
      <c r="S2919" s="48"/>
      <c r="T2919" s="84"/>
      <c r="V2919" s="82" t="s">
        <v>170</v>
      </c>
      <c r="W2919" s="82" t="str" cm="1">
        <f t="array" ref="W2919">IF(V2919="h",_xlfn.XLOOKUP(X2919,X2920:$X$2963,V2920:$V$2963,""),IF(V2919="l",IF(X2918&lt;&gt;"","sub",""),""))</f>
        <v/>
      </c>
      <c r="X2919" s="82" t="str">
        <f t="shared" si="682"/>
        <v>91</v>
      </c>
    </row>
    <row r="2920" spans="1:24" x14ac:dyDescent="0.2">
      <c r="A2920" s="8"/>
      <c r="B2920" s="8"/>
      <c r="C2920" s="9"/>
      <c r="D2920" s="10"/>
      <c r="E2920" s="171">
        <f t="shared" ref="E2920:E2961" si="689">B2920*D2920</f>
        <v>0</v>
      </c>
      <c r="F2920" s="10"/>
      <c r="G2920" s="171">
        <f t="shared" ref="G2920:G2961" si="690">B2920*F2920</f>
        <v>0</v>
      </c>
      <c r="H2920" s="10"/>
      <c r="I2920" s="171">
        <f t="shared" ref="I2920:I2961" si="691">B2920*H2920</f>
        <v>0</v>
      </c>
      <c r="J2920" s="10"/>
      <c r="K2920" s="171">
        <f t="shared" ref="K2920:K2961" si="692">(E2920*$J$6)+G2920+I2920+J2920</f>
        <v>0</v>
      </c>
      <c r="L2920" s="6"/>
      <c r="M2920" s="171">
        <f t="shared" ref="M2920:M2960" si="693">K2920</f>
        <v>0</v>
      </c>
      <c r="N2920" s="211"/>
      <c r="P2920" s="48" t="str">
        <f t="shared" si="681"/>
        <v>leeg</v>
      </c>
      <c r="Q2920" s="48"/>
      <c r="R2920" s="48"/>
      <c r="S2920" s="48"/>
      <c r="T2920" s="84"/>
      <c r="W2920" s="82" t="str" cm="1">
        <f t="array" ref="W2920">IF(V2920="h",_xlfn.XLOOKUP(X2920,X2921:$X$2963,V2921:$V$2963,""),IF(V2920="l",IF(X2919&lt;&gt;"","sub",""),""))</f>
        <v/>
      </c>
      <c r="X2920" s="82" t="str">
        <f t="shared" si="682"/>
        <v/>
      </c>
    </row>
    <row r="2921" spans="1:24" x14ac:dyDescent="0.2">
      <c r="A2921" s="8"/>
      <c r="B2921" s="8"/>
      <c r="C2921" s="9"/>
      <c r="D2921" s="10"/>
      <c r="E2921" s="171">
        <f t="shared" si="689"/>
        <v>0</v>
      </c>
      <c r="F2921" s="10"/>
      <c r="G2921" s="171">
        <f t="shared" si="690"/>
        <v>0</v>
      </c>
      <c r="H2921" s="10"/>
      <c r="I2921" s="171">
        <f t="shared" si="691"/>
        <v>0</v>
      </c>
      <c r="J2921" s="10"/>
      <c r="K2921" s="171">
        <f t="shared" si="692"/>
        <v>0</v>
      </c>
      <c r="L2921" s="6"/>
      <c r="M2921" s="171">
        <f t="shared" si="693"/>
        <v>0</v>
      </c>
      <c r="N2921" s="211"/>
      <c r="P2921" s="48" t="str">
        <f t="shared" si="681"/>
        <v>leeg</v>
      </c>
      <c r="Q2921" s="48"/>
      <c r="R2921" s="48"/>
      <c r="S2921" s="48"/>
      <c r="T2921" s="84"/>
      <c r="W2921" s="82" t="str" cm="1">
        <f t="array" ref="W2921">IF(V2921="h",_xlfn.XLOOKUP(X2921,X2922:$X$2963,V2922:$V$2963,""),IF(V2921="l",IF(X2920&lt;&gt;"","sub",""),""))</f>
        <v/>
      </c>
      <c r="X2921" s="82" t="str">
        <f t="shared" si="682"/>
        <v/>
      </c>
    </row>
    <row r="2922" spans="1:24" x14ac:dyDescent="0.2">
      <c r="A2922" s="8"/>
      <c r="B2922" s="8"/>
      <c r="C2922" s="9"/>
      <c r="D2922" s="10"/>
      <c r="E2922" s="171">
        <f t="shared" si="689"/>
        <v>0</v>
      </c>
      <c r="F2922" s="10"/>
      <c r="G2922" s="171">
        <f t="shared" si="690"/>
        <v>0</v>
      </c>
      <c r="H2922" s="10"/>
      <c r="I2922" s="171">
        <f t="shared" si="691"/>
        <v>0</v>
      </c>
      <c r="J2922" s="10"/>
      <c r="K2922" s="171">
        <f t="shared" si="692"/>
        <v>0</v>
      </c>
      <c r="L2922" s="6"/>
      <c r="M2922" s="171">
        <f t="shared" si="693"/>
        <v>0</v>
      </c>
      <c r="N2922" s="211"/>
      <c r="P2922" s="48" t="str">
        <f t="shared" si="681"/>
        <v>leeg</v>
      </c>
      <c r="Q2922" s="48"/>
      <c r="R2922" s="48"/>
      <c r="S2922" s="48"/>
      <c r="T2922" s="84"/>
      <c r="W2922" s="82" t="str" cm="1">
        <f t="array" ref="W2922">IF(V2922="h",_xlfn.XLOOKUP(X2922,X2923:$X$2963,V2923:$V$2963,""),IF(V2922="l",IF(X2921&lt;&gt;"","sub",""),""))</f>
        <v/>
      </c>
      <c r="X2922" s="82" t="str">
        <f t="shared" si="682"/>
        <v/>
      </c>
    </row>
    <row r="2923" spans="1:24" x14ac:dyDescent="0.2">
      <c r="A2923" s="8"/>
      <c r="B2923" s="8"/>
      <c r="C2923" s="9"/>
      <c r="D2923" s="10"/>
      <c r="E2923" s="171">
        <f t="shared" si="689"/>
        <v>0</v>
      </c>
      <c r="F2923" s="10"/>
      <c r="G2923" s="171">
        <f t="shared" si="690"/>
        <v>0</v>
      </c>
      <c r="H2923" s="10"/>
      <c r="I2923" s="171">
        <f t="shared" si="691"/>
        <v>0</v>
      </c>
      <c r="J2923" s="10"/>
      <c r="K2923" s="171">
        <f t="shared" si="692"/>
        <v>0</v>
      </c>
      <c r="L2923" s="6"/>
      <c r="M2923" s="171">
        <f t="shared" si="693"/>
        <v>0</v>
      </c>
      <c r="N2923" s="211"/>
      <c r="P2923" s="48" t="str">
        <f t="shared" si="681"/>
        <v>leeg</v>
      </c>
      <c r="Q2923" s="48"/>
      <c r="R2923" s="48"/>
      <c r="S2923" s="48"/>
      <c r="T2923" s="84"/>
      <c r="W2923" s="82" t="str" cm="1">
        <f t="array" ref="W2923">IF(V2923="h",_xlfn.XLOOKUP(X2923,X2924:$X$2963,V2924:$V$2963,""),IF(V2923="l",IF(X2922&lt;&gt;"","sub",""),""))</f>
        <v/>
      </c>
      <c r="X2923" s="82" t="str">
        <f t="shared" si="682"/>
        <v/>
      </c>
    </row>
    <row r="2924" spans="1:24" x14ac:dyDescent="0.2">
      <c r="A2924" s="8"/>
      <c r="B2924" s="8"/>
      <c r="C2924" s="9"/>
      <c r="D2924" s="10"/>
      <c r="E2924" s="171">
        <f t="shared" si="689"/>
        <v>0</v>
      </c>
      <c r="F2924" s="10"/>
      <c r="G2924" s="171">
        <f t="shared" si="690"/>
        <v>0</v>
      </c>
      <c r="H2924" s="10"/>
      <c r="I2924" s="171">
        <f t="shared" si="691"/>
        <v>0</v>
      </c>
      <c r="J2924" s="10"/>
      <c r="K2924" s="171">
        <f t="shared" si="692"/>
        <v>0</v>
      </c>
      <c r="L2924" s="6"/>
      <c r="M2924" s="171">
        <f t="shared" si="693"/>
        <v>0</v>
      </c>
      <c r="N2924" s="211"/>
      <c r="P2924" s="48" t="str">
        <f t="shared" si="681"/>
        <v>leeg</v>
      </c>
      <c r="Q2924" s="48"/>
      <c r="R2924" s="48"/>
      <c r="S2924" s="48"/>
      <c r="T2924" s="84"/>
      <c r="W2924" s="82" t="str" cm="1">
        <f t="array" ref="W2924">IF(V2924="h",_xlfn.XLOOKUP(X2924,X2925:$X$2963,V2925:$V$2963,""),IF(V2924="l",IF(X2923&lt;&gt;"","sub",""),""))</f>
        <v/>
      </c>
      <c r="X2924" s="82" t="str">
        <f t="shared" si="682"/>
        <v/>
      </c>
    </row>
    <row r="2925" spans="1:24" x14ac:dyDescent="0.2">
      <c r="A2925" s="8"/>
      <c r="B2925" s="8"/>
      <c r="C2925" s="9"/>
      <c r="D2925" s="10"/>
      <c r="E2925" s="171">
        <f t="shared" si="689"/>
        <v>0</v>
      </c>
      <c r="F2925" s="10"/>
      <c r="G2925" s="171">
        <f t="shared" si="690"/>
        <v>0</v>
      </c>
      <c r="H2925" s="10"/>
      <c r="I2925" s="171">
        <f t="shared" si="691"/>
        <v>0</v>
      </c>
      <c r="J2925" s="10"/>
      <c r="K2925" s="171">
        <f t="shared" si="692"/>
        <v>0</v>
      </c>
      <c r="L2925" s="6"/>
      <c r="M2925" s="171">
        <f t="shared" si="693"/>
        <v>0</v>
      </c>
      <c r="N2925" s="211"/>
      <c r="P2925" s="48" t="str">
        <f t="shared" si="681"/>
        <v>leeg</v>
      </c>
      <c r="Q2925" s="48"/>
      <c r="R2925" s="48"/>
      <c r="S2925" s="48"/>
      <c r="T2925" s="84"/>
      <c r="W2925" s="82" t="str" cm="1">
        <f t="array" ref="W2925">IF(V2925="h",_xlfn.XLOOKUP(X2925,X2926:$X$2963,V2926:$V$2963,""),IF(V2925="l",IF(X2924&lt;&gt;"","sub",""),""))</f>
        <v/>
      </c>
      <c r="X2925" s="82" t="str">
        <f t="shared" si="682"/>
        <v/>
      </c>
    </row>
    <row r="2926" spans="1:24" x14ac:dyDescent="0.2">
      <c r="A2926" s="8"/>
      <c r="B2926" s="8"/>
      <c r="C2926" s="9"/>
      <c r="D2926" s="10"/>
      <c r="E2926" s="171">
        <f t="shared" si="689"/>
        <v>0</v>
      </c>
      <c r="F2926" s="10"/>
      <c r="G2926" s="171">
        <f t="shared" si="690"/>
        <v>0</v>
      </c>
      <c r="H2926" s="10"/>
      <c r="I2926" s="171">
        <f t="shared" si="691"/>
        <v>0</v>
      </c>
      <c r="J2926" s="10"/>
      <c r="K2926" s="171">
        <f t="shared" si="692"/>
        <v>0</v>
      </c>
      <c r="L2926" s="6"/>
      <c r="M2926" s="171">
        <f t="shared" si="693"/>
        <v>0</v>
      </c>
      <c r="N2926" s="211"/>
      <c r="P2926" s="48" t="str">
        <f t="shared" si="681"/>
        <v>leeg</v>
      </c>
      <c r="Q2926" s="48"/>
      <c r="R2926" s="48"/>
      <c r="S2926" s="48"/>
      <c r="T2926" s="84"/>
      <c r="W2926" s="82" t="str" cm="1">
        <f t="array" ref="W2926">IF(V2926="h",_xlfn.XLOOKUP(X2926,X2927:$X$2963,V2927:$V$2963,""),IF(V2926="l",IF(X2925&lt;&gt;"","sub",""),""))</f>
        <v/>
      </c>
      <c r="X2926" s="82" t="str">
        <f t="shared" si="682"/>
        <v/>
      </c>
    </row>
    <row r="2927" spans="1:24" x14ac:dyDescent="0.2">
      <c r="A2927" s="8"/>
      <c r="B2927" s="8">
        <v>0</v>
      </c>
      <c r="C2927" s="9"/>
      <c r="D2927" s="10"/>
      <c r="E2927" s="171">
        <f t="shared" si="689"/>
        <v>0</v>
      </c>
      <c r="F2927" s="10"/>
      <c r="G2927" s="171">
        <f t="shared" si="690"/>
        <v>0</v>
      </c>
      <c r="H2927" s="10">
        <v>0</v>
      </c>
      <c r="I2927" s="171">
        <f t="shared" si="691"/>
        <v>0</v>
      </c>
      <c r="J2927" s="10"/>
      <c r="K2927" s="171">
        <f t="shared" si="692"/>
        <v>0</v>
      </c>
      <c r="L2927" s="6"/>
      <c r="M2927" s="171">
        <f t="shared" si="693"/>
        <v>0</v>
      </c>
      <c r="N2927" s="211"/>
      <c r="P2927" s="48" t="str">
        <f t="shared" si="681"/>
        <v>leeg</v>
      </c>
      <c r="Q2927" s="48"/>
      <c r="R2927" s="48"/>
      <c r="S2927" s="48"/>
      <c r="T2927" s="84"/>
      <c r="W2927" s="82" t="str" cm="1">
        <f t="array" ref="W2927">IF(V2927="h",_xlfn.XLOOKUP(X2927,X2928:$X$2963,V2928:$V$2963,""),IF(V2927="l",IF(X2926&lt;&gt;"","sub",""),""))</f>
        <v/>
      </c>
      <c r="X2927" s="82" t="str">
        <f t="shared" si="682"/>
        <v/>
      </c>
    </row>
    <row r="2928" spans="1:24" x14ac:dyDescent="0.2">
      <c r="A2928" s="8"/>
      <c r="B2928" s="8"/>
      <c r="C2928" s="9"/>
      <c r="D2928" s="10"/>
      <c r="E2928" s="171">
        <f t="shared" si="689"/>
        <v>0</v>
      </c>
      <c r="F2928" s="10"/>
      <c r="G2928" s="171">
        <f t="shared" si="690"/>
        <v>0</v>
      </c>
      <c r="H2928" s="10"/>
      <c r="I2928" s="171">
        <f t="shared" si="691"/>
        <v>0</v>
      </c>
      <c r="J2928" s="10"/>
      <c r="K2928" s="171">
        <f t="shared" si="692"/>
        <v>0</v>
      </c>
      <c r="L2928" s="6"/>
      <c r="M2928" s="171">
        <f t="shared" si="693"/>
        <v>0</v>
      </c>
      <c r="N2928" s="211"/>
      <c r="P2928" s="48" t="str">
        <f t="shared" si="681"/>
        <v>leeg</v>
      </c>
      <c r="Q2928" s="48"/>
      <c r="R2928" s="48"/>
      <c r="S2928" s="48"/>
      <c r="T2928" s="84"/>
      <c r="W2928" s="82" t="str" cm="1">
        <f t="array" ref="W2928">IF(V2928="h",_xlfn.XLOOKUP(X2928,X2929:$X$2963,V2929:$V$2963,""),IF(V2928="l",IF(X2927&lt;&gt;"","sub",""),""))</f>
        <v/>
      </c>
      <c r="X2928" s="82" t="str">
        <f t="shared" si="682"/>
        <v/>
      </c>
    </row>
    <row r="2929" spans="1:24" x14ac:dyDescent="0.2">
      <c r="A2929" s="8"/>
      <c r="B2929" s="8"/>
      <c r="C2929" s="9"/>
      <c r="D2929" s="10"/>
      <c r="E2929" s="171">
        <f t="shared" si="689"/>
        <v>0</v>
      </c>
      <c r="F2929" s="10"/>
      <c r="G2929" s="171">
        <f t="shared" si="690"/>
        <v>0</v>
      </c>
      <c r="H2929" s="10"/>
      <c r="I2929" s="171">
        <f t="shared" si="691"/>
        <v>0</v>
      </c>
      <c r="J2929" s="10"/>
      <c r="K2929" s="171">
        <f t="shared" si="692"/>
        <v>0</v>
      </c>
      <c r="L2929" s="6"/>
      <c r="M2929" s="171">
        <f t="shared" si="693"/>
        <v>0</v>
      </c>
      <c r="N2929" s="211"/>
      <c r="P2929" s="48" t="str">
        <f t="shared" si="681"/>
        <v>leeg</v>
      </c>
      <c r="Q2929" s="48"/>
      <c r="R2929" s="48"/>
      <c r="S2929" s="48"/>
      <c r="T2929" s="84"/>
      <c r="W2929" s="82" t="str" cm="1">
        <f t="array" ref="W2929">IF(V2929="h",_xlfn.XLOOKUP(X2929,X2930:$X$2963,V2930:$V$2963,""),IF(V2929="l",IF(X2928&lt;&gt;"","sub",""),""))</f>
        <v/>
      </c>
      <c r="X2929" s="82" t="str">
        <f t="shared" si="682"/>
        <v/>
      </c>
    </row>
    <row r="2930" spans="1:24" ht="13.5" hidden="1" customHeight="1" x14ac:dyDescent="0.2">
      <c r="A2930" s="8"/>
      <c r="B2930" s="8"/>
      <c r="C2930" s="9"/>
      <c r="D2930" s="10"/>
      <c r="E2930" s="11">
        <f t="shared" si="689"/>
        <v>0</v>
      </c>
      <c r="F2930" s="10"/>
      <c r="G2930" s="11">
        <f t="shared" si="690"/>
        <v>0</v>
      </c>
      <c r="H2930" s="10"/>
      <c r="I2930" s="11">
        <f t="shared" si="691"/>
        <v>0</v>
      </c>
      <c r="J2930" s="10"/>
      <c r="K2930" s="11">
        <f t="shared" si="692"/>
        <v>0</v>
      </c>
      <c r="L2930" s="6"/>
      <c r="M2930" s="11">
        <f t="shared" si="693"/>
        <v>0</v>
      </c>
      <c r="N2930" s="130"/>
      <c r="P2930" s="48" t="str">
        <f t="shared" si="681"/>
        <v>leeg</v>
      </c>
      <c r="Q2930" s="48"/>
      <c r="R2930" s="48"/>
      <c r="S2930" s="48"/>
      <c r="T2930" s="84"/>
      <c r="W2930" s="82" t="str" cm="1">
        <f t="array" ref="W2930">IF(V2930="h",_xlfn.XLOOKUP(X2930,X2931:$X$2963,V2931:$V$2963,""),IF(V2930="l",IF(X2929&lt;&gt;"","sub",""),""))</f>
        <v/>
      </c>
      <c r="X2930" s="82" t="str">
        <f t="shared" si="682"/>
        <v/>
      </c>
    </row>
    <row r="2931" spans="1:24" ht="13.5" hidden="1" customHeight="1" x14ac:dyDescent="0.2">
      <c r="A2931" s="8"/>
      <c r="B2931" s="8"/>
      <c r="C2931" s="9"/>
      <c r="D2931" s="10"/>
      <c r="E2931" s="11">
        <f t="shared" si="689"/>
        <v>0</v>
      </c>
      <c r="F2931" s="10"/>
      <c r="G2931" s="11">
        <f t="shared" si="690"/>
        <v>0</v>
      </c>
      <c r="H2931" s="10"/>
      <c r="I2931" s="11">
        <f t="shared" si="691"/>
        <v>0</v>
      </c>
      <c r="J2931" s="10"/>
      <c r="K2931" s="11">
        <f t="shared" si="692"/>
        <v>0</v>
      </c>
      <c r="L2931" s="6"/>
      <c r="M2931" s="11">
        <f t="shared" si="693"/>
        <v>0</v>
      </c>
      <c r="N2931" s="130"/>
      <c r="P2931" s="48" t="str">
        <f t="shared" si="681"/>
        <v>leeg</v>
      </c>
      <c r="Q2931" s="48"/>
      <c r="R2931" s="48"/>
      <c r="S2931" s="48"/>
      <c r="T2931" s="84"/>
      <c r="W2931" s="82" t="str" cm="1">
        <f t="array" ref="W2931">IF(V2931="h",_xlfn.XLOOKUP(X2931,X2932:$X$2963,V2932:$V$2963,""),IF(V2931="l",IF(X2930&lt;&gt;"","sub",""),""))</f>
        <v/>
      </c>
      <c r="X2931" s="82" t="str">
        <f t="shared" si="682"/>
        <v/>
      </c>
    </row>
    <row r="2932" spans="1:24" ht="13.5" hidden="1" customHeight="1" x14ac:dyDescent="0.2">
      <c r="A2932" s="8"/>
      <c r="B2932" s="8"/>
      <c r="C2932" s="9"/>
      <c r="D2932" s="10"/>
      <c r="E2932" s="11">
        <f t="shared" si="689"/>
        <v>0</v>
      </c>
      <c r="F2932" s="10"/>
      <c r="G2932" s="11">
        <f t="shared" si="690"/>
        <v>0</v>
      </c>
      <c r="H2932" s="10"/>
      <c r="I2932" s="11">
        <f t="shared" si="691"/>
        <v>0</v>
      </c>
      <c r="J2932" s="10"/>
      <c r="K2932" s="11">
        <f t="shared" si="692"/>
        <v>0</v>
      </c>
      <c r="L2932" s="6"/>
      <c r="M2932" s="11">
        <f t="shared" si="693"/>
        <v>0</v>
      </c>
      <c r="N2932" s="130"/>
      <c r="P2932" s="48" t="str">
        <f t="shared" si="681"/>
        <v>leeg</v>
      </c>
      <c r="Q2932" s="48"/>
      <c r="R2932" s="48"/>
      <c r="S2932" s="48"/>
      <c r="T2932" s="84"/>
      <c r="W2932" s="82" t="str" cm="1">
        <f t="array" ref="W2932">IF(V2932="h",_xlfn.XLOOKUP(X2932,X2933:$X$2963,V2933:$V$2963,""),IF(V2932="l",IF(X2931&lt;&gt;"","sub",""),""))</f>
        <v/>
      </c>
      <c r="X2932" s="82" t="str">
        <f t="shared" si="682"/>
        <v/>
      </c>
    </row>
    <row r="2933" spans="1:24" ht="13.5" hidden="1" customHeight="1" x14ac:dyDescent="0.2">
      <c r="A2933" s="8"/>
      <c r="B2933" s="8"/>
      <c r="C2933" s="9"/>
      <c r="D2933" s="10"/>
      <c r="E2933" s="11">
        <f t="shared" si="689"/>
        <v>0</v>
      </c>
      <c r="F2933" s="10"/>
      <c r="G2933" s="11">
        <f t="shared" si="690"/>
        <v>0</v>
      </c>
      <c r="H2933" s="10"/>
      <c r="I2933" s="11">
        <f t="shared" si="691"/>
        <v>0</v>
      </c>
      <c r="J2933" s="10"/>
      <c r="K2933" s="11">
        <f t="shared" si="692"/>
        <v>0</v>
      </c>
      <c r="L2933" s="6"/>
      <c r="M2933" s="11">
        <f t="shared" si="693"/>
        <v>0</v>
      </c>
      <c r="N2933" s="130"/>
      <c r="P2933" s="48" t="str">
        <f t="shared" si="681"/>
        <v>leeg</v>
      </c>
      <c r="Q2933" s="48"/>
      <c r="R2933" s="48"/>
      <c r="S2933" s="48"/>
      <c r="T2933" s="84"/>
      <c r="W2933" s="82" t="str" cm="1">
        <f t="array" ref="W2933">IF(V2933="h",_xlfn.XLOOKUP(X2933,X2934:$X$2963,V2934:$V$2963,""),IF(V2933="l",IF(X2932&lt;&gt;"","sub",""),""))</f>
        <v/>
      </c>
      <c r="X2933" s="82" t="str">
        <f t="shared" si="682"/>
        <v/>
      </c>
    </row>
    <row r="2934" spans="1:24" ht="13.5" hidden="1" customHeight="1" x14ac:dyDescent="0.2">
      <c r="A2934" s="8"/>
      <c r="B2934" s="8"/>
      <c r="C2934" s="9"/>
      <c r="D2934" s="10"/>
      <c r="E2934" s="11">
        <f t="shared" si="689"/>
        <v>0</v>
      </c>
      <c r="F2934" s="10"/>
      <c r="G2934" s="11">
        <f t="shared" si="690"/>
        <v>0</v>
      </c>
      <c r="H2934" s="10"/>
      <c r="I2934" s="11">
        <f t="shared" si="691"/>
        <v>0</v>
      </c>
      <c r="J2934" s="10"/>
      <c r="K2934" s="11">
        <f t="shared" si="692"/>
        <v>0</v>
      </c>
      <c r="L2934" s="6"/>
      <c r="M2934" s="11">
        <f t="shared" si="693"/>
        <v>0</v>
      </c>
      <c r="N2934" s="130"/>
      <c r="P2934" s="48" t="str">
        <f t="shared" si="681"/>
        <v>leeg</v>
      </c>
      <c r="Q2934" s="48"/>
      <c r="R2934" s="48"/>
      <c r="S2934" s="48"/>
      <c r="T2934" s="84"/>
      <c r="W2934" s="82" t="str" cm="1">
        <f t="array" ref="W2934">IF(V2934="h",_xlfn.XLOOKUP(X2934,X2935:$X$2963,V2935:$V$2963,""),IF(V2934="l",IF(X2933&lt;&gt;"","sub",""),""))</f>
        <v/>
      </c>
      <c r="X2934" s="82" t="str">
        <f t="shared" si="682"/>
        <v/>
      </c>
    </row>
    <row r="2935" spans="1:24" ht="13.5" hidden="1" customHeight="1" x14ac:dyDescent="0.2">
      <c r="A2935" s="8"/>
      <c r="B2935" s="8"/>
      <c r="C2935" s="9"/>
      <c r="D2935" s="10"/>
      <c r="E2935" s="11">
        <f t="shared" si="689"/>
        <v>0</v>
      </c>
      <c r="F2935" s="10"/>
      <c r="G2935" s="11">
        <f t="shared" si="690"/>
        <v>0</v>
      </c>
      <c r="H2935" s="10"/>
      <c r="I2935" s="11">
        <f t="shared" si="691"/>
        <v>0</v>
      </c>
      <c r="J2935" s="10"/>
      <c r="K2935" s="11">
        <f t="shared" si="692"/>
        <v>0</v>
      </c>
      <c r="L2935" s="6"/>
      <c r="M2935" s="11">
        <f t="shared" si="693"/>
        <v>0</v>
      </c>
      <c r="N2935" s="130"/>
      <c r="P2935" s="48" t="str">
        <f t="shared" si="681"/>
        <v>leeg</v>
      </c>
      <c r="Q2935" s="48"/>
      <c r="R2935" s="48"/>
      <c r="S2935" s="48"/>
      <c r="T2935" s="84"/>
      <c r="W2935" s="82" t="str" cm="1">
        <f t="array" ref="W2935">IF(V2935="h",_xlfn.XLOOKUP(X2935,X2936:$X$2963,V2936:$V$2963,""),IF(V2935="l",IF(X2934&lt;&gt;"","sub",""),""))</f>
        <v/>
      </c>
      <c r="X2935" s="82" t="str">
        <f t="shared" si="682"/>
        <v/>
      </c>
    </row>
    <row r="2936" spans="1:24" ht="13.5" hidden="1" customHeight="1" x14ac:dyDescent="0.2">
      <c r="A2936" s="8"/>
      <c r="B2936" s="8"/>
      <c r="C2936" s="9"/>
      <c r="D2936" s="10"/>
      <c r="E2936" s="11">
        <f t="shared" si="689"/>
        <v>0</v>
      </c>
      <c r="F2936" s="10"/>
      <c r="G2936" s="11">
        <f t="shared" si="690"/>
        <v>0</v>
      </c>
      <c r="H2936" s="10"/>
      <c r="I2936" s="11">
        <f t="shared" si="691"/>
        <v>0</v>
      </c>
      <c r="J2936" s="10"/>
      <c r="K2936" s="11">
        <f t="shared" si="692"/>
        <v>0</v>
      </c>
      <c r="L2936" s="6"/>
      <c r="M2936" s="11">
        <f t="shared" si="693"/>
        <v>0</v>
      </c>
      <c r="N2936" s="130"/>
      <c r="P2936" s="48" t="str">
        <f t="shared" si="681"/>
        <v>leeg</v>
      </c>
      <c r="Q2936" s="48"/>
      <c r="R2936" s="48"/>
      <c r="S2936" s="48"/>
      <c r="T2936" s="84"/>
      <c r="W2936" s="82" t="str" cm="1">
        <f t="array" ref="W2936">IF(V2936="h",_xlfn.XLOOKUP(X2936,X2937:$X$2963,V2937:$V$2963,""),IF(V2936="l",IF(X2935&lt;&gt;"","sub",""),""))</f>
        <v/>
      </c>
      <c r="X2936" s="82" t="str">
        <f t="shared" si="682"/>
        <v/>
      </c>
    </row>
    <row r="2937" spans="1:24" ht="13.5" hidden="1" customHeight="1" x14ac:dyDescent="0.2">
      <c r="A2937" s="8"/>
      <c r="B2937" s="8"/>
      <c r="C2937" s="9"/>
      <c r="D2937" s="10"/>
      <c r="E2937" s="11">
        <f t="shared" si="689"/>
        <v>0</v>
      </c>
      <c r="F2937" s="10"/>
      <c r="G2937" s="11">
        <f t="shared" si="690"/>
        <v>0</v>
      </c>
      <c r="H2937" s="10"/>
      <c r="I2937" s="11">
        <f t="shared" si="691"/>
        <v>0</v>
      </c>
      <c r="J2937" s="10"/>
      <c r="K2937" s="11">
        <f t="shared" si="692"/>
        <v>0</v>
      </c>
      <c r="L2937" s="6"/>
      <c r="M2937" s="11">
        <f t="shared" si="693"/>
        <v>0</v>
      </c>
      <c r="N2937" s="130"/>
      <c r="P2937" s="48" t="str">
        <f t="shared" si="681"/>
        <v>leeg</v>
      </c>
      <c r="Q2937" s="48"/>
      <c r="R2937" s="48"/>
      <c r="S2937" s="48"/>
      <c r="T2937" s="84"/>
      <c r="W2937" s="82" t="str" cm="1">
        <f t="array" ref="W2937">IF(V2937="h",_xlfn.XLOOKUP(X2937,X2938:$X$2963,V2938:$V$2963,""),IF(V2937="l",IF(X2936&lt;&gt;"","sub",""),""))</f>
        <v/>
      </c>
      <c r="X2937" s="82" t="str">
        <f t="shared" si="682"/>
        <v/>
      </c>
    </row>
    <row r="2938" spans="1:24" ht="13.5" hidden="1" customHeight="1" x14ac:dyDescent="0.2">
      <c r="A2938" s="8"/>
      <c r="B2938" s="8"/>
      <c r="C2938" s="9"/>
      <c r="D2938" s="10"/>
      <c r="E2938" s="11">
        <f t="shared" si="689"/>
        <v>0</v>
      </c>
      <c r="F2938" s="10"/>
      <c r="G2938" s="11">
        <f t="shared" si="690"/>
        <v>0</v>
      </c>
      <c r="H2938" s="10"/>
      <c r="I2938" s="11">
        <f t="shared" si="691"/>
        <v>0</v>
      </c>
      <c r="J2938" s="10"/>
      <c r="K2938" s="11">
        <f t="shared" si="692"/>
        <v>0</v>
      </c>
      <c r="L2938" s="6"/>
      <c r="M2938" s="11">
        <f t="shared" si="693"/>
        <v>0</v>
      </c>
      <c r="N2938" s="130"/>
      <c r="P2938" s="48" t="str">
        <f t="shared" si="681"/>
        <v>leeg</v>
      </c>
      <c r="Q2938" s="48"/>
      <c r="R2938" s="48"/>
      <c r="S2938" s="48"/>
      <c r="T2938" s="84"/>
      <c r="W2938" s="82" t="str" cm="1">
        <f t="array" ref="W2938">IF(V2938="h",_xlfn.XLOOKUP(X2938,X2939:$X$2963,V2939:$V$2963,""),IF(V2938="l",IF(X2937&lt;&gt;"","sub",""),""))</f>
        <v/>
      </c>
      <c r="X2938" s="82" t="str">
        <f t="shared" si="682"/>
        <v/>
      </c>
    </row>
    <row r="2939" spans="1:24" ht="13.5" hidden="1" customHeight="1" x14ac:dyDescent="0.2">
      <c r="A2939" s="8"/>
      <c r="B2939" s="8"/>
      <c r="C2939" s="9"/>
      <c r="D2939" s="10"/>
      <c r="E2939" s="11">
        <f t="shared" si="689"/>
        <v>0</v>
      </c>
      <c r="F2939" s="10"/>
      <c r="G2939" s="11">
        <f t="shared" si="690"/>
        <v>0</v>
      </c>
      <c r="H2939" s="10"/>
      <c r="I2939" s="11">
        <f t="shared" si="691"/>
        <v>0</v>
      </c>
      <c r="J2939" s="10"/>
      <c r="K2939" s="11">
        <f t="shared" si="692"/>
        <v>0</v>
      </c>
      <c r="L2939" s="6"/>
      <c r="M2939" s="11">
        <f t="shared" si="693"/>
        <v>0</v>
      </c>
      <c r="N2939" s="130"/>
      <c r="P2939" s="48" t="str">
        <f t="shared" si="681"/>
        <v>leeg</v>
      </c>
      <c r="Q2939" s="48"/>
      <c r="R2939" s="48"/>
      <c r="S2939" s="48"/>
      <c r="T2939" s="84"/>
      <c r="W2939" s="82" t="str" cm="1">
        <f t="array" ref="W2939">IF(V2939="h",_xlfn.XLOOKUP(X2939,X2940:$X$2963,V2940:$V$2963,""),IF(V2939="l",IF(X2938&lt;&gt;"","sub",""),""))</f>
        <v/>
      </c>
      <c r="X2939" s="82" t="str">
        <f t="shared" si="682"/>
        <v/>
      </c>
    </row>
    <row r="2940" spans="1:24" ht="13.5" hidden="1" customHeight="1" x14ac:dyDescent="0.2">
      <c r="A2940" s="8"/>
      <c r="B2940" s="8"/>
      <c r="C2940" s="9"/>
      <c r="D2940" s="10"/>
      <c r="E2940" s="11">
        <f t="shared" si="689"/>
        <v>0</v>
      </c>
      <c r="F2940" s="10"/>
      <c r="G2940" s="11">
        <f t="shared" si="690"/>
        <v>0</v>
      </c>
      <c r="H2940" s="10"/>
      <c r="I2940" s="11">
        <f t="shared" si="691"/>
        <v>0</v>
      </c>
      <c r="J2940" s="10"/>
      <c r="K2940" s="11">
        <f t="shared" si="692"/>
        <v>0</v>
      </c>
      <c r="L2940" s="6"/>
      <c r="M2940" s="11">
        <f t="shared" si="693"/>
        <v>0</v>
      </c>
      <c r="N2940" s="130"/>
      <c r="P2940" s="48" t="str">
        <f t="shared" si="681"/>
        <v>leeg</v>
      </c>
      <c r="Q2940" s="48"/>
      <c r="R2940" s="48"/>
      <c r="S2940" s="48"/>
      <c r="T2940" s="84"/>
      <c r="W2940" s="82" t="str" cm="1">
        <f t="array" ref="W2940">IF(V2940="h",_xlfn.XLOOKUP(X2940,X2941:$X$2963,V2941:$V$2963,""),IF(V2940="l",IF(X2939&lt;&gt;"","sub",""),""))</f>
        <v/>
      </c>
      <c r="X2940" s="82" t="str">
        <f t="shared" si="682"/>
        <v/>
      </c>
    </row>
    <row r="2941" spans="1:24" ht="13.5" hidden="1" customHeight="1" x14ac:dyDescent="0.2">
      <c r="A2941" s="8"/>
      <c r="B2941" s="8"/>
      <c r="C2941" s="9"/>
      <c r="D2941" s="10"/>
      <c r="E2941" s="11">
        <f t="shared" si="689"/>
        <v>0</v>
      </c>
      <c r="F2941" s="10"/>
      <c r="G2941" s="11">
        <f t="shared" si="690"/>
        <v>0</v>
      </c>
      <c r="H2941" s="10"/>
      <c r="I2941" s="11">
        <f t="shared" si="691"/>
        <v>0</v>
      </c>
      <c r="J2941" s="10"/>
      <c r="K2941" s="11">
        <f t="shared" si="692"/>
        <v>0</v>
      </c>
      <c r="L2941" s="6"/>
      <c r="M2941" s="11">
        <f t="shared" si="693"/>
        <v>0</v>
      </c>
      <c r="N2941" s="130"/>
      <c r="P2941" s="48" t="str">
        <f t="shared" si="681"/>
        <v>leeg</v>
      </c>
      <c r="Q2941" s="48"/>
      <c r="R2941" s="48"/>
      <c r="S2941" s="48"/>
      <c r="T2941" s="84"/>
      <c r="W2941" s="82" t="str" cm="1">
        <f t="array" ref="W2941">IF(V2941="h",_xlfn.XLOOKUP(X2941,X2942:$X$2963,V2942:$V$2963,""),IF(V2941="l",IF(X2940&lt;&gt;"","sub",""),""))</f>
        <v/>
      </c>
      <c r="X2941" s="82" t="str">
        <f t="shared" si="682"/>
        <v/>
      </c>
    </row>
    <row r="2942" spans="1:24" ht="13.5" hidden="1" customHeight="1" x14ac:dyDescent="0.2">
      <c r="A2942" s="8"/>
      <c r="B2942" s="8"/>
      <c r="C2942" s="9"/>
      <c r="D2942" s="10"/>
      <c r="E2942" s="11">
        <f t="shared" si="689"/>
        <v>0</v>
      </c>
      <c r="F2942" s="10"/>
      <c r="G2942" s="11">
        <f t="shared" si="690"/>
        <v>0</v>
      </c>
      <c r="H2942" s="10"/>
      <c r="I2942" s="11">
        <f t="shared" si="691"/>
        <v>0</v>
      </c>
      <c r="J2942" s="10"/>
      <c r="K2942" s="11">
        <f t="shared" si="692"/>
        <v>0</v>
      </c>
      <c r="L2942" s="6"/>
      <c r="M2942" s="11">
        <f t="shared" si="693"/>
        <v>0</v>
      </c>
      <c r="N2942" s="130"/>
      <c r="P2942" s="48" t="str">
        <f t="shared" si="681"/>
        <v>leeg</v>
      </c>
      <c r="Q2942" s="48"/>
      <c r="R2942" s="48"/>
      <c r="S2942" s="48"/>
      <c r="T2942" s="84"/>
      <c r="W2942" s="82" t="str" cm="1">
        <f t="array" ref="W2942">IF(V2942="h",_xlfn.XLOOKUP(X2942,X2943:$X$2963,V2943:$V$2963,""),IF(V2942="l",IF(X2941&lt;&gt;"","sub",""),""))</f>
        <v/>
      </c>
      <c r="X2942" s="82" t="str">
        <f t="shared" si="682"/>
        <v/>
      </c>
    </row>
    <row r="2943" spans="1:24" ht="13.5" hidden="1" customHeight="1" x14ac:dyDescent="0.2">
      <c r="A2943" s="8"/>
      <c r="B2943" s="8"/>
      <c r="C2943" s="9"/>
      <c r="D2943" s="10"/>
      <c r="E2943" s="11">
        <f t="shared" si="689"/>
        <v>0</v>
      </c>
      <c r="F2943" s="10"/>
      <c r="G2943" s="11">
        <f t="shared" si="690"/>
        <v>0</v>
      </c>
      <c r="H2943" s="10"/>
      <c r="I2943" s="11">
        <f t="shared" si="691"/>
        <v>0</v>
      </c>
      <c r="J2943" s="10"/>
      <c r="K2943" s="11">
        <f t="shared" si="692"/>
        <v>0</v>
      </c>
      <c r="L2943" s="6"/>
      <c r="M2943" s="11">
        <f t="shared" si="693"/>
        <v>0</v>
      </c>
      <c r="N2943" s="130"/>
      <c r="P2943" s="48" t="str">
        <f t="shared" si="681"/>
        <v>leeg</v>
      </c>
      <c r="Q2943" s="48"/>
      <c r="R2943" s="48"/>
      <c r="S2943" s="48"/>
      <c r="T2943" s="84"/>
      <c r="W2943" s="82" t="str" cm="1">
        <f t="array" ref="W2943">IF(V2943="h",_xlfn.XLOOKUP(X2943,X2944:$X$2963,V2944:$V$2963,""),IF(V2943="l",IF(X2942&lt;&gt;"","sub",""),""))</f>
        <v/>
      </c>
      <c r="X2943" s="82" t="str">
        <f t="shared" si="682"/>
        <v/>
      </c>
    </row>
    <row r="2944" spans="1:24" ht="13.5" hidden="1" customHeight="1" x14ac:dyDescent="0.2">
      <c r="A2944" s="8"/>
      <c r="B2944" s="8"/>
      <c r="C2944" s="9"/>
      <c r="D2944" s="10"/>
      <c r="E2944" s="11">
        <f t="shared" si="689"/>
        <v>0</v>
      </c>
      <c r="F2944" s="10"/>
      <c r="G2944" s="11">
        <f t="shared" si="690"/>
        <v>0</v>
      </c>
      <c r="H2944" s="10"/>
      <c r="I2944" s="11">
        <f t="shared" si="691"/>
        <v>0</v>
      </c>
      <c r="J2944" s="10"/>
      <c r="K2944" s="11">
        <f t="shared" si="692"/>
        <v>0</v>
      </c>
      <c r="L2944" s="6"/>
      <c r="M2944" s="11">
        <f t="shared" si="693"/>
        <v>0</v>
      </c>
      <c r="N2944" s="130"/>
      <c r="P2944" s="48" t="str">
        <f t="shared" si="681"/>
        <v>leeg</v>
      </c>
      <c r="Q2944" s="48"/>
      <c r="R2944" s="48"/>
      <c r="S2944" s="48"/>
      <c r="T2944" s="84"/>
      <c r="W2944" s="82" t="str" cm="1">
        <f t="array" ref="W2944">IF(V2944="h",_xlfn.XLOOKUP(X2944,X2945:$X$2963,V2945:$V$2963,""),IF(V2944="l",IF(X2943&lt;&gt;"","sub",""),""))</f>
        <v/>
      </c>
      <c r="X2944" s="82" t="str">
        <f t="shared" si="682"/>
        <v/>
      </c>
    </row>
    <row r="2945" spans="1:24" ht="13.5" hidden="1" customHeight="1" x14ac:dyDescent="0.2">
      <c r="A2945" s="8"/>
      <c r="B2945" s="8"/>
      <c r="C2945" s="9"/>
      <c r="D2945" s="10"/>
      <c r="E2945" s="11">
        <f t="shared" si="689"/>
        <v>0</v>
      </c>
      <c r="F2945" s="10"/>
      <c r="G2945" s="11">
        <f t="shared" si="690"/>
        <v>0</v>
      </c>
      <c r="H2945" s="10"/>
      <c r="I2945" s="11">
        <f t="shared" si="691"/>
        <v>0</v>
      </c>
      <c r="J2945" s="10"/>
      <c r="K2945" s="11">
        <f t="shared" si="692"/>
        <v>0</v>
      </c>
      <c r="L2945" s="6"/>
      <c r="M2945" s="11">
        <f t="shared" si="693"/>
        <v>0</v>
      </c>
      <c r="N2945" s="130"/>
      <c r="P2945" s="48" t="str">
        <f t="shared" si="681"/>
        <v>leeg</v>
      </c>
      <c r="Q2945" s="48"/>
      <c r="R2945" s="48"/>
      <c r="S2945" s="48"/>
      <c r="T2945" s="84"/>
      <c r="W2945" s="82" t="str" cm="1">
        <f t="array" ref="W2945">IF(V2945="h",_xlfn.XLOOKUP(X2945,X2946:$X$2963,V2946:$V$2963,""),IF(V2945="l",IF(X2944&lt;&gt;"","sub",""),""))</f>
        <v/>
      </c>
      <c r="X2945" s="82" t="str">
        <f t="shared" si="682"/>
        <v/>
      </c>
    </row>
    <row r="2946" spans="1:24" ht="13.5" hidden="1" customHeight="1" x14ac:dyDescent="0.2">
      <c r="A2946" s="8"/>
      <c r="B2946" s="8"/>
      <c r="C2946" s="9"/>
      <c r="D2946" s="10"/>
      <c r="E2946" s="11">
        <f t="shared" si="689"/>
        <v>0</v>
      </c>
      <c r="F2946" s="10"/>
      <c r="G2946" s="11">
        <f t="shared" si="690"/>
        <v>0</v>
      </c>
      <c r="H2946" s="10"/>
      <c r="I2946" s="11">
        <f t="shared" si="691"/>
        <v>0</v>
      </c>
      <c r="J2946" s="10"/>
      <c r="K2946" s="11">
        <f t="shared" si="692"/>
        <v>0</v>
      </c>
      <c r="L2946" s="6"/>
      <c r="M2946" s="11">
        <f t="shared" si="693"/>
        <v>0</v>
      </c>
      <c r="N2946" s="130"/>
      <c r="P2946" s="48" t="str">
        <f t="shared" si="681"/>
        <v>leeg</v>
      </c>
      <c r="Q2946" s="48"/>
      <c r="R2946" s="48"/>
      <c r="S2946" s="48"/>
      <c r="T2946" s="84"/>
      <c r="W2946" s="82" t="str" cm="1">
        <f t="array" ref="W2946">IF(V2946="h",_xlfn.XLOOKUP(X2946,X2947:$X$2963,V2947:$V$2963,""),IF(V2946="l",IF(X2945&lt;&gt;"","sub",""),""))</f>
        <v/>
      </c>
      <c r="X2946" s="82" t="str">
        <f t="shared" si="682"/>
        <v/>
      </c>
    </row>
    <row r="2947" spans="1:24" ht="13.5" hidden="1" customHeight="1" x14ac:dyDescent="0.2">
      <c r="A2947" s="8"/>
      <c r="B2947" s="8"/>
      <c r="C2947" s="9"/>
      <c r="D2947" s="10"/>
      <c r="E2947" s="11">
        <f t="shared" si="689"/>
        <v>0</v>
      </c>
      <c r="F2947" s="10"/>
      <c r="G2947" s="11">
        <f t="shared" si="690"/>
        <v>0</v>
      </c>
      <c r="H2947" s="10"/>
      <c r="I2947" s="11">
        <f t="shared" si="691"/>
        <v>0</v>
      </c>
      <c r="J2947" s="10"/>
      <c r="K2947" s="11">
        <f t="shared" si="692"/>
        <v>0</v>
      </c>
      <c r="L2947" s="6"/>
      <c r="M2947" s="11">
        <f t="shared" si="693"/>
        <v>0</v>
      </c>
      <c r="N2947" s="130"/>
      <c r="P2947" s="48" t="str">
        <f t="shared" si="681"/>
        <v>leeg</v>
      </c>
      <c r="Q2947" s="48"/>
      <c r="R2947" s="48"/>
      <c r="S2947" s="48"/>
      <c r="T2947" s="84"/>
      <c r="W2947" s="82" t="str" cm="1">
        <f t="array" ref="W2947">IF(V2947="h",_xlfn.XLOOKUP(X2947,X2948:$X$2963,V2948:$V$2963,""),IF(V2947="l",IF(X2946&lt;&gt;"","sub",""),""))</f>
        <v/>
      </c>
      <c r="X2947" s="82" t="str">
        <f t="shared" si="682"/>
        <v/>
      </c>
    </row>
    <row r="2948" spans="1:24" ht="13.5" hidden="1" customHeight="1" x14ac:dyDescent="0.2">
      <c r="A2948" s="8"/>
      <c r="B2948" s="8"/>
      <c r="C2948" s="9"/>
      <c r="D2948" s="10"/>
      <c r="E2948" s="11">
        <f t="shared" si="689"/>
        <v>0</v>
      </c>
      <c r="F2948" s="10"/>
      <c r="G2948" s="11">
        <f t="shared" si="690"/>
        <v>0</v>
      </c>
      <c r="H2948" s="10"/>
      <c r="I2948" s="11">
        <f t="shared" si="691"/>
        <v>0</v>
      </c>
      <c r="J2948" s="10"/>
      <c r="K2948" s="11">
        <f t="shared" si="692"/>
        <v>0</v>
      </c>
      <c r="L2948" s="6"/>
      <c r="M2948" s="11">
        <f t="shared" si="693"/>
        <v>0</v>
      </c>
      <c r="N2948" s="130"/>
      <c r="P2948" s="48" t="str">
        <f t="shared" si="681"/>
        <v>leeg</v>
      </c>
      <c r="Q2948" s="48"/>
      <c r="R2948" s="48"/>
      <c r="S2948" s="48"/>
      <c r="T2948" s="84"/>
      <c r="W2948" s="82" t="str" cm="1">
        <f t="array" ref="W2948">IF(V2948="h",_xlfn.XLOOKUP(X2948,X2949:$X$2963,V2949:$V$2963,""),IF(V2948="l",IF(X2947&lt;&gt;"","sub",""),""))</f>
        <v/>
      </c>
      <c r="X2948" s="82" t="str">
        <f t="shared" si="682"/>
        <v/>
      </c>
    </row>
    <row r="2949" spans="1:24" ht="13.5" hidden="1" customHeight="1" x14ac:dyDescent="0.2">
      <c r="A2949" s="8"/>
      <c r="B2949" s="8"/>
      <c r="C2949" s="9"/>
      <c r="D2949" s="10"/>
      <c r="E2949" s="11">
        <f t="shared" si="689"/>
        <v>0</v>
      </c>
      <c r="F2949" s="10"/>
      <c r="G2949" s="11">
        <f t="shared" si="690"/>
        <v>0</v>
      </c>
      <c r="H2949" s="10"/>
      <c r="I2949" s="11">
        <f t="shared" si="691"/>
        <v>0</v>
      </c>
      <c r="J2949" s="10"/>
      <c r="K2949" s="11">
        <f t="shared" si="692"/>
        <v>0</v>
      </c>
      <c r="L2949" s="6"/>
      <c r="M2949" s="11">
        <f t="shared" si="693"/>
        <v>0</v>
      </c>
      <c r="N2949" s="130"/>
      <c r="P2949" s="48" t="str">
        <f t="shared" si="681"/>
        <v>leeg</v>
      </c>
      <c r="Q2949" s="48"/>
      <c r="R2949" s="48"/>
      <c r="S2949" s="48"/>
      <c r="T2949" s="84"/>
      <c r="W2949" s="82" t="str" cm="1">
        <f t="array" ref="W2949">IF(V2949="h",_xlfn.XLOOKUP(X2949,X2950:$X$2963,V2950:$V$2963,""),IF(V2949="l",IF(X2948&lt;&gt;"","sub",""),""))</f>
        <v/>
      </c>
      <c r="X2949" s="82" t="str">
        <f t="shared" si="682"/>
        <v/>
      </c>
    </row>
    <row r="2950" spans="1:24" ht="13.5" hidden="1" customHeight="1" x14ac:dyDescent="0.2">
      <c r="A2950" s="8"/>
      <c r="B2950" s="8"/>
      <c r="C2950" s="9"/>
      <c r="D2950" s="10"/>
      <c r="E2950" s="11">
        <f t="shared" si="689"/>
        <v>0</v>
      </c>
      <c r="F2950" s="10"/>
      <c r="G2950" s="11">
        <f t="shared" si="690"/>
        <v>0</v>
      </c>
      <c r="H2950" s="10"/>
      <c r="I2950" s="11">
        <f t="shared" si="691"/>
        <v>0</v>
      </c>
      <c r="J2950" s="10"/>
      <c r="K2950" s="11">
        <f t="shared" si="692"/>
        <v>0</v>
      </c>
      <c r="L2950" s="6"/>
      <c r="M2950" s="11">
        <f t="shared" si="693"/>
        <v>0</v>
      </c>
      <c r="N2950" s="130"/>
      <c r="P2950" s="48" t="str">
        <f t="shared" si="681"/>
        <v>leeg</v>
      </c>
      <c r="Q2950" s="48"/>
      <c r="R2950" s="48"/>
      <c r="S2950" s="48"/>
      <c r="T2950" s="84"/>
      <c r="W2950" s="82" t="str" cm="1">
        <f t="array" ref="W2950">IF(V2950="h",_xlfn.XLOOKUP(X2950,X2951:$X$2963,V2951:$V$2963,""),IF(V2950="l",IF(X2949&lt;&gt;"","sub",""),""))</f>
        <v/>
      </c>
      <c r="X2950" s="82" t="str">
        <f t="shared" si="682"/>
        <v/>
      </c>
    </row>
    <row r="2951" spans="1:24" ht="13.5" hidden="1" customHeight="1" x14ac:dyDescent="0.2">
      <c r="A2951" s="8"/>
      <c r="B2951" s="8"/>
      <c r="C2951" s="9"/>
      <c r="D2951" s="10"/>
      <c r="E2951" s="11">
        <f t="shared" si="689"/>
        <v>0</v>
      </c>
      <c r="F2951" s="10"/>
      <c r="G2951" s="11">
        <f t="shared" si="690"/>
        <v>0</v>
      </c>
      <c r="H2951" s="10"/>
      <c r="I2951" s="11">
        <f t="shared" si="691"/>
        <v>0</v>
      </c>
      <c r="J2951" s="10"/>
      <c r="K2951" s="11">
        <f t="shared" si="692"/>
        <v>0</v>
      </c>
      <c r="L2951" s="6"/>
      <c r="M2951" s="11">
        <f t="shared" si="693"/>
        <v>0</v>
      </c>
      <c r="N2951" s="130"/>
      <c r="P2951" s="48" t="str">
        <f t="shared" si="681"/>
        <v>leeg</v>
      </c>
      <c r="Q2951" s="48"/>
      <c r="R2951" s="48"/>
      <c r="S2951" s="48"/>
      <c r="T2951" s="84"/>
      <c r="W2951" s="82" t="str" cm="1">
        <f t="array" ref="W2951">IF(V2951="h",_xlfn.XLOOKUP(X2951,X2952:$X$2963,V2952:$V$2963,""),IF(V2951="l",IF(X2950&lt;&gt;"","sub",""),""))</f>
        <v/>
      </c>
      <c r="X2951" s="82" t="str">
        <f t="shared" si="682"/>
        <v/>
      </c>
    </row>
    <row r="2952" spans="1:24" ht="13.5" hidden="1" customHeight="1" x14ac:dyDescent="0.2">
      <c r="A2952" s="8"/>
      <c r="B2952" s="8"/>
      <c r="C2952" s="9"/>
      <c r="D2952" s="10"/>
      <c r="E2952" s="11">
        <f t="shared" si="689"/>
        <v>0</v>
      </c>
      <c r="F2952" s="10"/>
      <c r="G2952" s="11">
        <f t="shared" si="690"/>
        <v>0</v>
      </c>
      <c r="H2952" s="10"/>
      <c r="I2952" s="11">
        <f t="shared" si="691"/>
        <v>0</v>
      </c>
      <c r="J2952" s="10"/>
      <c r="K2952" s="11">
        <f t="shared" si="692"/>
        <v>0</v>
      </c>
      <c r="L2952" s="6"/>
      <c r="M2952" s="11">
        <f t="shared" si="693"/>
        <v>0</v>
      </c>
      <c r="N2952" s="130"/>
      <c r="P2952" s="48" t="str">
        <f t="shared" si="681"/>
        <v>leeg</v>
      </c>
      <c r="Q2952" s="48"/>
      <c r="R2952" s="48"/>
      <c r="S2952" s="48"/>
      <c r="T2952" s="84"/>
      <c r="W2952" s="82" t="str" cm="1">
        <f t="array" ref="W2952">IF(V2952="h",_xlfn.XLOOKUP(X2952,X2953:$X$2963,V2953:$V$2963,""),IF(V2952="l",IF(X2951&lt;&gt;"","sub",""),""))</f>
        <v/>
      </c>
      <c r="X2952" s="82" t="str">
        <f t="shared" si="682"/>
        <v/>
      </c>
    </row>
    <row r="2953" spans="1:24" ht="13.5" hidden="1" customHeight="1" x14ac:dyDescent="0.2">
      <c r="A2953" s="8"/>
      <c r="B2953" s="8"/>
      <c r="C2953" s="9"/>
      <c r="D2953" s="10"/>
      <c r="E2953" s="11">
        <f t="shared" si="689"/>
        <v>0</v>
      </c>
      <c r="F2953" s="10"/>
      <c r="G2953" s="11">
        <f t="shared" si="690"/>
        <v>0</v>
      </c>
      <c r="H2953" s="10"/>
      <c r="I2953" s="11">
        <f t="shared" si="691"/>
        <v>0</v>
      </c>
      <c r="J2953" s="10"/>
      <c r="K2953" s="11">
        <f t="shared" si="692"/>
        <v>0</v>
      </c>
      <c r="L2953" s="6"/>
      <c r="M2953" s="11">
        <f t="shared" si="693"/>
        <v>0</v>
      </c>
      <c r="N2953" s="130"/>
      <c r="P2953" s="48" t="str">
        <f t="shared" si="681"/>
        <v>leeg</v>
      </c>
      <c r="Q2953" s="48"/>
      <c r="R2953" s="48"/>
      <c r="S2953" s="48"/>
      <c r="T2953" s="84"/>
      <c r="W2953" s="82" t="str" cm="1">
        <f t="array" ref="W2953">IF(V2953="h",_xlfn.XLOOKUP(X2953,X2954:$X$2963,V2954:$V$2963,""),IF(V2953="l",IF(X2952&lt;&gt;"","sub",""),""))</f>
        <v/>
      </c>
      <c r="X2953" s="82" t="str">
        <f t="shared" si="682"/>
        <v/>
      </c>
    </row>
    <row r="2954" spans="1:24" ht="13.5" hidden="1" customHeight="1" x14ac:dyDescent="0.2">
      <c r="A2954" s="8"/>
      <c r="B2954" s="8"/>
      <c r="C2954" s="9"/>
      <c r="D2954" s="10"/>
      <c r="E2954" s="11">
        <f t="shared" si="689"/>
        <v>0</v>
      </c>
      <c r="F2954" s="10"/>
      <c r="G2954" s="11">
        <f t="shared" si="690"/>
        <v>0</v>
      </c>
      <c r="H2954" s="10"/>
      <c r="I2954" s="11">
        <f t="shared" si="691"/>
        <v>0</v>
      </c>
      <c r="J2954" s="10"/>
      <c r="K2954" s="11">
        <f t="shared" si="692"/>
        <v>0</v>
      </c>
      <c r="L2954" s="6"/>
      <c r="M2954" s="11">
        <f t="shared" si="693"/>
        <v>0</v>
      </c>
      <c r="N2954" s="130"/>
      <c r="P2954" s="48" t="str">
        <f t="shared" si="681"/>
        <v>leeg</v>
      </c>
      <c r="Q2954" s="48"/>
      <c r="R2954" s="48"/>
      <c r="S2954" s="48"/>
      <c r="T2954" s="84"/>
      <c r="W2954" s="82" t="str" cm="1">
        <f t="array" ref="W2954">IF(V2954="h",_xlfn.XLOOKUP(X2954,X2955:$X$2963,V2955:$V$2963,""),IF(V2954="l",IF(X2953&lt;&gt;"","sub",""),""))</f>
        <v/>
      </c>
      <c r="X2954" s="82" t="str">
        <f t="shared" si="682"/>
        <v/>
      </c>
    </row>
    <row r="2955" spans="1:24" ht="13.5" hidden="1" customHeight="1" x14ac:dyDescent="0.2">
      <c r="A2955" s="8"/>
      <c r="B2955" s="8"/>
      <c r="C2955" s="9"/>
      <c r="D2955" s="10"/>
      <c r="E2955" s="11">
        <f t="shared" si="689"/>
        <v>0</v>
      </c>
      <c r="F2955" s="10"/>
      <c r="G2955" s="11">
        <f t="shared" si="690"/>
        <v>0</v>
      </c>
      <c r="H2955" s="10"/>
      <c r="I2955" s="11">
        <f t="shared" si="691"/>
        <v>0</v>
      </c>
      <c r="J2955" s="10"/>
      <c r="K2955" s="11">
        <f t="shared" si="692"/>
        <v>0</v>
      </c>
      <c r="L2955" s="6"/>
      <c r="M2955" s="11">
        <f t="shared" si="693"/>
        <v>0</v>
      </c>
      <c r="N2955" s="130"/>
      <c r="P2955" s="48" t="str">
        <f t="shared" si="681"/>
        <v>leeg</v>
      </c>
      <c r="Q2955" s="48"/>
      <c r="R2955" s="48"/>
      <c r="S2955" s="48"/>
      <c r="T2955" s="84"/>
      <c r="W2955" s="82" t="str" cm="1">
        <f t="array" ref="W2955">IF(V2955="h",_xlfn.XLOOKUP(X2955,X2956:$X$2963,V2956:$V$2963,""),IF(V2955="l",IF(X2954&lt;&gt;"","sub",""),""))</f>
        <v/>
      </c>
      <c r="X2955" s="82" t="str">
        <f t="shared" si="682"/>
        <v/>
      </c>
    </row>
    <row r="2956" spans="1:24" ht="13.5" hidden="1" customHeight="1" x14ac:dyDescent="0.2">
      <c r="A2956" s="8"/>
      <c r="B2956" s="8"/>
      <c r="C2956" s="9"/>
      <c r="D2956" s="10"/>
      <c r="E2956" s="11">
        <f t="shared" si="689"/>
        <v>0</v>
      </c>
      <c r="F2956" s="10"/>
      <c r="G2956" s="11">
        <f t="shared" si="690"/>
        <v>0</v>
      </c>
      <c r="H2956" s="10"/>
      <c r="I2956" s="11">
        <f t="shared" si="691"/>
        <v>0</v>
      </c>
      <c r="J2956" s="10"/>
      <c r="K2956" s="11">
        <f t="shared" si="692"/>
        <v>0</v>
      </c>
      <c r="L2956" s="6"/>
      <c r="M2956" s="11">
        <f t="shared" si="693"/>
        <v>0</v>
      </c>
      <c r="N2956" s="130"/>
      <c r="P2956" s="48" t="str">
        <f t="shared" si="681"/>
        <v>leeg</v>
      </c>
      <c r="Q2956" s="48"/>
      <c r="R2956" s="48"/>
      <c r="S2956" s="48"/>
      <c r="T2956" s="84"/>
      <c r="W2956" s="82" t="str" cm="1">
        <f t="array" ref="W2956">IF(V2956="h",_xlfn.XLOOKUP(X2956,X2957:$X$2963,V2957:$V$2963,""),IF(V2956="l",IF(X2955&lt;&gt;"","sub",""),""))</f>
        <v/>
      </c>
      <c r="X2956" s="82" t="str">
        <f t="shared" si="682"/>
        <v/>
      </c>
    </row>
    <row r="2957" spans="1:24" ht="13.5" hidden="1" customHeight="1" x14ac:dyDescent="0.2">
      <c r="A2957" s="8"/>
      <c r="B2957" s="8"/>
      <c r="C2957" s="9"/>
      <c r="D2957" s="10"/>
      <c r="E2957" s="11">
        <f t="shared" si="689"/>
        <v>0</v>
      </c>
      <c r="F2957" s="10"/>
      <c r="G2957" s="11">
        <f t="shared" si="690"/>
        <v>0</v>
      </c>
      <c r="H2957" s="10"/>
      <c r="I2957" s="11">
        <f t="shared" si="691"/>
        <v>0</v>
      </c>
      <c r="J2957" s="10"/>
      <c r="K2957" s="11">
        <f t="shared" si="692"/>
        <v>0</v>
      </c>
      <c r="L2957" s="6"/>
      <c r="M2957" s="11">
        <f t="shared" si="693"/>
        <v>0</v>
      </c>
      <c r="N2957" s="130"/>
      <c r="P2957" s="48" t="str">
        <f t="shared" si="681"/>
        <v>leeg</v>
      </c>
      <c r="Q2957" s="48"/>
      <c r="R2957" s="48"/>
      <c r="S2957" s="48"/>
      <c r="T2957" s="84"/>
      <c r="W2957" s="82" t="str" cm="1">
        <f t="array" ref="W2957">IF(V2957="h",_xlfn.XLOOKUP(X2957,X2958:$X$2963,V2958:$V$2963,""),IF(V2957="l",IF(X2956&lt;&gt;"","sub",""),""))</f>
        <v/>
      </c>
      <c r="X2957" s="82" t="str">
        <f t="shared" si="682"/>
        <v/>
      </c>
    </row>
    <row r="2958" spans="1:24" ht="13.5" hidden="1" customHeight="1" x14ac:dyDescent="0.2">
      <c r="A2958" s="8"/>
      <c r="B2958" s="8"/>
      <c r="C2958" s="9"/>
      <c r="D2958" s="10"/>
      <c r="E2958" s="11">
        <f t="shared" si="689"/>
        <v>0</v>
      </c>
      <c r="F2958" s="10"/>
      <c r="G2958" s="11">
        <f t="shared" si="690"/>
        <v>0</v>
      </c>
      <c r="H2958" s="10"/>
      <c r="I2958" s="11">
        <f t="shared" si="691"/>
        <v>0</v>
      </c>
      <c r="J2958" s="10"/>
      <c r="K2958" s="11">
        <f t="shared" si="692"/>
        <v>0</v>
      </c>
      <c r="L2958" s="6"/>
      <c r="M2958" s="11">
        <f t="shared" si="693"/>
        <v>0</v>
      </c>
      <c r="N2958" s="130"/>
      <c r="P2958" s="48" t="str">
        <f t="shared" si="681"/>
        <v>leeg</v>
      </c>
      <c r="Q2958" s="48"/>
      <c r="R2958" s="48"/>
      <c r="S2958" s="48"/>
      <c r="T2958" s="84"/>
      <c r="W2958" s="82" t="str" cm="1">
        <f t="array" ref="W2958">IF(V2958="h",_xlfn.XLOOKUP(X2958,X2959:$X$2963,V2959:$V$2963,""),IF(V2958="l",IF(X2957&lt;&gt;"","sub",""),""))</f>
        <v/>
      </c>
      <c r="X2958" s="82" t="str">
        <f t="shared" si="682"/>
        <v/>
      </c>
    </row>
    <row r="2959" spans="1:24" ht="13.5" hidden="1" customHeight="1" x14ac:dyDescent="0.2">
      <c r="A2959" s="8"/>
      <c r="B2959" s="8"/>
      <c r="C2959" s="9"/>
      <c r="D2959" s="10"/>
      <c r="E2959" s="11">
        <f t="shared" si="689"/>
        <v>0</v>
      </c>
      <c r="F2959" s="10"/>
      <c r="G2959" s="11">
        <f t="shared" si="690"/>
        <v>0</v>
      </c>
      <c r="H2959" s="10"/>
      <c r="I2959" s="11">
        <f t="shared" si="691"/>
        <v>0</v>
      </c>
      <c r="J2959" s="10"/>
      <c r="K2959" s="11">
        <f t="shared" si="692"/>
        <v>0</v>
      </c>
      <c r="L2959" s="6"/>
      <c r="M2959" s="11">
        <f t="shared" si="693"/>
        <v>0</v>
      </c>
      <c r="N2959" s="130"/>
      <c r="P2959" s="48" t="str">
        <f t="shared" si="681"/>
        <v>leeg</v>
      </c>
      <c r="Q2959" s="48"/>
      <c r="R2959" s="48"/>
      <c r="S2959" s="48"/>
      <c r="T2959" s="84"/>
      <c r="W2959" s="82" t="str" cm="1">
        <f t="array" ref="W2959">IF(V2959="h",_xlfn.XLOOKUP(X2959,X2960:$X$2963,V2960:$V$2963,""),IF(V2959="l",IF(X2958&lt;&gt;"","sub",""),""))</f>
        <v/>
      </c>
      <c r="X2959" s="82" t="str">
        <f t="shared" si="682"/>
        <v/>
      </c>
    </row>
    <row r="2960" spans="1:24" ht="13.5" hidden="1" customHeight="1" x14ac:dyDescent="0.2">
      <c r="A2960" s="8"/>
      <c r="B2960" s="8"/>
      <c r="C2960" s="9"/>
      <c r="D2960" s="10"/>
      <c r="E2960" s="11">
        <f t="shared" si="689"/>
        <v>0</v>
      </c>
      <c r="F2960" s="10"/>
      <c r="G2960" s="11">
        <f t="shared" si="690"/>
        <v>0</v>
      </c>
      <c r="H2960" s="10"/>
      <c r="I2960" s="11">
        <f t="shared" si="691"/>
        <v>0</v>
      </c>
      <c r="J2960" s="10"/>
      <c r="K2960" s="11">
        <f t="shared" si="692"/>
        <v>0</v>
      </c>
      <c r="L2960" s="6"/>
      <c r="M2960" s="11">
        <f t="shared" si="693"/>
        <v>0</v>
      </c>
      <c r="N2960" s="130"/>
      <c r="P2960" s="48" t="str">
        <f t="shared" ref="P2960:P3022" si="694">IF(V2960="staart","niet leeg",IF(OR(V2960="h",V2960="l"),IF(W2960="sub","niet leeg","leeg"),IF(AND(AND(A2960="",M2960=0),SUM(B2960:M2960)=0),"leeg","niet leeg")))</f>
        <v>leeg</v>
      </c>
      <c r="Q2960" s="48"/>
      <c r="R2960" s="48"/>
      <c r="S2960" s="48"/>
      <c r="T2960" s="84"/>
      <c r="W2960" s="82" t="str" cm="1">
        <f t="array" ref="W2960">IF(V2960="h",_xlfn.XLOOKUP(X2960,X2961:$X$2963,V2961:$V$2963,""),IF(V2960="l",IF(X2959&lt;&gt;"","sub",""),""))</f>
        <v/>
      </c>
      <c r="X2960" s="82" t="str">
        <f t="shared" si="682"/>
        <v/>
      </c>
    </row>
    <row r="2961" spans="1:24" ht="13.5" hidden="1" customHeight="1" x14ac:dyDescent="0.2">
      <c r="A2961" s="8"/>
      <c r="B2961" s="8"/>
      <c r="C2961" s="9"/>
      <c r="D2961" s="10"/>
      <c r="E2961" s="11">
        <f t="shared" si="689"/>
        <v>0</v>
      </c>
      <c r="F2961" s="10"/>
      <c r="G2961" s="11">
        <f t="shared" si="690"/>
        <v>0</v>
      </c>
      <c r="H2961" s="10"/>
      <c r="I2961" s="11">
        <f t="shared" si="691"/>
        <v>0</v>
      </c>
      <c r="J2961" s="10"/>
      <c r="K2961" s="11">
        <f t="shared" si="692"/>
        <v>0</v>
      </c>
      <c r="L2961" s="6"/>
      <c r="M2961" s="11">
        <f>K2961</f>
        <v>0</v>
      </c>
      <c r="N2961" s="130"/>
      <c r="P2961" s="48" t="str">
        <f t="shared" si="694"/>
        <v>leeg</v>
      </c>
      <c r="Q2961" s="48"/>
      <c r="R2961" s="48"/>
      <c r="S2961" s="48"/>
      <c r="T2961" s="84"/>
      <c r="W2961" s="82" t="str" cm="1">
        <f t="array" ref="W2961">IF(V2961="h",_xlfn.XLOOKUP(X2961,X2962:$X$2963,V2962:$V$2963,""),IF(V2961="l",IF(X2960&lt;&gt;"","sub",""),""))</f>
        <v/>
      </c>
      <c r="X2961" s="82" t="str">
        <f t="shared" si="682"/>
        <v/>
      </c>
    </row>
    <row r="2962" spans="1:24" x14ac:dyDescent="0.2">
      <c r="A2962" s="16" t="s">
        <v>141</v>
      </c>
      <c r="B2962" s="138"/>
      <c r="C2962" s="138"/>
      <c r="D2962" s="17"/>
      <c r="E2962" s="172">
        <f>SUM(E2920:E2961)</f>
        <v>0</v>
      </c>
      <c r="F2962" s="17"/>
      <c r="G2962" s="172">
        <f>SUM(G2920:G2961)</f>
        <v>0</v>
      </c>
      <c r="H2962" s="17"/>
      <c r="I2962" s="172">
        <f>SUM(I2920:I2961)</f>
        <v>0</v>
      </c>
      <c r="J2962" s="17"/>
      <c r="K2962" s="172">
        <f>SUM(K2920:K2961)</f>
        <v>0</v>
      </c>
      <c r="L2962" s="6"/>
      <c r="M2962" s="172">
        <f t="shared" ref="M2962" si="695">SUM(M2920:M2961)</f>
        <v>0</v>
      </c>
      <c r="N2962" s="182"/>
      <c r="P2962" s="48" t="str">
        <f t="shared" si="694"/>
        <v>niet leeg</v>
      </c>
      <c r="Q2962" s="48"/>
      <c r="R2962" s="48"/>
      <c r="S2962" s="48"/>
      <c r="T2962" s="84"/>
      <c r="V2962" s="82" t="s">
        <v>169</v>
      </c>
      <c r="W2962" s="82" t="str" cm="1">
        <f t="array" ref="W2962">IF(V2962="h",_xlfn.XLOOKUP(X2962,X2963:$X$2963,V2963:$V$2963,""),IF(V2962="l",IF(X2961&lt;&gt;"","sub",""),""))</f>
        <v/>
      </c>
      <c r="X2962" s="82" t="str">
        <f t="shared" si="682"/>
        <v/>
      </c>
    </row>
    <row r="2963" spans="1:24" ht="12.75" customHeight="1" x14ac:dyDescent="0.2">
      <c r="A2963" s="20"/>
      <c r="B2963" s="21"/>
      <c r="C2963" s="21"/>
      <c r="D2963" s="21"/>
      <c r="E2963" s="174"/>
      <c r="F2963" s="21"/>
      <c r="G2963" s="180"/>
      <c r="H2963" s="138" t="s">
        <v>0</v>
      </c>
      <c r="I2963" s="182"/>
      <c r="J2963" s="138"/>
      <c r="K2963" s="172">
        <f>K58+K101+K165+K212+K255+K298+K341++K384+K427+K470+K587+K690+K734+K777+K882+K926+K969+K1083+K1202+K1285+K1328+K1371+K1414+K1497+K1540+K1584+K1627+K1693+K1798+K1899+K1957+K2000+K2043+K2087+K2138+K2189+K2240+K2291+K2339+K2385+K2435+K2481+K2525+K2569+K2612+K2655+K2705+K2749+K2791+K2834+K2917+K2962</f>
        <v>0</v>
      </c>
      <c r="L2963" s="22"/>
      <c r="M2963" s="172">
        <f>M58+M101+M165+M212+M255+M298+M341++M384+M427+M470+M587+M690+M734+M777+M882+M926+M969+M1083+M1202+M1285+M1328+M1371+M1414+M1497+M1540+M1584+M1627+M1693+M1798+M1899+M1957+M2000+M2043+M2087+M2138+M2189+M2240+M2291+M2339+M2385+M2435+M2481+M2525+M2569+M2612+M2655+M2705+M2749+M2791+M2834+M2917+M2962</f>
        <v>0</v>
      </c>
      <c r="N2963" s="182"/>
      <c r="P2963" s="48" t="str">
        <f t="shared" si="694"/>
        <v>niet leeg</v>
      </c>
      <c r="Q2963" s="48"/>
      <c r="R2963" s="48"/>
      <c r="S2963" s="48"/>
      <c r="T2963" s="84"/>
      <c r="V2963" s="82" t="s">
        <v>178</v>
      </c>
    </row>
    <row r="2964" spans="1:24" ht="13.5" customHeight="1" x14ac:dyDescent="0.2">
      <c r="A2964" s="23"/>
      <c r="B2964" s="24"/>
      <c r="C2964" s="24"/>
      <c r="D2964" s="24"/>
      <c r="E2964" s="175"/>
      <c r="F2964" s="24"/>
      <c r="G2964" s="175"/>
      <c r="H2964" s="131" t="str">
        <f>H2963</f>
        <v>SUBTOTAAL van alle werkzaamheden</v>
      </c>
      <c r="I2964" s="182"/>
      <c r="J2964" s="131"/>
      <c r="K2964" s="182"/>
      <c r="L2964" s="22"/>
      <c r="M2964" s="172">
        <f t="shared" ref="M2964" si="696">M2963</f>
        <v>0</v>
      </c>
      <c r="N2964" s="182"/>
      <c r="O2964"/>
      <c r="P2964" s="48" t="str">
        <f t="shared" si="694"/>
        <v>niet leeg</v>
      </c>
      <c r="Q2964" s="35"/>
      <c r="R2964" s="35"/>
      <c r="S2964" s="36"/>
      <c r="T2964" s="85"/>
      <c r="V2964" s="82" t="s">
        <v>178</v>
      </c>
    </row>
    <row r="2965" spans="1:24" x14ac:dyDescent="0.2">
      <c r="A2965" s="25"/>
      <c r="B2965" s="24"/>
      <c r="C2965" s="24"/>
      <c r="D2965" s="24"/>
      <c r="E2965" s="175"/>
      <c r="F2965" s="24"/>
      <c r="G2965" s="175"/>
      <c r="H2965" s="147"/>
      <c r="I2965" s="183"/>
      <c r="J2965" s="147"/>
      <c r="K2965" s="183"/>
      <c r="L2965" s="102"/>
      <c r="M2965" s="171"/>
      <c r="N2965" s="211"/>
      <c r="O2965"/>
      <c r="P2965" s="48" t="str">
        <f t="shared" si="694"/>
        <v>niet leeg</v>
      </c>
      <c r="Q2965" s="35"/>
      <c r="R2965" s="35"/>
      <c r="S2965" s="35"/>
      <c r="T2965" s="86"/>
      <c r="V2965" s="82" t="s">
        <v>178</v>
      </c>
    </row>
    <row r="2966" spans="1:24" ht="13.5" customHeight="1" x14ac:dyDescent="0.2">
      <c r="A2966" s="25"/>
      <c r="B2966" s="24"/>
      <c r="C2966" s="24"/>
      <c r="D2966" s="24"/>
      <c r="E2966" s="175"/>
      <c r="F2966" s="24"/>
      <c r="G2966" s="175"/>
      <c r="H2966" s="148" t="s">
        <v>1</v>
      </c>
      <c r="I2966" s="184"/>
      <c r="J2966" s="144"/>
      <c r="K2966" s="173"/>
      <c r="L2966" s="101"/>
      <c r="M2966" s="171"/>
      <c r="N2966" s="211"/>
      <c r="O2966"/>
      <c r="P2966" s="48" t="str">
        <f t="shared" si="694"/>
        <v>niet leeg</v>
      </c>
      <c r="Q2966" s="35"/>
      <c r="R2966" s="35"/>
      <c r="S2966" s="35"/>
      <c r="T2966" s="86"/>
      <c r="V2966" s="82" t="s">
        <v>178</v>
      </c>
    </row>
    <row r="2967" spans="1:24" ht="13.5" customHeight="1" x14ac:dyDescent="0.2">
      <c r="A2967" s="25"/>
      <c r="B2967" s="24"/>
      <c r="C2967" s="24"/>
      <c r="D2967" s="24"/>
      <c r="E2967" s="175"/>
      <c r="F2967" s="24"/>
      <c r="G2967" s="175"/>
      <c r="H2967" s="129" t="s">
        <v>2</v>
      </c>
      <c r="I2967" s="185"/>
      <c r="J2967" s="130"/>
      <c r="K2967" s="192">
        <v>0</v>
      </c>
      <c r="L2967" s="22"/>
      <c r="M2967" s="213">
        <f>IF(K2967=0,0,M2964*K2967)</f>
        <v>0</v>
      </c>
      <c r="N2967" s="211"/>
      <c r="O2967"/>
      <c r="P2967" s="48" t="str">
        <f t="shared" si="694"/>
        <v>niet leeg</v>
      </c>
      <c r="Q2967" s="35"/>
      <c r="R2967" s="35"/>
      <c r="S2967" s="37">
        <f>'Vaste invoer leidraad'!$M$5</f>
        <v>0.09</v>
      </c>
      <c r="T2967" s="87" t="str">
        <f>IF(K2967&gt;S2967,"nee","ja")</f>
        <v>ja</v>
      </c>
      <c r="V2967" s="82" t="s">
        <v>178</v>
      </c>
    </row>
    <row r="2968" spans="1:24" ht="13.5" customHeight="1" x14ac:dyDescent="0.2">
      <c r="A2968" s="25"/>
      <c r="B2968" s="24"/>
      <c r="C2968" s="24"/>
      <c r="D2968" s="24"/>
      <c r="E2968" s="175"/>
      <c r="F2968" s="24"/>
      <c r="G2968" s="175"/>
      <c r="H2968" s="138" t="s">
        <v>3</v>
      </c>
      <c r="I2968" s="182"/>
      <c r="J2968" s="138"/>
      <c r="K2968" s="182"/>
      <c r="L2968" s="22"/>
      <c r="M2968" s="172">
        <f>M2963+M2967</f>
        <v>0</v>
      </c>
      <c r="N2968" s="182"/>
      <c r="O2968"/>
      <c r="P2968" s="48" t="str">
        <f t="shared" si="694"/>
        <v>niet leeg</v>
      </c>
      <c r="Q2968" s="35"/>
      <c r="R2968" s="39"/>
      <c r="S2968" s="35"/>
      <c r="T2968" s="86"/>
      <c r="V2968" s="82" t="s">
        <v>178</v>
      </c>
    </row>
    <row r="2969" spans="1:24" x14ac:dyDescent="0.2">
      <c r="A2969" s="25"/>
      <c r="B2969" s="24"/>
      <c r="C2969" s="24"/>
      <c r="D2969" s="24"/>
      <c r="E2969" s="175"/>
      <c r="F2969" s="24"/>
      <c r="G2969" s="175"/>
      <c r="H2969" s="129"/>
      <c r="I2969" s="185"/>
      <c r="J2969" s="130"/>
      <c r="K2969" s="170"/>
      <c r="L2969" s="101"/>
      <c r="M2969" s="179"/>
      <c r="N2969" s="211"/>
      <c r="O2969"/>
      <c r="P2969" s="48" t="str">
        <f t="shared" si="694"/>
        <v>niet leeg</v>
      </c>
      <c r="Q2969" s="35"/>
      <c r="R2969" s="35"/>
      <c r="S2969" s="35"/>
      <c r="T2969" s="86"/>
      <c r="U2969" s="1"/>
      <c r="V2969" s="82" t="s">
        <v>178</v>
      </c>
    </row>
    <row r="2970" spans="1:24" ht="13.5" customHeight="1" x14ac:dyDescent="0.2">
      <c r="A2970" s="25"/>
      <c r="B2970" s="24"/>
      <c r="C2970" s="24"/>
      <c r="D2970" s="24"/>
      <c r="E2970" s="175"/>
      <c r="F2970" s="24"/>
      <c r="G2970" s="175"/>
      <c r="H2970" s="129" t="s">
        <v>4</v>
      </c>
      <c r="I2970" s="185"/>
      <c r="J2970" s="130"/>
      <c r="K2970" s="192">
        <v>0</v>
      </c>
      <c r="L2970" s="22"/>
      <c r="M2970" s="213">
        <f>IF(K2970=0,0,M2968*K2970)</f>
        <v>0</v>
      </c>
      <c r="N2970" s="211"/>
      <c r="O2970"/>
      <c r="P2970" s="48" t="str">
        <f t="shared" si="694"/>
        <v>niet leeg</v>
      </c>
      <c r="Q2970" s="35"/>
      <c r="R2970" s="35"/>
      <c r="S2970" s="37">
        <f>'Vaste invoer leidraad'!$M$6</f>
        <v>7.0000000000000007E-2</v>
      </c>
      <c r="T2970" s="87" t="str">
        <f>IF(K2970&gt;S2970,"nee","ja")</f>
        <v>ja</v>
      </c>
      <c r="V2970" s="82" t="s">
        <v>178</v>
      </c>
    </row>
    <row r="2971" spans="1:24" ht="13.5" customHeight="1" x14ac:dyDescent="0.2">
      <c r="A2971" s="25"/>
      <c r="B2971" s="24"/>
      <c r="C2971" s="24"/>
      <c r="D2971" s="24"/>
      <c r="E2971" s="175"/>
      <c r="F2971" s="24"/>
      <c r="G2971" s="175"/>
      <c r="H2971" s="138" t="s">
        <v>5</v>
      </c>
      <c r="I2971" s="182"/>
      <c r="J2971" s="138"/>
      <c r="K2971" s="182"/>
      <c r="L2971" s="22"/>
      <c r="M2971" s="172">
        <f t="shared" ref="M2971" si="697">M2968+M2970</f>
        <v>0</v>
      </c>
      <c r="N2971" s="182"/>
      <c r="O2971"/>
      <c r="P2971" s="48" t="str">
        <f t="shared" si="694"/>
        <v>niet leeg</v>
      </c>
      <c r="Q2971" s="35"/>
      <c r="R2971" s="39"/>
      <c r="S2971" s="35"/>
      <c r="T2971" s="86"/>
      <c r="V2971" s="82" t="s">
        <v>178</v>
      </c>
    </row>
    <row r="2972" spans="1:24" x14ac:dyDescent="0.2">
      <c r="A2972" s="25"/>
      <c r="B2972" s="24"/>
      <c r="C2972" s="24"/>
      <c r="D2972" s="24"/>
      <c r="E2972" s="175"/>
      <c r="F2972" s="24"/>
      <c r="G2972" s="175"/>
      <c r="H2972" s="129"/>
      <c r="I2972" s="185"/>
      <c r="J2972" s="130"/>
      <c r="K2972" s="170"/>
      <c r="L2972" s="101"/>
      <c r="M2972" s="179"/>
      <c r="N2972" s="211"/>
      <c r="O2972"/>
      <c r="P2972" s="48" t="str">
        <f t="shared" si="694"/>
        <v>niet leeg</v>
      </c>
      <c r="Q2972" s="35"/>
      <c r="R2972" s="35"/>
      <c r="S2972" s="35"/>
      <c r="T2972" s="86"/>
      <c r="U2972" s="1"/>
      <c r="V2972" s="82" t="s">
        <v>178</v>
      </c>
    </row>
    <row r="2973" spans="1:24" x14ac:dyDescent="0.2">
      <c r="A2973" s="25"/>
      <c r="B2973" s="24"/>
      <c r="C2973" s="24"/>
      <c r="D2973" s="24"/>
      <c r="E2973" s="175"/>
      <c r="F2973" s="24"/>
      <c r="G2973" s="175"/>
      <c r="H2973" s="129" t="s">
        <v>6</v>
      </c>
      <c r="I2973" s="185"/>
      <c r="J2973" s="130"/>
      <c r="K2973" s="192">
        <v>0</v>
      </c>
      <c r="L2973" s="22"/>
      <c r="M2973" s="213">
        <f>IF(K2973=0,0,M2971*K2973)</f>
        <v>0</v>
      </c>
      <c r="N2973" s="211"/>
      <c r="O2973"/>
      <c r="P2973" s="48" t="str">
        <f t="shared" si="694"/>
        <v>niet leeg</v>
      </c>
      <c r="Q2973" s="35"/>
      <c r="R2973" s="35"/>
      <c r="S2973" s="37">
        <f>'Vaste invoer leidraad'!$M$7</f>
        <v>0.03</v>
      </c>
      <c r="T2973" s="87" t="str">
        <f>IF(K2973&gt;S2973,"nee","ja")</f>
        <v>ja</v>
      </c>
      <c r="V2973" s="82" t="s">
        <v>178</v>
      </c>
    </row>
    <row r="2974" spans="1:24" ht="13.5" customHeight="1" x14ac:dyDescent="0.2">
      <c r="A2974" s="25"/>
      <c r="B2974" s="24"/>
      <c r="C2974" s="24"/>
      <c r="D2974" s="24"/>
      <c r="E2974" s="175"/>
      <c r="F2974" s="24"/>
      <c r="G2974" s="175"/>
      <c r="H2974" s="138" t="s">
        <v>81</v>
      </c>
      <c r="I2974" s="182"/>
      <c r="J2974" s="138"/>
      <c r="K2974" s="182"/>
      <c r="L2974" s="22"/>
      <c r="M2974" s="172">
        <f t="shared" ref="M2974" si="698">M2971+M2973</f>
        <v>0</v>
      </c>
      <c r="N2974" s="182"/>
      <c r="O2974"/>
      <c r="P2974" s="48" t="str">
        <f t="shared" si="694"/>
        <v>niet leeg</v>
      </c>
      <c r="Q2974" s="35" t="s">
        <v>168</v>
      </c>
      <c r="R2974" s="40" t="str">
        <f>IF(M2974-M2964&gt;0,ROUND((1+(1*K2967))+((1+(1*K2967))*K2970)+(((1+(1*K2967))+((1+(1*K2967))*K2970))*K2973)-1,2),"niet gerekend")</f>
        <v>niet gerekend</v>
      </c>
      <c r="S2974" s="37">
        <f>'Vaste invoer leidraad'!$M$8</f>
        <v>0.2</v>
      </c>
      <c r="T2974" s="87" t="str">
        <f>IF(R2974&gt;S2974,"nee","ja")</f>
        <v>nee</v>
      </c>
      <c r="V2974" s="82" t="s">
        <v>178</v>
      </c>
    </row>
    <row r="2975" spans="1:24" x14ac:dyDescent="0.2">
      <c r="A2975" s="25"/>
      <c r="B2975" s="24"/>
      <c r="C2975" s="24"/>
      <c r="D2975" s="24"/>
      <c r="E2975" s="175"/>
      <c r="F2975" s="24"/>
      <c r="G2975" s="175"/>
      <c r="H2975" s="129"/>
      <c r="I2975" s="185"/>
      <c r="J2975" s="130"/>
      <c r="K2975" s="170"/>
      <c r="L2975" s="101"/>
      <c r="M2975" s="171"/>
      <c r="N2975" s="211"/>
      <c r="O2975"/>
      <c r="P2975" s="48" t="str">
        <f t="shared" si="694"/>
        <v>niet leeg</v>
      </c>
      <c r="Q2975" s="35"/>
      <c r="R2975" s="35"/>
      <c r="S2975" s="35"/>
      <c r="T2975" s="86"/>
      <c r="U2975" s="1"/>
      <c r="V2975" s="82" t="s">
        <v>178</v>
      </c>
    </row>
    <row r="2976" spans="1:24" ht="13.5" customHeight="1" x14ac:dyDescent="0.2">
      <c r="A2976" s="25"/>
      <c r="B2976" s="24"/>
      <c r="C2976" s="24"/>
      <c r="D2976" s="24"/>
      <c r="E2976" s="175"/>
      <c r="F2976" s="24"/>
      <c r="G2976" s="175"/>
      <c r="H2976" s="139" t="s">
        <v>84</v>
      </c>
      <c r="I2976" s="186"/>
      <c r="J2976" s="140"/>
      <c r="K2976" s="170"/>
      <c r="L2976" s="101"/>
      <c r="M2976" s="171"/>
      <c r="N2976" s="211"/>
      <c r="O2976"/>
      <c r="P2976" s="48" t="str">
        <f t="shared" si="694"/>
        <v>niet leeg</v>
      </c>
      <c r="Q2976" s="35"/>
      <c r="R2976" s="35"/>
      <c r="S2976" s="35"/>
      <c r="T2976" s="86"/>
      <c r="U2976" s="1"/>
      <c r="V2976" s="82" t="s">
        <v>178</v>
      </c>
    </row>
    <row r="2977" spans="1:21" x14ac:dyDescent="0.2">
      <c r="A2977" s="25"/>
      <c r="B2977" s="24"/>
      <c r="C2977" s="24"/>
      <c r="D2977" s="24"/>
      <c r="E2977" s="175"/>
      <c r="F2977" s="24"/>
      <c r="G2977" s="175"/>
      <c r="H2977" s="129"/>
      <c r="I2977" s="185"/>
      <c r="J2977" s="130"/>
      <c r="K2977" s="171">
        <v>0</v>
      </c>
      <c r="L2977" s="22"/>
      <c r="M2977" s="214"/>
      <c r="N2977" s="211"/>
      <c r="O2977"/>
      <c r="P2977" s="48" t="str">
        <f t="shared" si="694"/>
        <v>leeg</v>
      </c>
      <c r="Q2977" s="35"/>
      <c r="R2977" s="35"/>
      <c r="S2977" s="35"/>
      <c r="T2977" s="86"/>
      <c r="U2977" s="1"/>
    </row>
    <row r="2978" spans="1:21" x14ac:dyDescent="0.2">
      <c r="A2978" s="25"/>
      <c r="B2978" s="24"/>
      <c r="C2978" s="24"/>
      <c r="D2978" s="24"/>
      <c r="E2978" s="175"/>
      <c r="F2978" s="24"/>
      <c r="G2978" s="175"/>
      <c r="H2978" s="129"/>
      <c r="I2978" s="185"/>
      <c r="J2978" s="130"/>
      <c r="K2978" s="171">
        <v>0</v>
      </c>
      <c r="L2978" s="22"/>
      <c r="M2978" s="214">
        <f>K2978</f>
        <v>0</v>
      </c>
      <c r="N2978" s="211"/>
      <c r="O2978"/>
      <c r="P2978" s="48" t="str">
        <f t="shared" si="694"/>
        <v>leeg</v>
      </c>
      <c r="Q2978" s="35"/>
      <c r="R2978" s="35"/>
      <c r="S2978" s="35"/>
      <c r="T2978" s="86"/>
      <c r="U2978" s="1"/>
    </row>
    <row r="2979" spans="1:21" x14ac:dyDescent="0.2">
      <c r="A2979" s="25"/>
      <c r="B2979" s="24"/>
      <c r="C2979" s="24"/>
      <c r="D2979" s="24"/>
      <c r="E2979" s="175"/>
      <c r="F2979" s="24"/>
      <c r="G2979" s="175"/>
      <c r="H2979" s="129"/>
      <c r="I2979" s="185"/>
      <c r="J2979" s="130"/>
      <c r="K2979" s="171">
        <v>0</v>
      </c>
      <c r="L2979" s="22"/>
      <c r="M2979" s="214">
        <f t="shared" ref="M2979:M2992" si="699">K2979</f>
        <v>0</v>
      </c>
      <c r="N2979" s="211"/>
      <c r="O2979"/>
      <c r="P2979" s="48" t="str">
        <f t="shared" si="694"/>
        <v>leeg</v>
      </c>
      <c r="Q2979" s="35"/>
      <c r="R2979" s="35"/>
      <c r="S2979" s="35"/>
      <c r="T2979" s="86"/>
      <c r="U2979" s="1"/>
    </row>
    <row r="2980" spans="1:21" x14ac:dyDescent="0.2">
      <c r="A2980" s="25"/>
      <c r="B2980" s="24"/>
      <c r="C2980" s="24"/>
      <c r="D2980" s="24"/>
      <c r="E2980" s="175"/>
      <c r="F2980" s="24"/>
      <c r="G2980" s="175"/>
      <c r="H2980" s="129"/>
      <c r="I2980" s="185"/>
      <c r="J2980" s="130"/>
      <c r="K2980" s="171">
        <v>0</v>
      </c>
      <c r="L2980" s="22"/>
      <c r="M2980" s="214">
        <f t="shared" si="699"/>
        <v>0</v>
      </c>
      <c r="N2980" s="211"/>
      <c r="O2980"/>
      <c r="P2980" s="48" t="str">
        <f t="shared" si="694"/>
        <v>leeg</v>
      </c>
      <c r="Q2980" s="35"/>
      <c r="R2980" s="35"/>
      <c r="S2980" s="35"/>
      <c r="T2980" s="86"/>
      <c r="U2980" s="1"/>
    </row>
    <row r="2981" spans="1:21" x14ac:dyDescent="0.2">
      <c r="A2981" s="25"/>
      <c r="B2981" s="24"/>
      <c r="C2981" s="24"/>
      <c r="D2981" s="24"/>
      <c r="E2981" s="175"/>
      <c r="F2981" s="24"/>
      <c r="G2981" s="175"/>
      <c r="H2981" s="129"/>
      <c r="I2981" s="185"/>
      <c r="J2981" s="130"/>
      <c r="K2981" s="171">
        <v>0</v>
      </c>
      <c r="L2981" s="22"/>
      <c r="M2981" s="214">
        <f t="shared" si="699"/>
        <v>0</v>
      </c>
      <c r="N2981" s="211"/>
      <c r="O2981"/>
      <c r="P2981" s="48" t="str">
        <f t="shared" si="694"/>
        <v>leeg</v>
      </c>
      <c r="Q2981" s="35"/>
      <c r="R2981" s="35"/>
      <c r="S2981" s="35"/>
      <c r="T2981" s="86"/>
      <c r="U2981" s="1"/>
    </row>
    <row r="2982" spans="1:21" x14ac:dyDescent="0.2">
      <c r="A2982" s="25"/>
      <c r="B2982" s="24"/>
      <c r="C2982" s="24"/>
      <c r="D2982" s="24"/>
      <c r="E2982" s="175"/>
      <c r="F2982" s="24"/>
      <c r="G2982" s="175"/>
      <c r="H2982" s="129"/>
      <c r="I2982" s="185"/>
      <c r="J2982" s="130"/>
      <c r="K2982" s="171">
        <v>0</v>
      </c>
      <c r="L2982" s="22"/>
      <c r="M2982" s="214">
        <f t="shared" si="699"/>
        <v>0</v>
      </c>
      <c r="N2982" s="211"/>
      <c r="O2982"/>
      <c r="P2982" s="48" t="str">
        <f t="shared" si="694"/>
        <v>leeg</v>
      </c>
      <c r="Q2982" s="35"/>
      <c r="R2982" s="35"/>
      <c r="S2982" s="35"/>
      <c r="T2982" s="86"/>
      <c r="U2982" s="1"/>
    </row>
    <row r="2983" spans="1:21" x14ac:dyDescent="0.2">
      <c r="A2983" s="25"/>
      <c r="B2983" s="24"/>
      <c r="C2983" s="24"/>
      <c r="D2983" s="24"/>
      <c r="E2983" s="175"/>
      <c r="F2983" s="24"/>
      <c r="G2983" s="175"/>
      <c r="H2983" s="129"/>
      <c r="I2983" s="185"/>
      <c r="J2983" s="130"/>
      <c r="K2983" s="171">
        <v>0</v>
      </c>
      <c r="L2983" s="22"/>
      <c r="M2983" s="214">
        <f t="shared" si="699"/>
        <v>0</v>
      </c>
      <c r="N2983" s="211"/>
      <c r="O2983"/>
      <c r="P2983" s="48" t="str">
        <f t="shared" si="694"/>
        <v>leeg</v>
      </c>
      <c r="Q2983" s="35"/>
      <c r="R2983" s="35"/>
      <c r="S2983" s="35"/>
      <c r="T2983" s="86"/>
      <c r="U2983" s="1"/>
    </row>
    <row r="2984" spans="1:21" x14ac:dyDescent="0.2">
      <c r="A2984" s="25"/>
      <c r="B2984" s="24"/>
      <c r="C2984" s="24"/>
      <c r="D2984" s="24"/>
      <c r="E2984" s="175"/>
      <c r="F2984" s="24"/>
      <c r="G2984" s="175"/>
      <c r="H2984" s="129"/>
      <c r="I2984" s="185"/>
      <c r="J2984" s="130"/>
      <c r="K2984" s="171">
        <v>0</v>
      </c>
      <c r="L2984" s="22"/>
      <c r="M2984" s="214">
        <f t="shared" si="699"/>
        <v>0</v>
      </c>
      <c r="N2984" s="211"/>
      <c r="O2984"/>
      <c r="P2984" s="48" t="str">
        <f t="shared" si="694"/>
        <v>leeg</v>
      </c>
      <c r="Q2984" s="35"/>
      <c r="R2984" s="35"/>
      <c r="S2984" s="35"/>
      <c r="T2984" s="86"/>
      <c r="U2984" s="1"/>
    </row>
    <row r="2985" spans="1:21" x14ac:dyDescent="0.2">
      <c r="A2985" s="25"/>
      <c r="B2985" s="24"/>
      <c r="C2985" s="24"/>
      <c r="D2985" s="24"/>
      <c r="E2985" s="175"/>
      <c r="F2985" s="24"/>
      <c r="G2985" s="175"/>
      <c r="H2985" s="129"/>
      <c r="I2985" s="185"/>
      <c r="J2985" s="130"/>
      <c r="K2985" s="171">
        <v>0</v>
      </c>
      <c r="L2985" s="22"/>
      <c r="M2985" s="214">
        <f t="shared" si="699"/>
        <v>0</v>
      </c>
      <c r="N2985" s="211"/>
      <c r="O2985"/>
      <c r="P2985" s="48" t="str">
        <f t="shared" si="694"/>
        <v>leeg</v>
      </c>
      <c r="Q2985" s="35"/>
      <c r="R2985" s="35"/>
      <c r="S2985" s="35"/>
      <c r="T2985" s="86"/>
      <c r="U2985" s="1"/>
    </row>
    <row r="2986" spans="1:21" x14ac:dyDescent="0.2">
      <c r="A2986" s="25"/>
      <c r="B2986" s="24"/>
      <c r="C2986" s="24"/>
      <c r="D2986" s="24"/>
      <c r="E2986" s="175"/>
      <c r="F2986" s="24"/>
      <c r="G2986" s="175"/>
      <c r="H2986" s="129"/>
      <c r="I2986" s="185"/>
      <c r="J2986" s="130"/>
      <c r="K2986" s="171">
        <v>0</v>
      </c>
      <c r="L2986" s="22"/>
      <c r="M2986" s="214">
        <f t="shared" si="699"/>
        <v>0</v>
      </c>
      <c r="N2986" s="211"/>
      <c r="O2986"/>
      <c r="P2986" s="48" t="str">
        <f t="shared" si="694"/>
        <v>leeg</v>
      </c>
      <c r="Q2986" s="35"/>
      <c r="R2986" s="35"/>
      <c r="S2986" s="35"/>
      <c r="T2986" s="86"/>
      <c r="U2986" s="1"/>
    </row>
    <row r="2987" spans="1:21" x14ac:dyDescent="0.2">
      <c r="A2987" s="25"/>
      <c r="B2987" s="24"/>
      <c r="C2987" s="24"/>
      <c r="D2987" s="24"/>
      <c r="E2987" s="175"/>
      <c r="F2987" s="24"/>
      <c r="G2987" s="175"/>
      <c r="H2987" s="129"/>
      <c r="I2987" s="185"/>
      <c r="J2987" s="130"/>
      <c r="K2987" s="171">
        <v>0</v>
      </c>
      <c r="L2987" s="22"/>
      <c r="M2987" s="214">
        <f t="shared" si="699"/>
        <v>0</v>
      </c>
      <c r="N2987" s="211"/>
      <c r="O2987"/>
      <c r="P2987" s="48" t="str">
        <f t="shared" si="694"/>
        <v>leeg</v>
      </c>
      <c r="Q2987" s="35"/>
      <c r="R2987" s="35"/>
      <c r="S2987" s="35"/>
      <c r="T2987" s="86"/>
      <c r="U2987" s="1"/>
    </row>
    <row r="2988" spans="1:21" x14ac:dyDescent="0.2">
      <c r="A2988" s="25"/>
      <c r="B2988" s="24"/>
      <c r="C2988" s="24"/>
      <c r="D2988" s="24"/>
      <c r="E2988" s="175"/>
      <c r="F2988" s="24"/>
      <c r="G2988" s="175"/>
      <c r="H2988" s="129"/>
      <c r="I2988" s="185"/>
      <c r="J2988" s="130"/>
      <c r="K2988" s="171">
        <v>0</v>
      </c>
      <c r="L2988" s="22"/>
      <c r="M2988" s="214">
        <f t="shared" si="699"/>
        <v>0</v>
      </c>
      <c r="N2988" s="211"/>
      <c r="O2988"/>
      <c r="P2988" s="48" t="str">
        <f t="shared" si="694"/>
        <v>leeg</v>
      </c>
      <c r="Q2988" s="35"/>
      <c r="R2988" s="35"/>
      <c r="S2988" s="35"/>
      <c r="T2988" s="86"/>
      <c r="U2988" s="1"/>
    </row>
    <row r="2989" spans="1:21" x14ac:dyDescent="0.2">
      <c r="A2989" s="25"/>
      <c r="B2989" s="24"/>
      <c r="C2989" s="24"/>
      <c r="D2989" s="24"/>
      <c r="E2989" s="175"/>
      <c r="F2989" s="24"/>
      <c r="G2989" s="175"/>
      <c r="H2989" s="129"/>
      <c r="I2989" s="185"/>
      <c r="J2989" s="130"/>
      <c r="K2989" s="171">
        <v>0</v>
      </c>
      <c r="L2989" s="22"/>
      <c r="M2989" s="214">
        <f t="shared" si="699"/>
        <v>0</v>
      </c>
      <c r="N2989" s="211"/>
      <c r="O2989"/>
      <c r="P2989" s="48" t="str">
        <f t="shared" si="694"/>
        <v>leeg</v>
      </c>
      <c r="Q2989" s="35"/>
      <c r="R2989" s="35"/>
      <c r="S2989" s="35"/>
      <c r="T2989" s="86"/>
      <c r="U2989" s="1"/>
    </row>
    <row r="2990" spans="1:21" x14ac:dyDescent="0.2">
      <c r="A2990" s="25"/>
      <c r="B2990" s="24"/>
      <c r="C2990" s="24"/>
      <c r="D2990" s="24"/>
      <c r="E2990" s="175"/>
      <c r="F2990" s="24"/>
      <c r="G2990" s="175"/>
      <c r="H2990" s="129"/>
      <c r="I2990" s="185"/>
      <c r="J2990" s="130"/>
      <c r="K2990" s="171">
        <v>0</v>
      </c>
      <c r="L2990" s="22"/>
      <c r="M2990" s="214">
        <f t="shared" si="699"/>
        <v>0</v>
      </c>
      <c r="N2990" s="211"/>
      <c r="O2990"/>
      <c r="P2990" s="48" t="str">
        <f t="shared" si="694"/>
        <v>leeg</v>
      </c>
      <c r="Q2990" s="35"/>
      <c r="R2990" s="35"/>
      <c r="S2990" s="35"/>
      <c r="T2990" s="86"/>
      <c r="U2990" s="1"/>
    </row>
    <row r="2991" spans="1:21" x14ac:dyDescent="0.2">
      <c r="A2991" s="25"/>
      <c r="B2991" s="24"/>
      <c r="C2991" s="24"/>
      <c r="D2991" s="24"/>
      <c r="E2991" s="175"/>
      <c r="F2991" s="24"/>
      <c r="G2991" s="175"/>
      <c r="H2991" s="129"/>
      <c r="I2991" s="185"/>
      <c r="J2991" s="130"/>
      <c r="K2991" s="171">
        <v>0</v>
      </c>
      <c r="L2991" s="22"/>
      <c r="M2991" s="214">
        <f t="shared" si="699"/>
        <v>0</v>
      </c>
      <c r="N2991" s="211"/>
      <c r="O2991"/>
      <c r="P2991" s="48" t="str">
        <f t="shared" si="694"/>
        <v>leeg</v>
      </c>
      <c r="Q2991" s="35"/>
      <c r="R2991" s="35"/>
      <c r="S2991" s="35"/>
      <c r="T2991" s="86"/>
      <c r="U2991" s="1"/>
    </row>
    <row r="2992" spans="1:21" x14ac:dyDescent="0.2">
      <c r="A2992" s="25"/>
      <c r="B2992" s="24"/>
      <c r="C2992" s="24"/>
      <c r="D2992" s="24"/>
      <c r="E2992" s="175"/>
      <c r="F2992" s="24"/>
      <c r="G2992" s="175"/>
      <c r="H2992" s="129"/>
      <c r="I2992" s="185"/>
      <c r="J2992" s="130"/>
      <c r="K2992" s="171">
        <v>0</v>
      </c>
      <c r="L2992" s="22"/>
      <c r="M2992" s="214">
        <f t="shared" si="699"/>
        <v>0</v>
      </c>
      <c r="N2992" s="211"/>
      <c r="O2992"/>
      <c r="P2992" s="48" t="str">
        <f t="shared" si="694"/>
        <v>leeg</v>
      </c>
      <c r="Q2992" s="35"/>
      <c r="R2992" s="35"/>
      <c r="S2992" s="35"/>
      <c r="T2992" s="86"/>
      <c r="U2992" s="1"/>
    </row>
    <row r="2993" spans="1:22" ht="13.5" customHeight="1" x14ac:dyDescent="0.2">
      <c r="A2993" s="25"/>
      <c r="B2993" s="24"/>
      <c r="C2993" s="24"/>
      <c r="D2993" s="24"/>
      <c r="E2993" s="175"/>
      <c r="F2993" s="24"/>
      <c r="G2993" s="175"/>
      <c r="H2993" s="141" t="s">
        <v>144</v>
      </c>
      <c r="I2993" s="187"/>
      <c r="J2993" s="142"/>
      <c r="K2993" s="192">
        <v>0</v>
      </c>
      <c r="L2993" s="22"/>
      <c r="M2993" s="214">
        <f>IF(K2993=0,0,SUM(M2978:M2992)*K2993)</f>
        <v>0</v>
      </c>
      <c r="N2993" s="210"/>
      <c r="O2993"/>
      <c r="P2993" s="48" t="str">
        <f t="shared" si="694"/>
        <v>niet leeg</v>
      </c>
      <c r="Q2993" s="35"/>
      <c r="R2993" s="35"/>
      <c r="S2993" s="37">
        <f>'Vaste invoer leidraad'!$M$11</f>
        <v>0.03</v>
      </c>
      <c r="T2993" s="87" t="str">
        <f>IF(K2993&gt;S2993,"nee","ja")</f>
        <v>ja</v>
      </c>
      <c r="U2993" s="1"/>
      <c r="V2993" s="82" t="s">
        <v>178</v>
      </c>
    </row>
    <row r="2994" spans="1:22" ht="13.5" customHeight="1" x14ac:dyDescent="0.2">
      <c r="A2994" s="25"/>
      <c r="B2994" s="24"/>
      <c r="C2994" s="24"/>
      <c r="D2994" s="24"/>
      <c r="E2994" s="175"/>
      <c r="F2994" s="24"/>
      <c r="G2994" s="175"/>
      <c r="H2994" s="145" t="s">
        <v>86</v>
      </c>
      <c r="I2994" s="188"/>
      <c r="J2994" s="133"/>
      <c r="K2994" s="193"/>
      <c r="L2994" s="22"/>
      <c r="M2994" s="172">
        <f t="shared" ref="M2994" si="700">SUM(M2974:M2993)</f>
        <v>0</v>
      </c>
      <c r="N2994" s="196"/>
      <c r="O2994"/>
      <c r="P2994" s="48" t="str">
        <f t="shared" si="694"/>
        <v>niet leeg</v>
      </c>
      <c r="Q2994" s="35"/>
      <c r="R2994" s="35"/>
      <c r="S2994" s="35"/>
      <c r="T2994" s="86"/>
      <c r="U2994" s="1"/>
      <c r="V2994" s="82" t="s">
        <v>178</v>
      </c>
    </row>
    <row r="2995" spans="1:22" x14ac:dyDescent="0.2">
      <c r="A2995" s="25"/>
      <c r="B2995" s="24"/>
      <c r="C2995" s="24"/>
      <c r="D2995" s="24"/>
      <c r="E2995" s="175"/>
      <c r="F2995" s="24"/>
      <c r="G2995" s="175"/>
      <c r="H2995" s="143"/>
      <c r="I2995" s="184"/>
      <c r="J2995" s="144"/>
      <c r="K2995" s="173"/>
      <c r="L2995" s="101"/>
      <c r="M2995" s="215"/>
      <c r="N2995" s="212"/>
      <c r="O2995"/>
      <c r="P2995" s="48" t="str">
        <f t="shared" si="694"/>
        <v>niet leeg</v>
      </c>
      <c r="Q2995" s="35"/>
      <c r="R2995" s="35"/>
      <c r="S2995" s="35"/>
      <c r="T2995" s="86"/>
      <c r="U2995" s="1"/>
      <c r="V2995" s="82" t="s">
        <v>178</v>
      </c>
    </row>
    <row r="2996" spans="1:22" x14ac:dyDescent="0.2">
      <c r="A2996" s="25"/>
      <c r="B2996" s="24"/>
      <c r="C2996" s="24"/>
      <c r="D2996" s="24"/>
      <c r="E2996" s="175"/>
      <c r="F2996" s="24"/>
      <c r="G2996" s="175"/>
      <c r="H2996" s="129" t="s">
        <v>7</v>
      </c>
      <c r="I2996" s="185"/>
      <c r="J2996" s="130"/>
      <c r="K2996" s="194">
        <v>0</v>
      </c>
      <c r="L2996" s="22"/>
      <c r="M2996" s="213">
        <f>IF(K2996=0,0,M2994*K2996)</f>
        <v>0</v>
      </c>
      <c r="N2996" s="211"/>
      <c r="O2996"/>
      <c r="P2996" s="48" t="str">
        <f t="shared" si="694"/>
        <v>niet leeg</v>
      </c>
      <c r="Q2996" s="35"/>
      <c r="R2996" s="35"/>
      <c r="S2996" s="41">
        <f>'Vaste invoer leidraad'!$M$13</f>
        <v>0.05</v>
      </c>
      <c r="T2996" s="87" t="str">
        <f>IF(K2996&gt;S2996,"nee","ja")</f>
        <v>ja</v>
      </c>
      <c r="V2996" s="82" t="s">
        <v>178</v>
      </c>
    </row>
    <row r="2997" spans="1:22" ht="13.5" customHeight="1" x14ac:dyDescent="0.2">
      <c r="A2997" s="25"/>
      <c r="B2997" s="24"/>
      <c r="C2997" s="24"/>
      <c r="D2997" s="24"/>
      <c r="E2997" s="175"/>
      <c r="F2997" s="24"/>
      <c r="G2997" s="175"/>
      <c r="H2997" s="138" t="s">
        <v>8</v>
      </c>
      <c r="I2997" s="182"/>
      <c r="J2997" s="138"/>
      <c r="K2997" s="182"/>
      <c r="L2997" s="22"/>
      <c r="M2997" s="216">
        <f>SUM(M2994:M2996)</f>
        <v>0</v>
      </c>
      <c r="N2997" s="182"/>
      <c r="O2997"/>
      <c r="P2997" s="48" t="str">
        <f t="shared" si="694"/>
        <v>niet leeg</v>
      </c>
      <c r="Q2997" s="35"/>
      <c r="R2997" s="35"/>
      <c r="S2997" s="42"/>
      <c r="T2997" s="87"/>
      <c r="V2997" s="82" t="s">
        <v>178</v>
      </c>
    </row>
    <row r="2998" spans="1:22" x14ac:dyDescent="0.2">
      <c r="A2998" s="25"/>
      <c r="B2998" s="24"/>
      <c r="C2998" s="24"/>
      <c r="D2998" s="24"/>
      <c r="E2998" s="175"/>
      <c r="F2998" s="24"/>
      <c r="G2998" s="175"/>
      <c r="H2998" s="129"/>
      <c r="I2998" s="185"/>
      <c r="J2998" s="130"/>
      <c r="K2998" s="170"/>
      <c r="L2998" s="101"/>
      <c r="M2998" s="179"/>
      <c r="N2998" s="211"/>
      <c r="O2998"/>
      <c r="P2998" s="48" t="str">
        <f t="shared" si="694"/>
        <v>niet leeg</v>
      </c>
      <c r="Q2998" s="35"/>
      <c r="R2998" s="35"/>
      <c r="S2998" s="38"/>
      <c r="T2998" s="87"/>
      <c r="V2998" s="82" t="s">
        <v>178</v>
      </c>
    </row>
    <row r="2999" spans="1:22" ht="13.5" customHeight="1" x14ac:dyDescent="0.2">
      <c r="A2999" s="25"/>
      <c r="B2999" s="24"/>
      <c r="C2999" s="24"/>
      <c r="D2999" s="24"/>
      <c r="E2999" s="175"/>
      <c r="F2999" s="24"/>
      <c r="G2999" s="175"/>
      <c r="H2999" s="139" t="s">
        <v>9</v>
      </c>
      <c r="I2999" s="186"/>
      <c r="J2999" s="140"/>
      <c r="K2999" s="170"/>
      <c r="L2999" s="101"/>
      <c r="M2999" s="171"/>
      <c r="N2999" s="211"/>
      <c r="O2999"/>
      <c r="P2999" s="48" t="str">
        <f t="shared" si="694"/>
        <v>niet leeg</v>
      </c>
      <c r="Q2999" s="35"/>
      <c r="R2999" s="35"/>
      <c r="S2999" s="38"/>
      <c r="T2999" s="87"/>
      <c r="V2999" s="82" t="s">
        <v>178</v>
      </c>
    </row>
    <row r="3000" spans="1:22" ht="13.5" customHeight="1" x14ac:dyDescent="0.2">
      <c r="A3000" s="25"/>
      <c r="B3000" s="24"/>
      <c r="C3000" s="24"/>
      <c r="D3000" s="24"/>
      <c r="E3000" s="175"/>
      <c r="F3000" s="24"/>
      <c r="G3000" s="175"/>
      <c r="H3000" s="129" t="s">
        <v>211</v>
      </c>
      <c r="I3000" s="185"/>
      <c r="J3000" s="130"/>
      <c r="K3000" s="194">
        <v>0</v>
      </c>
      <c r="L3000" s="22"/>
      <c r="M3000" s="214">
        <f>IF(K3000=0,0,M$2997*K3000)</f>
        <v>0</v>
      </c>
      <c r="N3000" s="211"/>
      <c r="O3000"/>
      <c r="P3000" s="48" t="str">
        <f t="shared" si="694"/>
        <v>niet leeg</v>
      </c>
      <c r="Q3000" s="35"/>
      <c r="R3000" s="35"/>
      <c r="S3000" s="43">
        <f>VLOOKUP(M2997,'Vaste invoer leidraad'!$B$11:$D$51,3,TRUE)</f>
        <v>3.4299999999999997E-2</v>
      </c>
      <c r="T3000" s="87" t="str">
        <f>IF(S3000=K3000,"ja",IF(S3000&lt;K3000,"nee","ja"))</f>
        <v>ja</v>
      </c>
      <c r="V3000" s="82" t="s">
        <v>178</v>
      </c>
    </row>
    <row r="3001" spans="1:22" x14ac:dyDescent="0.2">
      <c r="A3001" s="25"/>
      <c r="B3001" s="24"/>
      <c r="C3001" s="24"/>
      <c r="D3001" s="24"/>
      <c r="E3001" s="175"/>
      <c r="F3001" s="24"/>
      <c r="G3001" s="175"/>
      <c r="H3001" s="129" t="s">
        <v>212</v>
      </c>
      <c r="I3001" s="185"/>
      <c r="J3001" s="130"/>
      <c r="K3001" s="194">
        <v>0</v>
      </c>
      <c r="L3001" s="22"/>
      <c r="M3001" s="214">
        <f>IF(K3001=0,0,M$2997*K3001)</f>
        <v>0</v>
      </c>
      <c r="N3001" s="170"/>
      <c r="O3001"/>
      <c r="P3001" s="48" t="str">
        <f t="shared" si="694"/>
        <v>niet leeg</v>
      </c>
      <c r="Q3001" s="35"/>
      <c r="R3001" s="35"/>
      <c r="S3001" s="43">
        <f>VLOOKUP(M2997,'Vaste invoer leidraad'!$F$11:$H$51,3,TRUE)</f>
        <v>7.8600000000000003E-2</v>
      </c>
      <c r="T3001" s="87" t="str">
        <f>IF(S3001=K3001,"ja",IF(S3001&lt;K3001,"nee","ja"))</f>
        <v>ja</v>
      </c>
      <c r="V3001" s="82" t="s">
        <v>178</v>
      </c>
    </row>
    <row r="3002" spans="1:22" x14ac:dyDescent="0.2">
      <c r="A3002" s="25"/>
      <c r="B3002" s="24"/>
      <c r="C3002" s="24"/>
      <c r="D3002" s="24"/>
      <c r="E3002" s="175"/>
      <c r="F3002" s="24"/>
      <c r="G3002" s="175"/>
      <c r="H3002" s="129"/>
      <c r="I3002" s="185"/>
      <c r="J3002" s="130"/>
      <c r="K3002" s="194"/>
      <c r="L3002" s="101"/>
      <c r="M3002" s="214"/>
      <c r="N3002" s="211"/>
      <c r="O3002"/>
      <c r="P3002" s="48" t="str">
        <f t="shared" si="694"/>
        <v>niet leeg</v>
      </c>
      <c r="Q3002" s="35"/>
      <c r="R3002" s="35"/>
      <c r="S3002" s="38"/>
      <c r="T3002" s="87"/>
      <c r="V3002" s="82" t="s">
        <v>178</v>
      </c>
    </row>
    <row r="3003" spans="1:22" ht="13.5" customHeight="1" x14ac:dyDescent="0.2">
      <c r="A3003" s="25"/>
      <c r="B3003" s="24"/>
      <c r="C3003" s="24"/>
      <c r="D3003" s="24"/>
      <c r="E3003" s="175"/>
      <c r="F3003" s="24"/>
      <c r="G3003" s="175"/>
      <c r="H3003" s="129" t="s">
        <v>147</v>
      </c>
      <c r="I3003" s="185"/>
      <c r="J3003" s="130"/>
      <c r="K3003" s="171"/>
      <c r="L3003" s="22"/>
      <c r="M3003" s="214"/>
      <c r="N3003" s="211"/>
      <c r="O3003"/>
      <c r="P3003" s="48" t="str">
        <f t="shared" si="694"/>
        <v>niet leeg</v>
      </c>
      <c r="Q3003" s="35"/>
      <c r="R3003" s="35"/>
      <c r="S3003" s="38"/>
      <c r="T3003" s="87"/>
      <c r="V3003" s="82" t="s">
        <v>178</v>
      </c>
    </row>
    <row r="3004" spans="1:22" ht="13.5" customHeight="1" x14ac:dyDescent="0.2">
      <c r="A3004" s="25"/>
      <c r="B3004" s="24"/>
      <c r="C3004" s="24"/>
      <c r="D3004" s="24"/>
      <c r="E3004" s="175"/>
      <c r="F3004" s="24"/>
      <c r="G3004" s="175"/>
      <c r="H3004" s="129" t="s">
        <v>214</v>
      </c>
      <c r="I3004" s="185"/>
      <c r="J3004" s="130"/>
      <c r="K3004" s="171">
        <v>0</v>
      </c>
      <c r="L3004" s="22"/>
      <c r="M3004" s="214">
        <f>K3004</f>
        <v>0</v>
      </c>
      <c r="N3004" s="211"/>
      <c r="O3004"/>
      <c r="P3004" s="48" t="str">
        <f t="shared" si="694"/>
        <v>niet leeg</v>
      </c>
      <c r="Q3004" s="35"/>
      <c r="R3004" s="35"/>
      <c r="S3004" s="38"/>
      <c r="T3004" s="87"/>
      <c r="V3004" s="82" t="s">
        <v>178</v>
      </c>
    </row>
    <row r="3005" spans="1:22" x14ac:dyDescent="0.2">
      <c r="A3005" s="25"/>
      <c r="B3005" s="24"/>
      <c r="C3005" s="24"/>
      <c r="D3005" s="24"/>
      <c r="E3005" s="175"/>
      <c r="F3005" s="24"/>
      <c r="G3005" s="175"/>
      <c r="H3005" s="129"/>
      <c r="I3005" s="185"/>
      <c r="J3005" s="130"/>
      <c r="K3005" s="194"/>
      <c r="L3005" s="101"/>
      <c r="M3005" s="214"/>
      <c r="N3005" s="211"/>
      <c r="O3005"/>
      <c r="P3005" s="48" t="str">
        <f t="shared" si="694"/>
        <v>niet leeg</v>
      </c>
      <c r="Q3005" s="35"/>
      <c r="R3005" s="35"/>
      <c r="S3005" s="38"/>
      <c r="T3005" s="87"/>
      <c r="V3005" s="82" t="s">
        <v>178</v>
      </c>
    </row>
    <row r="3006" spans="1:22" x14ac:dyDescent="0.2">
      <c r="A3006" s="25"/>
      <c r="B3006" s="24"/>
      <c r="C3006" s="24"/>
      <c r="D3006" s="24"/>
      <c r="E3006" s="175"/>
      <c r="F3006" s="24"/>
      <c r="G3006" s="175"/>
      <c r="H3006" s="129" t="s">
        <v>142</v>
      </c>
      <c r="I3006" s="185"/>
      <c r="J3006" s="130"/>
      <c r="K3006" s="171"/>
      <c r="L3006" s="22"/>
      <c r="M3006" s="214">
        <f>K3006</f>
        <v>0</v>
      </c>
      <c r="N3006" s="211"/>
      <c r="O3006"/>
      <c r="P3006" s="48" t="str">
        <f t="shared" si="694"/>
        <v>niet leeg</v>
      </c>
      <c r="Q3006" s="35"/>
      <c r="R3006" s="35"/>
      <c r="S3006" s="38"/>
      <c r="T3006" s="87"/>
      <c r="V3006" s="82" t="s">
        <v>178</v>
      </c>
    </row>
    <row r="3007" spans="1:22" x14ac:dyDescent="0.2">
      <c r="A3007" s="25"/>
      <c r="B3007" s="24"/>
      <c r="C3007" s="24"/>
      <c r="D3007" s="24"/>
      <c r="E3007" s="175"/>
      <c r="F3007" s="24"/>
      <c r="G3007" s="175"/>
      <c r="H3007" s="129" t="s">
        <v>82</v>
      </c>
      <c r="I3007" s="185"/>
      <c r="J3007" s="130"/>
      <c r="K3007" s="194">
        <v>0</v>
      </c>
      <c r="L3007" s="22"/>
      <c r="M3007" s="214">
        <f>IF(K3007=0,0,M$3006*K3007)</f>
        <v>0</v>
      </c>
      <c r="N3007" s="211"/>
      <c r="O3007"/>
      <c r="P3007" s="48" t="str">
        <f t="shared" si="694"/>
        <v>niet leeg</v>
      </c>
      <c r="Q3007" s="35"/>
      <c r="R3007" s="35"/>
      <c r="S3007" s="38"/>
      <c r="T3007" s="87"/>
      <c r="V3007" s="82" t="s">
        <v>178</v>
      </c>
    </row>
    <row r="3008" spans="1:22" ht="13.5" customHeight="1" x14ac:dyDescent="0.2">
      <c r="A3008" s="25"/>
      <c r="B3008" s="24"/>
      <c r="C3008" s="24"/>
      <c r="D3008" s="24"/>
      <c r="E3008" s="175"/>
      <c r="F3008" s="24"/>
      <c r="G3008" s="175"/>
      <c r="H3008" s="129" t="s">
        <v>85</v>
      </c>
      <c r="I3008" s="185"/>
      <c r="J3008" s="130"/>
      <c r="K3008" s="194">
        <v>0</v>
      </c>
      <c r="L3008" s="22"/>
      <c r="M3008" s="214">
        <f>IF(K3008=0,0,(M3006+M3007)*K3008)</f>
        <v>0</v>
      </c>
      <c r="N3008" s="211"/>
      <c r="O3008"/>
      <c r="P3008" s="48" t="str">
        <f t="shared" si="694"/>
        <v>niet leeg</v>
      </c>
      <c r="Q3008" s="35"/>
      <c r="R3008" s="35"/>
      <c r="S3008" s="38"/>
      <c r="T3008" s="87"/>
      <c r="V3008" s="82" t="s">
        <v>178</v>
      </c>
    </row>
    <row r="3009" spans="1:22" x14ac:dyDescent="0.2">
      <c r="A3009" s="25"/>
      <c r="B3009" s="24"/>
      <c r="C3009" s="24"/>
      <c r="D3009" s="24"/>
      <c r="E3009" s="175"/>
      <c r="F3009" s="24"/>
      <c r="G3009" s="175"/>
      <c r="H3009" s="129"/>
      <c r="I3009" s="185"/>
      <c r="J3009" s="130"/>
      <c r="K3009" s="194"/>
      <c r="L3009" s="101"/>
      <c r="M3009" s="214"/>
      <c r="N3009" s="211"/>
      <c r="O3009"/>
      <c r="P3009" s="48" t="str">
        <f t="shared" si="694"/>
        <v>niet leeg</v>
      </c>
      <c r="Q3009" s="35"/>
      <c r="R3009" s="35"/>
      <c r="S3009" s="38"/>
      <c r="T3009" s="87"/>
      <c r="V3009" s="82" t="s">
        <v>178</v>
      </c>
    </row>
    <row r="3010" spans="1:22" ht="13.5" customHeight="1" x14ac:dyDescent="0.2">
      <c r="A3010" s="25"/>
      <c r="B3010" s="24"/>
      <c r="C3010" s="24"/>
      <c r="D3010" s="24"/>
      <c r="E3010" s="175"/>
      <c r="F3010" s="24"/>
      <c r="G3010" s="175"/>
      <c r="H3010" s="129" t="s">
        <v>146</v>
      </c>
      <c r="I3010" s="185"/>
      <c r="J3010" s="130"/>
      <c r="K3010" s="195"/>
      <c r="L3010" s="101"/>
      <c r="M3010" s="214"/>
      <c r="N3010" s="217"/>
      <c r="O3010"/>
      <c r="P3010" s="48" t="str">
        <f t="shared" si="694"/>
        <v>niet leeg</v>
      </c>
      <c r="Q3010" s="35"/>
      <c r="R3010" s="35"/>
      <c r="S3010" s="38"/>
      <c r="T3010" s="87"/>
      <c r="V3010" s="82" t="s">
        <v>178</v>
      </c>
    </row>
    <row r="3011" spans="1:22" ht="13.5" customHeight="1" x14ac:dyDescent="0.2">
      <c r="A3011" s="25"/>
      <c r="B3011" s="24"/>
      <c r="C3011" s="24"/>
      <c r="D3011" s="24"/>
      <c r="E3011" s="175"/>
      <c r="F3011" s="24"/>
      <c r="G3011" s="175"/>
      <c r="H3011" s="129" t="s">
        <v>83</v>
      </c>
      <c r="I3011" s="185"/>
      <c r="J3011" s="130"/>
      <c r="K3011" s="171">
        <v>0</v>
      </c>
      <c r="L3011" s="22"/>
      <c r="M3011" s="214">
        <f t="shared" ref="M3011:M3022" si="701">K3011</f>
        <v>0</v>
      </c>
      <c r="N3011" s="211"/>
      <c r="O3011"/>
      <c r="P3011" s="48" t="str">
        <f t="shared" si="694"/>
        <v>leeg</v>
      </c>
      <c r="Q3011" s="35"/>
      <c r="R3011" s="35"/>
      <c r="S3011" s="44">
        <f>'Vaste invoer leidraad'!$M$20</f>
        <v>5000</v>
      </c>
      <c r="T3011" s="87" t="str">
        <f>IF(M2997&gt;=125000,IF(M3011&gt;S3011,"nee","ja"),"nee")</f>
        <v>nee</v>
      </c>
    </row>
    <row r="3012" spans="1:22" ht="13.5" customHeight="1" x14ac:dyDescent="0.2">
      <c r="A3012" s="25"/>
      <c r="B3012" s="24"/>
      <c r="C3012" s="24"/>
      <c r="D3012" s="24"/>
      <c r="E3012" s="175"/>
      <c r="F3012" s="24"/>
      <c r="G3012" s="175"/>
      <c r="H3012" s="129" t="s">
        <v>145</v>
      </c>
      <c r="I3012" s="185"/>
      <c r="J3012" s="130"/>
      <c r="K3012" s="171">
        <v>0</v>
      </c>
      <c r="L3012" s="22"/>
      <c r="M3012" s="214">
        <f t="shared" si="701"/>
        <v>0</v>
      </c>
      <c r="N3012" s="211"/>
      <c r="O3012"/>
      <c r="P3012" s="48" t="str">
        <f t="shared" si="694"/>
        <v>leeg</v>
      </c>
      <c r="Q3012" s="35"/>
      <c r="R3012" s="35"/>
      <c r="S3012" s="38"/>
      <c r="T3012" s="87"/>
    </row>
    <row r="3013" spans="1:22" x14ac:dyDescent="0.2">
      <c r="A3013" s="25"/>
      <c r="B3013" s="24"/>
      <c r="C3013" s="24"/>
      <c r="D3013" s="24"/>
      <c r="E3013" s="175"/>
      <c r="F3013" s="24"/>
      <c r="G3013" s="175"/>
      <c r="H3013" s="129"/>
      <c r="I3013" s="185"/>
      <c r="J3013" s="130"/>
      <c r="K3013" s="171">
        <v>0</v>
      </c>
      <c r="L3013" s="22"/>
      <c r="M3013" s="214">
        <f t="shared" si="701"/>
        <v>0</v>
      </c>
      <c r="N3013" s="211"/>
      <c r="O3013"/>
      <c r="P3013" s="48" t="str">
        <f t="shared" si="694"/>
        <v>leeg</v>
      </c>
      <c r="Q3013" s="35"/>
      <c r="R3013" s="35"/>
      <c r="S3013" s="38"/>
      <c r="T3013" s="87"/>
    </row>
    <row r="3014" spans="1:22" x14ac:dyDescent="0.2">
      <c r="A3014" s="25"/>
      <c r="B3014" s="24"/>
      <c r="C3014" s="24"/>
      <c r="D3014" s="24"/>
      <c r="E3014" s="175"/>
      <c r="F3014" s="24"/>
      <c r="G3014" s="175"/>
      <c r="H3014" s="129"/>
      <c r="I3014" s="185"/>
      <c r="J3014" s="130"/>
      <c r="K3014" s="171">
        <v>0</v>
      </c>
      <c r="L3014" s="22"/>
      <c r="M3014" s="214">
        <f t="shared" si="701"/>
        <v>0</v>
      </c>
      <c r="N3014" s="211"/>
      <c r="O3014"/>
      <c r="P3014" s="48" t="str">
        <f t="shared" si="694"/>
        <v>leeg</v>
      </c>
      <c r="Q3014" s="35"/>
      <c r="R3014" s="35"/>
      <c r="S3014" s="38"/>
      <c r="T3014" s="87"/>
    </row>
    <row r="3015" spans="1:22" x14ac:dyDescent="0.2">
      <c r="A3015" s="25"/>
      <c r="B3015" s="24"/>
      <c r="C3015" s="24"/>
      <c r="D3015" s="24"/>
      <c r="E3015" s="175"/>
      <c r="F3015" s="24"/>
      <c r="G3015" s="175"/>
      <c r="H3015" s="129"/>
      <c r="I3015" s="185"/>
      <c r="J3015" s="130"/>
      <c r="K3015" s="171">
        <v>0</v>
      </c>
      <c r="L3015" s="22"/>
      <c r="M3015" s="214">
        <f t="shared" si="701"/>
        <v>0</v>
      </c>
      <c r="N3015" s="211"/>
      <c r="O3015"/>
      <c r="P3015" s="48" t="str">
        <f t="shared" si="694"/>
        <v>leeg</v>
      </c>
      <c r="Q3015" s="35"/>
      <c r="R3015" s="35"/>
      <c r="S3015" s="38"/>
      <c r="T3015" s="87"/>
    </row>
    <row r="3016" spans="1:22" x14ac:dyDescent="0.2">
      <c r="A3016" s="25"/>
      <c r="B3016" s="24"/>
      <c r="C3016" s="24"/>
      <c r="D3016" s="24"/>
      <c r="E3016" s="175"/>
      <c r="F3016" s="24"/>
      <c r="G3016" s="175"/>
      <c r="H3016" s="129"/>
      <c r="I3016" s="185"/>
      <c r="J3016" s="130"/>
      <c r="K3016" s="171">
        <v>0</v>
      </c>
      <c r="L3016" s="22"/>
      <c r="M3016" s="214">
        <f t="shared" si="701"/>
        <v>0</v>
      </c>
      <c r="N3016" s="211"/>
      <c r="O3016"/>
      <c r="P3016" s="48" t="str">
        <f t="shared" si="694"/>
        <v>leeg</v>
      </c>
      <c r="Q3016" s="35"/>
      <c r="R3016" s="35"/>
      <c r="S3016" s="35"/>
      <c r="T3016" s="86"/>
    </row>
    <row r="3017" spans="1:22" x14ac:dyDescent="0.2">
      <c r="A3017" s="25"/>
      <c r="B3017" s="24"/>
      <c r="C3017" s="24"/>
      <c r="D3017" s="24"/>
      <c r="E3017" s="175"/>
      <c r="F3017" s="24"/>
      <c r="G3017" s="175"/>
      <c r="H3017" s="129"/>
      <c r="I3017" s="185"/>
      <c r="J3017" s="130"/>
      <c r="K3017" s="171">
        <v>0</v>
      </c>
      <c r="L3017" s="22"/>
      <c r="M3017" s="214">
        <f t="shared" si="701"/>
        <v>0</v>
      </c>
      <c r="N3017" s="211"/>
      <c r="O3017"/>
      <c r="P3017" s="48" t="str">
        <f t="shared" si="694"/>
        <v>leeg</v>
      </c>
      <c r="Q3017" s="35"/>
      <c r="R3017" s="35"/>
      <c r="S3017" s="35"/>
      <c r="T3017" s="86"/>
    </row>
    <row r="3018" spans="1:22" x14ac:dyDescent="0.2">
      <c r="A3018" s="25"/>
      <c r="B3018" s="24"/>
      <c r="C3018" s="24"/>
      <c r="D3018" s="24"/>
      <c r="E3018" s="175"/>
      <c r="F3018" s="24"/>
      <c r="G3018" s="175"/>
      <c r="H3018" s="129"/>
      <c r="I3018" s="185"/>
      <c r="J3018" s="130"/>
      <c r="K3018" s="171">
        <v>0</v>
      </c>
      <c r="L3018" s="22"/>
      <c r="M3018" s="214">
        <f t="shared" si="701"/>
        <v>0</v>
      </c>
      <c r="N3018" s="211"/>
      <c r="O3018"/>
      <c r="P3018" s="48" t="str">
        <f t="shared" si="694"/>
        <v>leeg</v>
      </c>
      <c r="Q3018" s="35"/>
      <c r="R3018" s="35"/>
      <c r="S3018" s="35"/>
      <c r="T3018" s="86"/>
    </row>
    <row r="3019" spans="1:22" x14ac:dyDescent="0.2">
      <c r="A3019" s="25"/>
      <c r="B3019" s="24"/>
      <c r="C3019" s="24"/>
      <c r="D3019" s="24"/>
      <c r="E3019" s="175"/>
      <c r="F3019" s="24"/>
      <c r="G3019" s="175"/>
      <c r="H3019" s="129"/>
      <c r="I3019" s="185"/>
      <c r="J3019" s="130"/>
      <c r="K3019" s="171">
        <v>0</v>
      </c>
      <c r="L3019" s="22"/>
      <c r="M3019" s="214">
        <f t="shared" si="701"/>
        <v>0</v>
      </c>
      <c r="N3019" s="211"/>
      <c r="O3019"/>
      <c r="P3019" s="48" t="str">
        <f t="shared" si="694"/>
        <v>leeg</v>
      </c>
      <c r="Q3019" s="35"/>
      <c r="R3019" s="35"/>
      <c r="S3019" s="35"/>
      <c r="T3019" s="86"/>
    </row>
    <row r="3020" spans="1:22" x14ac:dyDescent="0.2">
      <c r="A3020" s="25"/>
      <c r="B3020" s="24"/>
      <c r="C3020" s="24"/>
      <c r="D3020" s="24"/>
      <c r="E3020" s="175"/>
      <c r="F3020" s="24"/>
      <c r="G3020" s="175"/>
      <c r="H3020" s="129"/>
      <c r="I3020" s="185"/>
      <c r="J3020" s="130"/>
      <c r="K3020" s="171">
        <v>0</v>
      </c>
      <c r="L3020" s="22"/>
      <c r="M3020" s="214">
        <f t="shared" si="701"/>
        <v>0</v>
      </c>
      <c r="N3020" s="211"/>
      <c r="O3020"/>
      <c r="P3020" s="48" t="str">
        <f t="shared" si="694"/>
        <v>leeg</v>
      </c>
      <c r="Q3020" s="35"/>
      <c r="R3020" s="35"/>
      <c r="S3020" s="35"/>
      <c r="T3020" s="86"/>
    </row>
    <row r="3021" spans="1:22" x14ac:dyDescent="0.2">
      <c r="A3021" s="25"/>
      <c r="B3021" s="24"/>
      <c r="C3021" s="24"/>
      <c r="D3021" s="24"/>
      <c r="E3021" s="175"/>
      <c r="F3021" s="24"/>
      <c r="G3021" s="175"/>
      <c r="H3021" s="129"/>
      <c r="I3021" s="185"/>
      <c r="J3021" s="130"/>
      <c r="K3021" s="171">
        <v>0</v>
      </c>
      <c r="L3021" s="22"/>
      <c r="M3021" s="214">
        <f t="shared" si="701"/>
        <v>0</v>
      </c>
      <c r="N3021" s="211"/>
      <c r="O3021"/>
      <c r="P3021" s="48" t="str">
        <f t="shared" si="694"/>
        <v>leeg</v>
      </c>
      <c r="Q3021" s="35"/>
      <c r="R3021" s="35"/>
      <c r="S3021" s="35"/>
      <c r="T3021" s="86"/>
    </row>
    <row r="3022" spans="1:22" x14ac:dyDescent="0.2">
      <c r="A3022" s="25"/>
      <c r="B3022" s="24"/>
      <c r="C3022" s="24"/>
      <c r="D3022" s="24"/>
      <c r="E3022" s="175"/>
      <c r="F3022" s="24"/>
      <c r="G3022" s="175"/>
      <c r="H3022" s="129"/>
      <c r="I3022" s="185"/>
      <c r="J3022" s="130"/>
      <c r="K3022" s="171">
        <v>0</v>
      </c>
      <c r="L3022" s="22"/>
      <c r="M3022" s="214">
        <f t="shared" si="701"/>
        <v>0</v>
      </c>
      <c r="N3022" s="211"/>
      <c r="O3022"/>
      <c r="P3022" s="48" t="str">
        <f t="shared" si="694"/>
        <v>leeg</v>
      </c>
      <c r="Q3022" s="35"/>
      <c r="R3022" s="35"/>
      <c r="S3022" s="35"/>
      <c r="T3022" s="86"/>
    </row>
    <row r="3023" spans="1:22" ht="13.5" customHeight="1" x14ac:dyDescent="0.2">
      <c r="A3023" s="25"/>
      <c r="B3023" s="24"/>
      <c r="C3023" s="24"/>
      <c r="D3023" s="24"/>
      <c r="E3023" s="175"/>
      <c r="F3023" s="24"/>
      <c r="G3023" s="175"/>
      <c r="H3023" s="138" t="s">
        <v>12</v>
      </c>
      <c r="I3023" s="182"/>
      <c r="J3023" s="138"/>
      <c r="K3023" s="182"/>
      <c r="L3023" s="22"/>
      <c r="M3023" s="218">
        <f>SUM(M2997:M3022)</f>
        <v>0</v>
      </c>
      <c r="N3023" s="182"/>
      <c r="O3023"/>
      <c r="P3023" s="48" t="str">
        <f t="shared" ref="P3023:P3035" si="702">IF(V3023="staart","niet leeg",IF(OR(V3023="h",V3023="l"),IF(W3023="sub","niet leeg","leeg"),IF(AND(AND(A3023="",M3023=0),SUM(B3023:M3023)=0),"leeg","niet leeg")))</f>
        <v>niet leeg</v>
      </c>
      <c r="Q3023" s="35"/>
      <c r="R3023" s="35"/>
      <c r="S3023" s="35"/>
      <c r="T3023" s="86"/>
      <c r="V3023" s="82" t="s">
        <v>178</v>
      </c>
    </row>
    <row r="3024" spans="1:22" x14ac:dyDescent="0.2">
      <c r="A3024" s="25"/>
      <c r="B3024" s="24"/>
      <c r="C3024" s="24"/>
      <c r="D3024" s="24"/>
      <c r="E3024" s="175"/>
      <c r="F3024" s="24"/>
      <c r="G3024" s="175"/>
      <c r="H3024" s="129"/>
      <c r="I3024" s="185"/>
      <c r="J3024" s="130"/>
      <c r="K3024" s="170"/>
      <c r="L3024" s="101"/>
      <c r="M3024" s="179"/>
      <c r="N3024" s="211"/>
      <c r="O3024"/>
      <c r="P3024" s="48" t="str">
        <f t="shared" si="702"/>
        <v>niet leeg</v>
      </c>
      <c r="Q3024" s="35"/>
      <c r="R3024" s="35"/>
      <c r="S3024" s="35"/>
      <c r="T3024" s="86"/>
      <c r="U3024" s="1"/>
      <c r="V3024" s="82" t="s">
        <v>178</v>
      </c>
    </row>
    <row r="3025" spans="1:22" x14ac:dyDescent="0.2">
      <c r="A3025" s="25"/>
      <c r="B3025" s="24"/>
      <c r="C3025" s="24"/>
      <c r="D3025" s="24"/>
      <c r="E3025" s="175"/>
      <c r="F3025" s="24"/>
      <c r="G3025" s="175"/>
      <c r="H3025" s="129" t="s">
        <v>13</v>
      </c>
      <c r="I3025" s="185"/>
      <c r="J3025" s="130"/>
      <c r="K3025" s="192">
        <v>0</v>
      </c>
      <c r="L3025" s="22"/>
      <c r="M3025" s="214">
        <f>IF(K3025=0,0,M3023*K3025)</f>
        <v>0</v>
      </c>
      <c r="N3025" s="211"/>
      <c r="O3025"/>
      <c r="P3025" s="48" t="str">
        <f t="shared" si="702"/>
        <v>niet leeg</v>
      </c>
      <c r="Q3025" s="35"/>
      <c r="R3025" s="35"/>
      <c r="S3025" s="43">
        <f>'Vaste invoer leidraad'!$M$23</f>
        <v>1.4999999999999999E-2</v>
      </c>
      <c r="T3025" s="87" t="str">
        <f>IF(K3025&gt;S3025,"nee","ja")</f>
        <v>ja</v>
      </c>
      <c r="V3025" s="82" t="s">
        <v>178</v>
      </c>
    </row>
    <row r="3026" spans="1:22" ht="13.5" customHeight="1" x14ac:dyDescent="0.2">
      <c r="A3026" s="25"/>
      <c r="B3026" s="24"/>
      <c r="C3026" s="24"/>
      <c r="D3026" s="24"/>
      <c r="E3026" s="175"/>
      <c r="F3026" s="24"/>
      <c r="G3026" s="175"/>
      <c r="H3026" s="129" t="s">
        <v>14</v>
      </c>
      <c r="I3026" s="185"/>
      <c r="J3026" s="130"/>
      <c r="K3026" s="192">
        <v>0</v>
      </c>
      <c r="L3026" s="22"/>
      <c r="M3026" s="214">
        <f>IF(K3026=0,0,M3023*K3026)</f>
        <v>0</v>
      </c>
      <c r="N3026" s="211"/>
      <c r="O3026"/>
      <c r="P3026" s="48" t="str">
        <f t="shared" si="702"/>
        <v>niet leeg</v>
      </c>
      <c r="Q3026" s="35"/>
      <c r="R3026" s="35"/>
      <c r="S3026" s="43">
        <f>'Vaste invoer leidraad'!$M$24</f>
        <v>4.0000000000000001E-3</v>
      </c>
      <c r="T3026" s="87" t="str">
        <f>IF(K3026&gt;S3026,"nee","ja")</f>
        <v>ja</v>
      </c>
      <c r="V3026" s="82" t="s">
        <v>178</v>
      </c>
    </row>
    <row r="3027" spans="1:22" ht="13.5" customHeight="1" x14ac:dyDescent="0.2">
      <c r="A3027" s="25"/>
      <c r="B3027" s="24"/>
      <c r="C3027" s="24"/>
      <c r="D3027" s="24"/>
      <c r="E3027" s="175"/>
      <c r="F3027" s="24"/>
      <c r="G3027" s="175"/>
      <c r="H3027" s="138" t="s">
        <v>15</v>
      </c>
      <c r="I3027" s="182"/>
      <c r="J3027" s="138"/>
      <c r="K3027" s="182"/>
      <c r="L3027" s="22"/>
      <c r="M3027" s="172">
        <f>SUM(M3023:M3026)</f>
        <v>0</v>
      </c>
      <c r="N3027" s="182"/>
      <c r="O3027"/>
      <c r="P3027" s="48" t="str">
        <f t="shared" si="702"/>
        <v>niet leeg</v>
      </c>
      <c r="Q3027" s="35"/>
      <c r="R3027" s="35"/>
      <c r="S3027" s="38"/>
      <c r="T3027" s="87"/>
      <c r="V3027" s="82" t="s">
        <v>178</v>
      </c>
    </row>
    <row r="3028" spans="1:22" x14ac:dyDescent="0.2">
      <c r="A3028" s="25"/>
      <c r="B3028" s="24"/>
      <c r="C3028" s="24"/>
      <c r="D3028" s="24"/>
      <c r="E3028" s="175"/>
      <c r="F3028" s="24"/>
      <c r="G3028" s="175"/>
      <c r="H3028" s="134"/>
      <c r="I3028" s="189"/>
      <c r="J3028" s="135"/>
      <c r="K3028" s="170"/>
      <c r="L3028" s="101"/>
      <c r="M3028" s="179"/>
      <c r="N3028" s="211"/>
      <c r="O3028"/>
      <c r="P3028" s="48" t="str">
        <f t="shared" si="702"/>
        <v>niet leeg</v>
      </c>
      <c r="Q3028" s="35"/>
      <c r="R3028" s="35"/>
      <c r="S3028" s="38"/>
      <c r="T3028" s="87"/>
      <c r="U3028" s="1"/>
      <c r="V3028" s="82" t="s">
        <v>178</v>
      </c>
    </row>
    <row r="3029" spans="1:22" x14ac:dyDescent="0.2">
      <c r="A3029" s="25"/>
      <c r="B3029" s="24"/>
      <c r="C3029" s="24"/>
      <c r="D3029" s="24"/>
      <c r="E3029" s="175"/>
      <c r="F3029" s="24"/>
      <c r="G3029" s="175"/>
      <c r="H3029" s="129"/>
      <c r="I3029" s="185"/>
      <c r="J3029" s="130"/>
      <c r="K3029" s="194"/>
      <c r="L3029" s="22"/>
      <c r="M3029" s="171"/>
      <c r="N3029" s="211"/>
      <c r="O3029"/>
      <c r="P3029" s="48" t="str">
        <f t="shared" si="702"/>
        <v>niet leeg</v>
      </c>
      <c r="Q3029" s="35"/>
      <c r="R3029" s="35"/>
      <c r="S3029" s="43">
        <f>'Vaste invoer leidraad'!$M$26</f>
        <v>0.03</v>
      </c>
      <c r="T3029" s="87" t="str">
        <f>IF(K3029&gt;S3029,"nee","ja")</f>
        <v>ja</v>
      </c>
      <c r="V3029" s="82" t="s">
        <v>178</v>
      </c>
    </row>
    <row r="3030" spans="1:22" ht="13.5" customHeight="1" x14ac:dyDescent="0.2">
      <c r="A3030" s="25"/>
      <c r="B3030" s="24"/>
      <c r="C3030" s="24"/>
      <c r="D3030" s="24"/>
      <c r="E3030" s="175"/>
      <c r="F3030" s="24"/>
      <c r="G3030" s="175"/>
      <c r="H3030" s="136"/>
      <c r="I3030" s="190"/>
      <c r="J3030" s="137"/>
      <c r="K3030" s="170"/>
      <c r="L3030" s="22"/>
      <c r="M3030" s="213">
        <f>IF(K3030=0,0,M3027*K3030)</f>
        <v>0</v>
      </c>
      <c r="N3030" s="211"/>
      <c r="O3030"/>
      <c r="P3030" s="48" t="str">
        <f t="shared" si="702"/>
        <v>niet leeg</v>
      </c>
      <c r="Q3030" s="35"/>
      <c r="R3030" s="35"/>
      <c r="S3030" s="38"/>
      <c r="T3030" s="87"/>
      <c r="V3030" s="82" t="s">
        <v>178</v>
      </c>
    </row>
    <row r="3031" spans="1:22" ht="13.5" customHeight="1" x14ac:dyDescent="0.2">
      <c r="A3031" s="25"/>
      <c r="B3031" s="24"/>
      <c r="C3031" s="24"/>
      <c r="D3031" s="24"/>
      <c r="E3031" s="175"/>
      <c r="F3031" s="24"/>
      <c r="G3031" s="175"/>
      <c r="H3031" s="132" t="s">
        <v>17</v>
      </c>
      <c r="I3031" s="188"/>
      <c r="J3031" s="133"/>
      <c r="K3031" s="196"/>
      <c r="L3031" s="22"/>
      <c r="M3031" s="172">
        <f t="shared" ref="M3031" si="703">M3027+M3030</f>
        <v>0</v>
      </c>
      <c r="N3031" s="182"/>
      <c r="O3031"/>
      <c r="P3031" s="48" t="str">
        <f t="shared" si="702"/>
        <v>niet leeg</v>
      </c>
      <c r="Q3031" s="35"/>
      <c r="R3031" s="35"/>
      <c r="S3031" s="38"/>
      <c r="T3031" s="87"/>
      <c r="V3031" s="82" t="s">
        <v>178</v>
      </c>
    </row>
    <row r="3032" spans="1:22" x14ac:dyDescent="0.2">
      <c r="A3032" s="25"/>
      <c r="B3032" s="24"/>
      <c r="C3032" s="24"/>
      <c r="D3032" s="24"/>
      <c r="E3032" s="175"/>
      <c r="F3032" s="24"/>
      <c r="G3032" s="175"/>
      <c r="H3032" s="129"/>
      <c r="I3032" s="185"/>
      <c r="J3032" s="130"/>
      <c r="K3032" s="170"/>
      <c r="L3032" s="101"/>
      <c r="M3032" s="179"/>
      <c r="N3032" s="211"/>
      <c r="O3032"/>
      <c r="P3032" s="48" t="str">
        <f t="shared" si="702"/>
        <v>niet leeg</v>
      </c>
      <c r="Q3032" s="35"/>
      <c r="R3032" s="35"/>
      <c r="S3032" s="38"/>
      <c r="T3032" s="87"/>
      <c r="U3032" s="1"/>
      <c r="V3032" s="82" t="s">
        <v>178</v>
      </c>
    </row>
    <row r="3033" spans="1:22" x14ac:dyDescent="0.2">
      <c r="A3033" s="25"/>
      <c r="B3033" s="24"/>
      <c r="C3033" s="24"/>
      <c r="D3033" s="24"/>
      <c r="E3033" s="175"/>
      <c r="F3033" s="24"/>
      <c r="G3033" s="175"/>
      <c r="H3033" s="129" t="s">
        <v>201</v>
      </c>
      <c r="I3033" s="185"/>
      <c r="J3033" s="130"/>
      <c r="K3033" s="194">
        <v>0</v>
      </c>
      <c r="L3033" s="22"/>
      <c r="M3033" s="214">
        <f>IF(K3033=0,0,M3031*K3033)</f>
        <v>0</v>
      </c>
      <c r="N3033" s="211"/>
      <c r="O3033"/>
      <c r="P3033" s="48" t="str">
        <f t="shared" si="702"/>
        <v>niet leeg</v>
      </c>
      <c r="Q3033" s="35"/>
      <c r="R3033" s="35"/>
      <c r="S3033" s="41">
        <f>'Vaste invoer leidraad'!$M$28</f>
        <v>0.21</v>
      </c>
      <c r="T3033" s="87" t="str">
        <f>IF(K3033&lt;&gt;S3033,"nee","ja")</f>
        <v>nee</v>
      </c>
      <c r="V3033" s="82" t="s">
        <v>178</v>
      </c>
    </row>
    <row r="3034" spans="1:22" ht="13.5" customHeight="1" x14ac:dyDescent="0.2">
      <c r="A3034" s="25"/>
      <c r="B3034" s="24"/>
      <c r="C3034" s="24"/>
      <c r="D3034" s="24"/>
      <c r="E3034" s="175"/>
      <c r="F3034" s="24"/>
      <c r="G3034" s="175"/>
      <c r="H3034" s="129" t="s">
        <v>203</v>
      </c>
      <c r="I3034" s="185"/>
      <c r="J3034" s="130"/>
      <c r="K3034" s="194">
        <v>0</v>
      </c>
      <c r="L3034" s="22"/>
      <c r="M3034" s="214">
        <f>-(M3033*K3034)</f>
        <v>0</v>
      </c>
      <c r="N3034" s="211"/>
      <c r="O3034"/>
      <c r="P3034" s="48" t="str">
        <f t="shared" si="702"/>
        <v>niet leeg</v>
      </c>
      <c r="Q3034" s="35"/>
      <c r="R3034" s="35"/>
      <c r="S3034" s="41"/>
      <c r="T3034" s="87"/>
      <c r="V3034" s="82" t="s">
        <v>178</v>
      </c>
    </row>
    <row r="3035" spans="1:22" ht="13.5" customHeight="1" x14ac:dyDescent="0.2">
      <c r="A3035" s="26"/>
      <c r="B3035" s="27"/>
      <c r="C3035" s="27"/>
      <c r="D3035" s="27"/>
      <c r="E3035" s="176"/>
      <c r="F3035" s="27"/>
      <c r="G3035" s="176"/>
      <c r="H3035" s="131" t="s">
        <v>18</v>
      </c>
      <c r="I3035" s="182"/>
      <c r="J3035" s="131"/>
      <c r="K3035" s="182"/>
      <c r="L3035" s="103"/>
      <c r="M3035" s="219">
        <f>SUM(M3031:M3034)</f>
        <v>0</v>
      </c>
      <c r="N3035" s="182"/>
      <c r="O3035"/>
      <c r="P3035" s="48" t="str">
        <f t="shared" si="702"/>
        <v>niet leeg</v>
      </c>
      <c r="Q3035" s="45"/>
      <c r="R3035" s="45"/>
      <c r="S3035" s="46"/>
      <c r="T3035" s="88"/>
      <c r="V3035" s="82" t="s">
        <v>178</v>
      </c>
    </row>
  </sheetData>
  <sheetProtection algorithmName="SHA-512" hashValue="c5Ko/r1DIbx1SroM3btindOYsD8LsBmPIyXgN4pP7xdsLbMHYcV7TssZIKWzHsQ8BPIQPKVlCAofnizuwgkHVQ==" saltValue="mnOHg5CmhKFLR+nv6Au3WQ==" spinCount="100000" sheet="1" objects="1" scenarios="1"/>
  <autoFilter ref="P13:P3035" xr:uid="{7B4867FC-1A49-4BBB-BBB5-A55C60AB9444}">
    <filterColumn colId="0">
      <filters blank="1">
        <filter val="niet leeg"/>
      </filters>
    </filterColumn>
  </autoFilter>
  <mergeCells count="1">
    <mergeCell ref="L1:L12"/>
  </mergeCells>
  <conditionalFormatting sqref="K2996">
    <cfRule type="cellIs" dxfId="23" priority="16" operator="greaterThan">
      <formula>$S$2996</formula>
    </cfRule>
  </conditionalFormatting>
  <conditionalFormatting sqref="K3000">
    <cfRule type="cellIs" dxfId="22" priority="15" operator="greaterThan">
      <formula>$S$3000</formula>
    </cfRule>
  </conditionalFormatting>
  <conditionalFormatting sqref="K3001">
    <cfRule type="cellIs" dxfId="21" priority="14" operator="greaterThan">
      <formula>$S$3001</formula>
    </cfRule>
  </conditionalFormatting>
  <conditionalFormatting sqref="K3011:K3022">
    <cfRule type="cellIs" dxfId="20" priority="7" operator="greaterThan">
      <formula>$S$3011</formula>
    </cfRule>
  </conditionalFormatting>
  <conditionalFormatting sqref="K3029">
    <cfRule type="cellIs" dxfId="19" priority="10" operator="greaterThan">
      <formula>$S$3029</formula>
    </cfRule>
  </conditionalFormatting>
  <conditionalFormatting sqref="N9:N12">
    <cfRule type="expression" dxfId="18" priority="1" stopIfTrue="1">
      <formula>N9&lt;&gt;""</formula>
    </cfRule>
  </conditionalFormatting>
  <conditionalFormatting sqref="N17:N57 N61:N100 N104:N164 N168:N211 N215:N254 N258:N297 N301:N340 N344:N383 N387:N426 N430:N469 N473:N586 N590:N689 N693:N733 N737:N776 N780:N881 N885:N925 N929:N968 N972:N1082 N1086:N1201 N1205:N1284 N1288:N1327 N1331:N1370 N1374:N1413 N1417:N1496 N1500:N1539 N1543:N1583 N1587:N1626 N1630:N1692 N1696:N1797 N1801:N1898 N1902:N1956 N1960:N1999 N2003:N2042 N2046:N2086 N2090:N2137 N2141:N2188 N2192:N2239 N2243:N2290 N2294:N2338 N2342:N2384 N2388:N2434 N2438:N2480 N2484:N2524 N2528:N2568 N2615:N2654 N2658:N2704 N2708:N2748 N2752:N2790 N2794:N2833 N2837:N2916 N2920:N2961">
    <cfRule type="expression" dxfId="17" priority="67" stopIfTrue="1">
      <formula>N17&lt;&gt;""</formula>
    </cfRule>
  </conditionalFormatting>
  <conditionalFormatting sqref="N2572:N2611 N2998:N3009 N3011:N3022">
    <cfRule type="expression" dxfId="16" priority="4" stopIfTrue="1">
      <formula>N2572&lt;&gt;""</formula>
    </cfRule>
  </conditionalFormatting>
  <conditionalFormatting sqref="N2965:N2967 N2969:N2970 N2972:N2973 N2975:N2993 N2995:N2996 N3024:N3026 N3028:N3030 N3032:N3034">
    <cfRule type="expression" dxfId="15" priority="42" stopIfTrue="1">
      <formula>N2965&lt;&gt;""</formula>
    </cfRule>
  </conditionalFormatting>
  <conditionalFormatting sqref="R2974">
    <cfRule type="cellIs" dxfId="14" priority="8" operator="greaterThan">
      <formula>$S$2974</formula>
    </cfRule>
  </conditionalFormatting>
  <conditionalFormatting sqref="T2967">
    <cfRule type="containsText" dxfId="13" priority="28" operator="containsText" text="nee">
      <formula>NOT(ISERROR(SEARCH("nee",T2967)))</formula>
    </cfRule>
    <cfRule type="containsText" dxfId="12" priority="29" operator="containsText" text="ja">
      <formula>NOT(ISERROR(SEARCH("ja",T2967)))</formula>
    </cfRule>
  </conditionalFormatting>
  <conditionalFormatting sqref="T2970">
    <cfRule type="containsText" dxfId="11" priority="30" operator="containsText" text="nee">
      <formula>NOT(ISERROR(SEARCH("nee",T2970)))</formula>
    </cfRule>
    <cfRule type="containsText" dxfId="10" priority="31" operator="containsText" text="ja">
      <formula>NOT(ISERROR(SEARCH("ja",T2970)))</formula>
    </cfRule>
  </conditionalFormatting>
  <conditionalFormatting sqref="T2973:T2974">
    <cfRule type="containsText" dxfId="9" priority="32" operator="containsText" text="nee">
      <formula>NOT(ISERROR(SEARCH("nee",T2973)))</formula>
    </cfRule>
    <cfRule type="containsText" dxfId="8" priority="33" operator="containsText" text="ja">
      <formula>NOT(ISERROR(SEARCH("ja",T2973)))</formula>
    </cfRule>
  </conditionalFormatting>
  <conditionalFormatting sqref="T2993">
    <cfRule type="containsText" dxfId="7" priority="36" operator="containsText" text="nee">
      <formula>NOT(ISERROR(SEARCH("nee",T2993)))</formula>
    </cfRule>
    <cfRule type="containsText" dxfId="6" priority="37" operator="containsText" text="ja">
      <formula>NOT(ISERROR(SEARCH("ja",T2993)))</formula>
    </cfRule>
  </conditionalFormatting>
  <conditionalFormatting sqref="T2996">
    <cfRule type="containsText" dxfId="5" priority="38" operator="containsText" text="nee">
      <formula>NOT(ISERROR(SEARCH("nee",T2996)))</formula>
    </cfRule>
    <cfRule type="containsText" dxfId="4" priority="39" operator="containsText" text="ja">
      <formula>NOT(ISERROR(SEARCH("ja",T2996)))</formula>
    </cfRule>
  </conditionalFormatting>
  <conditionalFormatting sqref="T3000:T3001 T3011 T3025:T3026 T3029">
    <cfRule type="containsText" dxfId="3" priority="40" operator="containsText" text="nee">
      <formula>NOT(ISERROR(SEARCH("nee",T3000)))</formula>
    </cfRule>
    <cfRule type="containsText" dxfId="2" priority="41" operator="containsText" text="ja">
      <formula>NOT(ISERROR(SEARCH("ja",T3000)))</formula>
    </cfRule>
  </conditionalFormatting>
  <conditionalFormatting sqref="T3033:T3034">
    <cfRule type="containsText" dxfId="1" priority="26" operator="containsText" text="nee">
      <formula>NOT(ISERROR(SEARCH("nee",T3033)))</formula>
    </cfRule>
    <cfRule type="containsText" dxfId="0" priority="27" operator="containsText" text="ja">
      <formula>NOT(ISERROR(SEARCH("ja",T3033)))</formula>
    </cfRule>
  </conditionalFormatting>
  <dataValidations xWindow="1104" yWindow="706" count="3">
    <dataValidation type="decimal" errorStyle="warning" operator="lessThanOrEqual" allowBlank="1" showDropDown="1" showInputMessage="1" showErrorMessage="1" error="Zie de leidraad voor het maximale percentage." prompt="Zie de leidraad voor het maximale percentage." sqref="K3029" xr:uid="{75EFAEBD-82F6-4A65-919B-E85F58233BDD}">
      <formula1>S3029</formula1>
    </dataValidation>
    <dataValidation type="decimal" errorStyle="warning" operator="lessThanOrEqual" allowBlank="1" showInputMessage="1" showErrorMessage="1" error="Zie de leidraad voor het maximale percentage." prompt="Zie de leidraad voor het maximale percentage." sqref="K2996 K3000:K3001" xr:uid="{0F8E5368-05BA-41C3-8C19-47C9CDA349A7}">
      <formula1>S2996</formula1>
    </dataValidation>
    <dataValidation type="whole" errorStyle="warning" operator="lessThanOrEqual" allowBlank="1" showInputMessage="1" showErrorMessage="1" error="Zie de leidraad voor het maximale bedrag." prompt="Zie de leidraad voor het maximale bedrag." sqref="K3011:K3022" xr:uid="{65477FAC-4095-44B7-87D1-EFC61BC0107C}">
      <formula1>S3011</formula1>
    </dataValidation>
  </dataValidations>
  <printOptions horizontalCentered="1"/>
  <pageMargins left="0.15748031496062992" right="0.15748031496062992" top="0.78740157480314965" bottom="0.59055118110236227" header="0.51181102362204722" footer="0.35433070866141736"/>
  <pageSetup paperSize="8" scale="59" fitToHeight="20" orientation="landscape" r:id="rId1"/>
  <headerFooter alignWithMargins="0">
    <oddHeader>&amp;L&amp;"Verdana,Vet"&amp;12Subsidieregeling grote restauratieopgaven niet-woonhuisrijksmonumenten&amp;R&amp;"Verdana,Standaard"Blad: &amp;P</oddHeader>
  </headerFooter>
  <rowBreaks count="1" manualBreakCount="1">
    <brk id="2963" max="16383" man="1"/>
  </rowBreaks>
  <drawing r:id="rId2"/>
  <legacyDrawing r:id="rId3"/>
  <extLst>
    <ext xmlns:x14="http://schemas.microsoft.com/office/spreadsheetml/2009/9/main" uri="{CCE6A557-97BC-4b89-ADB6-D9C93CAAB3DF}">
      <x14:dataValidations xmlns:xm="http://schemas.microsoft.com/office/excel/2006/main" xWindow="1104" yWindow="706" count="1">
        <x14:dataValidation type="list" allowBlank="1" showDropDown="1" showErrorMessage="1" error="Mogelijke invoer:_x000a_m1 (strekkende meter), m2 (vierkante meter), m3 (kubieke meter), post, st (stuks), stpst (stelpost), dag, wk (week), vr (vracht), off (offerte), are, ha (hectare)." prompt="Mogelijke invoer:_x000a_m1 (strekkende meter), m2 (vierkante meter), m3 (kubieke meter), post, st (stuks), stpst (stelpost), dag, wk (week), vr (vracht), off (offerte), are, ha (hectare)." xr:uid="{924D467B-0649-4F58-9364-D9CF93320FA5}">
          <x14:formula1>
            <xm:f>'Standaard invulgegevens'!$B$10:$B$21</xm:f>
          </x14:formula1>
          <xm:sqref>C386:C426 C2919:C2961 C2836:C2916 C2045:C2086 C2793:C2833 C2751:C2790 C2707:C2748 C2657:C2704 C2614:C2654 C2571:C2611 C2527:C2568 C2483:C2524 C2437:C2480 C2387:C2434 C2341:C2384 C2293:C2338 C2242:C2290 C2191:C2239 C2140:C2188 C2002:C2042 C1959:C1999 C1586:C1626 C1901:C1956 C1800:C1898 C1695:C1797 C1629:C1692 C1542:C1583 C1499:C1539 C1373:C1413 C1416:C1496 C1330:C1370 C1287:C1327 C928:C968 C1204:C1284 C1085:C1201 C971:C1082 C884:C925 C736:C776 C779:C881 C430:C469 C692:C733 C589:C689 C473:C586 C343:C383 C300:C340 C257:C297 C167:C211 C214:C254 C61:C100 C103:C164 C17:C57 C2089:C2137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0B43F-1939-4A19-A4E5-0A6F7F526985}">
  <dimension ref="A1:Z56"/>
  <sheetViews>
    <sheetView zoomScaleNormal="100" workbookViewId="0">
      <selection sqref="A1:I1"/>
    </sheetView>
  </sheetViews>
  <sheetFormatPr defaultColWidth="9" defaultRowHeight="12.75" x14ac:dyDescent="0.2"/>
  <cols>
    <col min="1" max="1" width="9" style="90"/>
    <col min="2" max="2" width="13.85546875" style="90" bestFit="1" customWidth="1"/>
    <col min="3" max="3" width="15.5703125" style="90" bestFit="1" customWidth="1"/>
    <col min="4" max="4" width="12.28515625" style="90" bestFit="1" customWidth="1"/>
    <col min="5" max="5" width="9" style="90"/>
    <col min="6" max="6" width="13.85546875" style="90" bestFit="1" customWidth="1"/>
    <col min="7" max="7" width="15.5703125" style="90" bestFit="1" customWidth="1"/>
    <col min="8" max="8" width="12.28515625" style="90" bestFit="1" customWidth="1"/>
    <col min="9" max="16384" width="9" style="90"/>
  </cols>
  <sheetData>
    <row r="1" spans="1:26" ht="16.899999999999999" customHeight="1" x14ac:dyDescent="0.2">
      <c r="A1" s="230" t="str">
        <f>IF('Vaste invoer leidraad'!A3&lt;&gt;"",'Vaste invoer leidraad'!A3,"")</f>
        <v>Honorariumpercentages</v>
      </c>
      <c r="B1" s="231"/>
      <c r="C1" s="231"/>
      <c r="D1" s="231"/>
      <c r="E1" s="231"/>
      <c r="F1" s="231"/>
      <c r="G1" s="231"/>
      <c r="H1" s="231"/>
      <c r="I1" s="232"/>
      <c r="J1" s="92"/>
      <c r="K1" s="92"/>
      <c r="L1" s="92"/>
      <c r="M1" s="92"/>
      <c r="N1" s="92"/>
      <c r="O1" s="92"/>
      <c r="P1" s="92"/>
      <c r="Q1" s="92"/>
      <c r="R1" s="92"/>
      <c r="S1" s="92"/>
      <c r="T1" s="92"/>
      <c r="U1" s="92"/>
      <c r="V1" s="92"/>
      <c r="W1" s="92"/>
      <c r="X1" s="92"/>
      <c r="Y1" s="92"/>
      <c r="Z1" s="92"/>
    </row>
    <row r="2" spans="1:26" x14ac:dyDescent="0.2">
      <c r="A2" s="91" t="str">
        <f>IF('Vaste invoer leidraad'!A4&lt;&gt;"",'Vaste invoer leidraad'!A4,"")</f>
        <v/>
      </c>
      <c r="B2" s="236" t="str">
        <f>IF('Vaste invoer leidraad'!B4&lt;&gt;"",'Vaste invoer leidraad'!B4,"")</f>
        <v>Tabel voor de berekening van het honorarium inzake het opstellen van een instandhoudingsplan.</v>
      </c>
      <c r="C2" s="237"/>
      <c r="D2" s="238"/>
      <c r="E2" s="92" t="str">
        <f>IF('Vaste invoer leidraad'!E4&lt;&gt;"",'Vaste invoer leidraad'!E4,"")</f>
        <v/>
      </c>
      <c r="F2" s="236" t="str">
        <f>IF('Vaste invoer leidraad'!F4&lt;&gt;"",'Vaste invoer leidraad'!F4,"")</f>
        <v>Tabel voor de berekening van het honorarium inzake de planbegeleiding.</v>
      </c>
      <c r="G2" s="237"/>
      <c r="H2" s="238"/>
      <c r="I2" s="93" t="str">
        <f>IF('Vaste invoer leidraad'!I4&lt;&gt;"",'Vaste invoer leidraad'!I4,"")</f>
        <v/>
      </c>
      <c r="J2" s="92"/>
      <c r="K2" s="92"/>
      <c r="L2" s="92"/>
      <c r="M2" s="92"/>
      <c r="N2" s="92"/>
      <c r="O2" s="92"/>
      <c r="P2" s="92"/>
      <c r="Q2" s="92"/>
      <c r="R2" s="92"/>
      <c r="S2" s="92"/>
      <c r="T2" s="92"/>
      <c r="U2" s="92"/>
      <c r="V2" s="92"/>
      <c r="W2" s="92"/>
      <c r="X2" s="92"/>
      <c r="Y2" s="92"/>
      <c r="Z2" s="92"/>
    </row>
    <row r="3" spans="1:26" x14ac:dyDescent="0.2">
      <c r="A3" s="91" t="str">
        <f>IF('Vaste invoer leidraad'!A5&lt;&gt;"",'Vaste invoer leidraad'!A5,"")</f>
        <v/>
      </c>
      <c r="B3" s="233"/>
      <c r="C3" s="234"/>
      <c r="D3" s="235"/>
      <c r="E3" s="92" t="str">
        <f>IF('Vaste invoer leidraad'!E5&lt;&gt;"",'Vaste invoer leidraad'!E5,"")</f>
        <v/>
      </c>
      <c r="F3" s="233"/>
      <c r="G3" s="234"/>
      <c r="H3" s="235"/>
      <c r="I3" s="93" t="str">
        <f>IF('Vaste invoer leidraad'!I5&lt;&gt;"",'Vaste invoer leidraad'!I5,"")</f>
        <v/>
      </c>
      <c r="J3" s="92"/>
      <c r="K3" s="92"/>
      <c r="L3" s="92"/>
      <c r="M3" s="92"/>
      <c r="N3" s="92"/>
      <c r="O3" s="92"/>
      <c r="P3" s="92"/>
      <c r="Q3" s="92"/>
      <c r="R3" s="92"/>
      <c r="S3" s="92"/>
      <c r="T3" s="92"/>
      <c r="U3" s="92"/>
      <c r="V3" s="92"/>
      <c r="W3" s="92"/>
      <c r="X3" s="92"/>
      <c r="Y3" s="92"/>
      <c r="Z3" s="92"/>
    </row>
    <row r="4" spans="1:26" x14ac:dyDescent="0.2">
      <c r="A4" s="91" t="str">
        <f>IF('Vaste invoer leidraad'!A6&lt;&gt;"",'Vaste invoer leidraad'!A6,"")</f>
        <v/>
      </c>
      <c r="B4" s="91" t="str">
        <f>IF('Vaste invoer leidraad'!B6&lt;&gt;"",'Vaste invoer leidraad'!B6,"")</f>
        <v/>
      </c>
      <c r="C4" s="92" t="str">
        <f>IF('Vaste invoer leidraad'!C6&lt;&gt;"",'Vaste invoer leidraad'!C6,"")</f>
        <v/>
      </c>
      <c r="D4" s="93" t="str">
        <f>IF('Vaste invoer leidraad'!D6&lt;&gt;"",'Vaste invoer leidraad'!D6,"")</f>
        <v/>
      </c>
      <c r="E4" s="92" t="str">
        <f>IF('Vaste invoer leidraad'!E6&lt;&gt;"",'Vaste invoer leidraad'!E6,"")</f>
        <v/>
      </c>
      <c r="F4" s="91" t="str">
        <f>IF('Vaste invoer leidraad'!F6&lt;&gt;"",'Vaste invoer leidraad'!F6,"")</f>
        <v/>
      </c>
      <c r="G4" s="92" t="str">
        <f>IF('Vaste invoer leidraad'!G6&lt;&gt;"",'Vaste invoer leidraad'!G6,"")</f>
        <v/>
      </c>
      <c r="H4" s="93" t="str">
        <f>IF('Vaste invoer leidraad'!H6&lt;&gt;"",'Vaste invoer leidraad'!H6,"")</f>
        <v/>
      </c>
      <c r="I4" s="93" t="str">
        <f>IF('Vaste invoer leidraad'!I6&lt;&gt;"",'Vaste invoer leidraad'!I6,"")</f>
        <v/>
      </c>
      <c r="J4" s="92"/>
      <c r="K4" s="92"/>
      <c r="L4" s="92"/>
      <c r="M4" s="92"/>
      <c r="N4" s="92"/>
      <c r="O4" s="92"/>
      <c r="P4" s="92"/>
      <c r="Q4" s="92"/>
      <c r="R4" s="92"/>
      <c r="S4" s="92"/>
      <c r="T4" s="92"/>
      <c r="U4" s="92"/>
      <c r="V4" s="92"/>
      <c r="W4" s="92"/>
      <c r="X4" s="92"/>
      <c r="Y4" s="92"/>
      <c r="Z4" s="92"/>
    </row>
    <row r="5" spans="1:26" x14ac:dyDescent="0.2">
      <c r="A5" s="91" t="str">
        <f>IF('Vaste invoer leidraad'!A7&lt;&gt;"",'Vaste invoer leidraad'!A7,"")</f>
        <v/>
      </c>
      <c r="B5" s="233" t="str">
        <f>IF('Vaste invoer leidraad'!B7&lt;&gt;"",'Vaste invoer leidraad'!B7,"")</f>
        <v>Overzicht van honorariumpercentages gerelateerd aan de totale instandhoudingskosten:</v>
      </c>
      <c r="C5" s="234"/>
      <c r="D5" s="235"/>
      <c r="E5" s="92" t="str">
        <f>IF('Vaste invoer leidraad'!E7&lt;&gt;"",'Vaste invoer leidraad'!E7,"")</f>
        <v/>
      </c>
      <c r="F5" s="233" t="str">
        <f>IF('Vaste invoer leidraad'!F7&lt;&gt;"",'Vaste invoer leidraad'!F7,"")</f>
        <v>Overzicht van honorariumpercentages gerelateerd aan de totale instandhoudingskosten:</v>
      </c>
      <c r="G5" s="234"/>
      <c r="H5" s="235"/>
      <c r="I5" s="93" t="str">
        <f>IF('Vaste invoer leidraad'!I7&lt;&gt;"",'Vaste invoer leidraad'!I7,"")</f>
        <v/>
      </c>
      <c r="J5" s="92"/>
      <c r="K5" s="92"/>
      <c r="L5" s="92"/>
      <c r="M5" s="92"/>
      <c r="N5" s="92"/>
      <c r="O5" s="92"/>
      <c r="P5" s="92"/>
      <c r="Q5" s="92"/>
      <c r="R5" s="92"/>
      <c r="S5" s="92"/>
      <c r="T5" s="92"/>
      <c r="U5" s="92"/>
      <c r="V5" s="92"/>
      <c r="W5" s="92"/>
      <c r="X5" s="92"/>
      <c r="Y5" s="92"/>
      <c r="Z5" s="92"/>
    </row>
    <row r="6" spans="1:26" ht="26.45" customHeight="1" x14ac:dyDescent="0.2">
      <c r="A6" s="91" t="str">
        <f>IF('Vaste invoer leidraad'!A8&lt;&gt;"",'Vaste invoer leidraad'!A8,"")</f>
        <v/>
      </c>
      <c r="B6" s="233"/>
      <c r="C6" s="234"/>
      <c r="D6" s="235"/>
      <c r="E6" s="92" t="str">
        <f>IF('Vaste invoer leidraad'!E8&lt;&gt;"",'Vaste invoer leidraad'!E8,"")</f>
        <v/>
      </c>
      <c r="F6" s="233"/>
      <c r="G6" s="234"/>
      <c r="H6" s="235"/>
      <c r="I6" s="93" t="str">
        <f>IF('Vaste invoer leidraad'!I8&lt;&gt;"",'Vaste invoer leidraad'!I8,"")</f>
        <v/>
      </c>
      <c r="J6" s="92"/>
      <c r="K6" s="92"/>
      <c r="L6" s="92"/>
      <c r="M6" s="92"/>
      <c r="N6" s="92"/>
      <c r="O6" s="92"/>
      <c r="P6" s="92"/>
      <c r="Q6" s="92"/>
      <c r="R6" s="92"/>
      <c r="S6" s="92"/>
      <c r="T6" s="92"/>
      <c r="U6" s="92"/>
      <c r="V6" s="92"/>
      <c r="W6" s="92"/>
      <c r="X6" s="92"/>
      <c r="Y6" s="92"/>
      <c r="Z6" s="92"/>
    </row>
    <row r="7" spans="1:26" x14ac:dyDescent="0.2">
      <c r="A7" s="91" t="str">
        <f>IF('Vaste invoer leidraad'!A9&lt;&gt;"",'Vaste invoer leidraad'!A9,"")</f>
        <v/>
      </c>
      <c r="B7" s="226" t="str">
        <f>IF('Vaste invoer leidraad'!B9&lt;&gt;"",'Vaste invoer leidraad'!B9,"")</f>
        <v>Instandhoudingskosten</v>
      </c>
      <c r="C7" s="227"/>
      <c r="D7" s="94" t="str">
        <f>IF('Vaste invoer leidraad'!D9&lt;&gt;"",'Vaste invoer leidraad'!D9,"")</f>
        <v>Percentage</v>
      </c>
      <c r="E7" s="92" t="str">
        <f>IF('Vaste invoer leidraad'!E9&lt;&gt;"",'Vaste invoer leidraad'!E9,"")</f>
        <v/>
      </c>
      <c r="F7" s="226" t="str">
        <f>IF('Vaste invoer leidraad'!F9&lt;&gt;"",'Vaste invoer leidraad'!F9,"")</f>
        <v>Instandhoudingskosten</v>
      </c>
      <c r="G7" s="227"/>
      <c r="H7" s="94" t="str">
        <f>IF('Vaste invoer leidraad'!H9&lt;&gt;"",'Vaste invoer leidraad'!H9,"")</f>
        <v>Percentage</v>
      </c>
      <c r="I7" s="93" t="str">
        <f>IF('Vaste invoer leidraad'!I9&lt;&gt;"",'Vaste invoer leidraad'!I9,"")</f>
        <v/>
      </c>
      <c r="J7" s="92"/>
      <c r="K7" s="92"/>
      <c r="L7" s="92"/>
      <c r="M7" s="92"/>
      <c r="N7" s="92"/>
      <c r="O7" s="92"/>
      <c r="P7" s="92"/>
      <c r="Q7" s="92"/>
      <c r="R7" s="92"/>
      <c r="S7" s="92"/>
      <c r="T7" s="92"/>
      <c r="U7" s="92"/>
      <c r="V7" s="92"/>
      <c r="W7" s="92"/>
      <c r="X7" s="92"/>
      <c r="Y7" s="92"/>
      <c r="Z7" s="92"/>
    </row>
    <row r="8" spans="1:26" x14ac:dyDescent="0.2">
      <c r="A8" s="91" t="str">
        <f>IF('Vaste invoer leidraad'!A10&lt;&gt;"",'Vaste invoer leidraad'!A10,"")</f>
        <v/>
      </c>
      <c r="B8" s="91" t="str">
        <f>IF('Vaste invoer leidraad'!B10&lt;&gt;"",'Vaste invoer leidraad'!B10,"")</f>
        <v>van</v>
      </c>
      <c r="C8" s="92" t="str">
        <f>IF('Vaste invoer leidraad'!C10&lt;&gt;"",'Vaste invoer leidraad'!C10,"")</f>
        <v>tot</v>
      </c>
      <c r="D8" s="93" t="str">
        <f>IF('Vaste invoer leidraad'!D10&lt;&gt;"",'Vaste invoer leidraad'!D10,"")</f>
        <v/>
      </c>
      <c r="E8" s="92" t="str">
        <f>IF('Vaste invoer leidraad'!E10&lt;&gt;"",'Vaste invoer leidraad'!E10,"")</f>
        <v/>
      </c>
      <c r="F8" s="91" t="str">
        <f>IF('Vaste invoer leidraad'!F10&lt;&gt;"",'Vaste invoer leidraad'!F10,"")</f>
        <v>van</v>
      </c>
      <c r="G8" s="92" t="str">
        <f>IF('Vaste invoer leidraad'!G10&lt;&gt;"",'Vaste invoer leidraad'!G10,"")</f>
        <v>tot</v>
      </c>
      <c r="H8" s="93" t="str">
        <f>IF('Vaste invoer leidraad'!H10&lt;&gt;"",'Vaste invoer leidraad'!H10,"")</f>
        <v/>
      </c>
      <c r="I8" s="93" t="str">
        <f>IF('Vaste invoer leidraad'!I10&lt;&gt;"",'Vaste invoer leidraad'!I10,"")</f>
        <v/>
      </c>
      <c r="J8" s="92"/>
      <c r="K8" s="92"/>
      <c r="L8" s="92"/>
      <c r="M8" s="92"/>
      <c r="N8" s="92"/>
      <c r="O8" s="92"/>
      <c r="P8" s="92"/>
      <c r="Q8" s="92"/>
      <c r="R8" s="92"/>
      <c r="S8" s="92"/>
      <c r="T8" s="92"/>
      <c r="U8" s="92"/>
      <c r="V8" s="92"/>
      <c r="W8" s="92"/>
      <c r="X8" s="92"/>
      <c r="Y8" s="92"/>
      <c r="Z8" s="92"/>
    </row>
    <row r="9" spans="1:26" x14ac:dyDescent="0.2">
      <c r="A9" s="91" t="str">
        <f>IF('Vaste invoer leidraad'!A11&lt;&gt;"",'Vaste invoer leidraad'!A11,"")</f>
        <v/>
      </c>
      <c r="B9" s="111">
        <f>IF('Vaste invoer leidraad'!B11&lt;&gt;"",'Vaste invoer leidraad'!B11,"")</f>
        <v>0</v>
      </c>
      <c r="C9" s="112">
        <f>IF('Vaste invoer leidraad'!C11&lt;&gt;"",'Vaste invoer leidraad'!C11,"")</f>
        <v>50000</v>
      </c>
      <c r="D9" s="95">
        <f>IF('Vaste invoer leidraad'!D11&lt;&gt;"",'Vaste invoer leidraad'!D11,"")</f>
        <v>3.4299999999999997E-2</v>
      </c>
      <c r="E9" s="92" t="str">
        <f>IF('Vaste invoer leidraad'!E11&lt;&gt;"",'Vaste invoer leidraad'!E11,"")</f>
        <v/>
      </c>
      <c r="F9" s="111">
        <f>IF('Vaste invoer leidraad'!F11&lt;&gt;"",'Vaste invoer leidraad'!F11,"")</f>
        <v>0</v>
      </c>
      <c r="G9" s="112">
        <f>IF('Vaste invoer leidraad'!G11&lt;&gt;"",'Vaste invoer leidraad'!G11,"")</f>
        <v>50000</v>
      </c>
      <c r="H9" s="95">
        <f>IF('Vaste invoer leidraad'!H11&lt;&gt;"",'Vaste invoer leidraad'!H11,"")</f>
        <v>7.8600000000000003E-2</v>
      </c>
      <c r="I9" s="93" t="str">
        <f>IF('Vaste invoer leidraad'!I11&lt;&gt;"",'Vaste invoer leidraad'!I11,"")</f>
        <v/>
      </c>
      <c r="J9" s="92"/>
      <c r="K9" s="92"/>
      <c r="L9" s="92"/>
      <c r="M9" s="92"/>
      <c r="N9" s="92"/>
      <c r="O9" s="92"/>
      <c r="P9" s="92"/>
      <c r="Q9" s="92"/>
      <c r="R9" s="92"/>
      <c r="S9" s="92"/>
      <c r="T9" s="92"/>
      <c r="U9" s="92"/>
      <c r="V9" s="92"/>
      <c r="W9" s="92"/>
      <c r="X9" s="92"/>
      <c r="Y9" s="92"/>
      <c r="Z9" s="92"/>
    </row>
    <row r="10" spans="1:26" x14ac:dyDescent="0.2">
      <c r="A10" s="91" t="str">
        <f>IF('Vaste invoer leidraad'!A12&lt;&gt;"",'Vaste invoer leidraad'!A12,"")</f>
        <v/>
      </c>
      <c r="B10" s="111">
        <f>IF('Vaste invoer leidraad'!B12&lt;&gt;"",'Vaste invoer leidraad'!B12,"")</f>
        <v>50000</v>
      </c>
      <c r="C10" s="112">
        <f>IF('Vaste invoer leidraad'!C12&lt;&gt;"",'Vaste invoer leidraad'!C12,"")</f>
        <v>100000</v>
      </c>
      <c r="D10" s="95">
        <f>IF('Vaste invoer leidraad'!D12&lt;&gt;"",'Vaste invoer leidraad'!D12,"")</f>
        <v>3.2199999999999999E-2</v>
      </c>
      <c r="E10" s="92" t="str">
        <f>IF('Vaste invoer leidraad'!E12&lt;&gt;"",'Vaste invoer leidraad'!E12,"")</f>
        <v/>
      </c>
      <c r="F10" s="111">
        <f>IF('Vaste invoer leidraad'!F12&lt;&gt;"",'Vaste invoer leidraad'!F12,"")</f>
        <v>50000</v>
      </c>
      <c r="G10" s="112">
        <f>IF('Vaste invoer leidraad'!G12&lt;&gt;"",'Vaste invoer leidraad'!G12,"")</f>
        <v>100000</v>
      </c>
      <c r="H10" s="95">
        <f>IF('Vaste invoer leidraad'!H12&lt;&gt;"",'Vaste invoer leidraad'!H12,"")</f>
        <v>7.3599999999999999E-2</v>
      </c>
      <c r="I10" s="93" t="str">
        <f>IF('Vaste invoer leidraad'!I12&lt;&gt;"",'Vaste invoer leidraad'!I12,"")</f>
        <v/>
      </c>
      <c r="J10" s="92"/>
      <c r="K10" s="92"/>
      <c r="L10" s="92"/>
      <c r="M10" s="92"/>
      <c r="N10" s="92"/>
      <c r="O10" s="92"/>
      <c r="P10" s="92"/>
      <c r="Q10" s="92"/>
      <c r="R10" s="92"/>
      <c r="S10" s="92"/>
      <c r="T10" s="92"/>
      <c r="U10" s="92"/>
      <c r="V10" s="92"/>
      <c r="W10" s="92"/>
      <c r="X10" s="92"/>
      <c r="Y10" s="92"/>
      <c r="Z10" s="92"/>
    </row>
    <row r="11" spans="1:26" x14ac:dyDescent="0.2">
      <c r="A11" s="91" t="str">
        <f>IF('Vaste invoer leidraad'!A13&lt;&gt;"",'Vaste invoer leidraad'!A13,"")</f>
        <v/>
      </c>
      <c r="B11" s="111">
        <f>IF('Vaste invoer leidraad'!B13&lt;&gt;"",'Vaste invoer leidraad'!B13,"")</f>
        <v>100000</v>
      </c>
      <c r="C11" s="112">
        <f>IF('Vaste invoer leidraad'!C13&lt;&gt;"",'Vaste invoer leidraad'!C13,"")</f>
        <v>150000</v>
      </c>
      <c r="D11" s="95">
        <f>IF('Vaste invoer leidraad'!D13&lt;&gt;"",'Vaste invoer leidraad'!D13,"")</f>
        <v>3.04E-2</v>
      </c>
      <c r="E11" s="92" t="str">
        <f>IF('Vaste invoer leidraad'!E13&lt;&gt;"",'Vaste invoer leidraad'!E13,"")</f>
        <v/>
      </c>
      <c r="F11" s="111">
        <f>IF('Vaste invoer leidraad'!F13&lt;&gt;"",'Vaste invoer leidraad'!F13,"")</f>
        <v>100000</v>
      </c>
      <c r="G11" s="112">
        <f>IF('Vaste invoer leidraad'!G13&lt;&gt;"",'Vaste invoer leidraad'!G13,"")</f>
        <v>150000</v>
      </c>
      <c r="H11" s="95">
        <f>IF('Vaste invoer leidraad'!H13&lt;&gt;"",'Vaste invoer leidraad'!H13,"")</f>
        <v>6.9500000000000006E-2</v>
      </c>
      <c r="I11" s="93" t="str">
        <f>IF('Vaste invoer leidraad'!I13&lt;&gt;"",'Vaste invoer leidraad'!I13,"")</f>
        <v/>
      </c>
      <c r="J11" s="92"/>
      <c r="K11" s="92"/>
      <c r="L11" s="92"/>
      <c r="M11" s="92"/>
      <c r="N11" s="92"/>
      <c r="O11" s="92"/>
      <c r="P11" s="92"/>
      <c r="Q11" s="92"/>
      <c r="R11" s="92"/>
      <c r="S11" s="92"/>
      <c r="T11" s="92"/>
      <c r="U11" s="92"/>
      <c r="V11" s="92"/>
      <c r="W11" s="92"/>
      <c r="X11" s="92"/>
      <c r="Y11" s="92"/>
      <c r="Z11" s="92"/>
    </row>
    <row r="12" spans="1:26" x14ac:dyDescent="0.2">
      <c r="A12" s="91" t="str">
        <f>IF('Vaste invoer leidraad'!A14&lt;&gt;"",'Vaste invoer leidraad'!A14,"")</f>
        <v/>
      </c>
      <c r="B12" s="111">
        <f>IF('Vaste invoer leidraad'!B14&lt;&gt;"",'Vaste invoer leidraad'!B14,"")</f>
        <v>150000</v>
      </c>
      <c r="C12" s="112">
        <f>IF('Vaste invoer leidraad'!C14&lt;&gt;"",'Vaste invoer leidraad'!C14,"")</f>
        <v>200000</v>
      </c>
      <c r="D12" s="95">
        <f>IF('Vaste invoer leidraad'!D14&lt;&gt;"",'Vaste invoer leidraad'!D14,"")</f>
        <v>2.8899999999999999E-2</v>
      </c>
      <c r="E12" s="92" t="str">
        <f>IF('Vaste invoer leidraad'!E14&lt;&gt;"",'Vaste invoer leidraad'!E14,"")</f>
        <v/>
      </c>
      <c r="F12" s="111">
        <f>IF('Vaste invoer leidraad'!F14&lt;&gt;"",'Vaste invoer leidraad'!F14,"")</f>
        <v>150000</v>
      </c>
      <c r="G12" s="112">
        <f>IF('Vaste invoer leidraad'!G14&lt;&gt;"",'Vaste invoer leidraad'!G14,"")</f>
        <v>200000</v>
      </c>
      <c r="H12" s="95">
        <f>IF('Vaste invoer leidraad'!H14&lt;&gt;"",'Vaste invoer leidraad'!H14,"")</f>
        <v>6.6100000000000006E-2</v>
      </c>
      <c r="I12" s="93" t="str">
        <f>IF('Vaste invoer leidraad'!I14&lt;&gt;"",'Vaste invoer leidraad'!I14,"")</f>
        <v/>
      </c>
      <c r="J12" s="92"/>
      <c r="K12" s="92"/>
      <c r="L12" s="92"/>
      <c r="M12" s="92"/>
      <c r="N12" s="92"/>
      <c r="O12" s="92"/>
      <c r="P12" s="92"/>
      <c r="Q12" s="92"/>
      <c r="R12" s="92"/>
      <c r="S12" s="92"/>
      <c r="T12" s="92"/>
      <c r="U12" s="92"/>
      <c r="V12" s="92"/>
      <c r="W12" s="92"/>
      <c r="X12" s="92"/>
      <c r="Y12" s="92"/>
      <c r="Z12" s="92"/>
    </row>
    <row r="13" spans="1:26" x14ac:dyDescent="0.2">
      <c r="A13" s="91" t="str">
        <f>IF('Vaste invoer leidraad'!A15&lt;&gt;"",'Vaste invoer leidraad'!A15,"")</f>
        <v/>
      </c>
      <c r="B13" s="111">
        <f>IF('Vaste invoer leidraad'!B15&lt;&gt;"",'Vaste invoer leidraad'!B15,"")</f>
        <v>200000</v>
      </c>
      <c r="C13" s="112">
        <f>IF('Vaste invoer leidraad'!C15&lt;&gt;"",'Vaste invoer leidraad'!C15,"")</f>
        <v>250000</v>
      </c>
      <c r="D13" s="95">
        <f>IF('Vaste invoer leidraad'!D15&lt;&gt;"",'Vaste invoer leidraad'!D15,"")</f>
        <v>2.76E-2</v>
      </c>
      <c r="E13" s="92" t="str">
        <f>IF('Vaste invoer leidraad'!E15&lt;&gt;"",'Vaste invoer leidraad'!E15,"")</f>
        <v/>
      </c>
      <c r="F13" s="111">
        <f>IF('Vaste invoer leidraad'!F15&lt;&gt;"",'Vaste invoer leidraad'!F15,"")</f>
        <v>200000</v>
      </c>
      <c r="G13" s="112">
        <f>IF('Vaste invoer leidraad'!G15&lt;&gt;"",'Vaste invoer leidraad'!G15,"")</f>
        <v>250000</v>
      </c>
      <c r="H13" s="95">
        <f>IF('Vaste invoer leidraad'!H15&lt;&gt;"",'Vaste invoer leidraad'!H15,"")</f>
        <v>6.3200000000000006E-2</v>
      </c>
      <c r="I13" s="93" t="str">
        <f>IF('Vaste invoer leidraad'!I15&lt;&gt;"",'Vaste invoer leidraad'!I15,"")</f>
        <v/>
      </c>
      <c r="J13" s="92"/>
      <c r="K13" s="92"/>
      <c r="L13" s="92"/>
      <c r="M13" s="92"/>
      <c r="N13" s="92"/>
      <c r="O13" s="92"/>
      <c r="P13" s="92"/>
      <c r="Q13" s="92"/>
      <c r="R13" s="92"/>
      <c r="S13" s="92"/>
      <c r="T13" s="92"/>
      <c r="U13" s="92"/>
      <c r="V13" s="92"/>
      <c r="W13" s="92"/>
      <c r="X13" s="92"/>
      <c r="Y13" s="92"/>
      <c r="Z13" s="92"/>
    </row>
    <row r="14" spans="1:26" x14ac:dyDescent="0.2">
      <c r="A14" s="91" t="str">
        <f>IF('Vaste invoer leidraad'!A16&lt;&gt;"",'Vaste invoer leidraad'!A16,"")</f>
        <v/>
      </c>
      <c r="B14" s="111">
        <f>IF('Vaste invoer leidraad'!B16&lt;&gt;"",'Vaste invoer leidraad'!B16,"")</f>
        <v>250000</v>
      </c>
      <c r="C14" s="112">
        <f>IF('Vaste invoer leidraad'!C16&lt;&gt;"",'Vaste invoer leidraad'!C16,"")</f>
        <v>300000</v>
      </c>
      <c r="D14" s="95">
        <f>IF('Vaste invoer leidraad'!D16&lt;&gt;"",'Vaste invoer leidraad'!D16,"")</f>
        <v>2.6599999999999999E-2</v>
      </c>
      <c r="E14" s="92" t="str">
        <f>IF('Vaste invoer leidraad'!E16&lt;&gt;"",'Vaste invoer leidraad'!E16,"")</f>
        <v/>
      </c>
      <c r="F14" s="111">
        <f>IF('Vaste invoer leidraad'!F16&lt;&gt;"",'Vaste invoer leidraad'!F16,"")</f>
        <v>250000</v>
      </c>
      <c r="G14" s="112">
        <f>IF('Vaste invoer leidraad'!G16&lt;&gt;"",'Vaste invoer leidraad'!G16,"")</f>
        <v>300000</v>
      </c>
      <c r="H14" s="95">
        <f>IF('Vaste invoer leidraad'!H16&lt;&gt;"",'Vaste invoer leidraad'!H16,"")</f>
        <v>6.08E-2</v>
      </c>
      <c r="I14" s="93" t="str">
        <f>IF('Vaste invoer leidraad'!I16&lt;&gt;"",'Vaste invoer leidraad'!I16,"")</f>
        <v/>
      </c>
      <c r="J14" s="92"/>
      <c r="K14" s="92"/>
      <c r="L14" s="92"/>
      <c r="M14" s="92"/>
      <c r="N14" s="92"/>
      <c r="O14" s="92"/>
      <c r="P14" s="92"/>
      <c r="Q14" s="92"/>
      <c r="R14" s="92"/>
      <c r="S14" s="92"/>
      <c r="T14" s="92"/>
      <c r="U14" s="92"/>
      <c r="V14" s="92"/>
      <c r="W14" s="92"/>
      <c r="X14" s="92"/>
      <c r="Y14" s="92"/>
      <c r="Z14" s="92"/>
    </row>
    <row r="15" spans="1:26" x14ac:dyDescent="0.2">
      <c r="A15" s="91" t="str">
        <f>IF('Vaste invoer leidraad'!A17&lt;&gt;"",'Vaste invoer leidraad'!A17,"")</f>
        <v/>
      </c>
      <c r="B15" s="111">
        <f>IF('Vaste invoer leidraad'!B17&lt;&gt;"",'Vaste invoer leidraad'!B17,"")</f>
        <v>300000</v>
      </c>
      <c r="C15" s="112">
        <f>IF('Vaste invoer leidraad'!C17&lt;&gt;"",'Vaste invoer leidraad'!C17,"")</f>
        <v>350000</v>
      </c>
      <c r="D15" s="95">
        <f>IF('Vaste invoer leidraad'!D17&lt;&gt;"",'Vaste invoer leidraad'!D17,"")</f>
        <v>2.5600000000000001E-2</v>
      </c>
      <c r="E15" s="92" t="str">
        <f>IF('Vaste invoer leidraad'!E17&lt;&gt;"",'Vaste invoer leidraad'!E17,"")</f>
        <v/>
      </c>
      <c r="F15" s="111">
        <f>IF('Vaste invoer leidraad'!F17&lt;&gt;"",'Vaste invoer leidraad'!F17,"")</f>
        <v>300000</v>
      </c>
      <c r="G15" s="112">
        <f>IF('Vaste invoer leidraad'!G17&lt;&gt;"",'Vaste invoer leidraad'!G17,"")</f>
        <v>350000</v>
      </c>
      <c r="H15" s="95">
        <f>IF('Vaste invoer leidraad'!H17&lt;&gt;"",'Vaste invoer leidraad'!H17,"")</f>
        <v>5.8599999999999999E-2</v>
      </c>
      <c r="I15" s="93" t="str">
        <f>IF('Vaste invoer leidraad'!I17&lt;&gt;"",'Vaste invoer leidraad'!I17,"")</f>
        <v/>
      </c>
      <c r="J15" s="92"/>
      <c r="K15" s="92"/>
      <c r="L15" s="92"/>
      <c r="M15" s="92"/>
      <c r="N15" s="92"/>
      <c r="O15" s="92"/>
      <c r="P15" s="92"/>
      <c r="Q15" s="92"/>
      <c r="R15" s="92"/>
      <c r="S15" s="92"/>
      <c r="T15" s="92"/>
      <c r="U15" s="92"/>
      <c r="V15" s="92"/>
      <c r="W15" s="92"/>
      <c r="X15" s="92"/>
      <c r="Y15" s="92"/>
      <c r="Z15" s="92"/>
    </row>
    <row r="16" spans="1:26" x14ac:dyDescent="0.2">
      <c r="A16" s="91" t="str">
        <f>IF('Vaste invoer leidraad'!A18&lt;&gt;"",'Vaste invoer leidraad'!A18,"")</f>
        <v/>
      </c>
      <c r="B16" s="111">
        <f>IF('Vaste invoer leidraad'!B18&lt;&gt;"",'Vaste invoer leidraad'!B18,"")</f>
        <v>350000</v>
      </c>
      <c r="C16" s="112">
        <f>IF('Vaste invoer leidraad'!C18&lt;&gt;"",'Vaste invoer leidraad'!C18,"")</f>
        <v>400000</v>
      </c>
      <c r="D16" s="95">
        <f>IF('Vaste invoer leidraad'!D18&lt;&gt;"",'Vaste invoer leidraad'!D18,"")</f>
        <v>2.4799999999999999E-2</v>
      </c>
      <c r="E16" s="92" t="str">
        <f>IF('Vaste invoer leidraad'!E18&lt;&gt;"",'Vaste invoer leidraad'!E18,"")</f>
        <v/>
      </c>
      <c r="F16" s="111">
        <f>IF('Vaste invoer leidraad'!F18&lt;&gt;"",'Vaste invoer leidraad'!F18,"")</f>
        <v>350000</v>
      </c>
      <c r="G16" s="112">
        <f>IF('Vaste invoer leidraad'!G18&lt;&gt;"",'Vaste invoer leidraad'!G18,"")</f>
        <v>400000</v>
      </c>
      <c r="H16" s="95">
        <f>IF('Vaste invoer leidraad'!H18&lt;&gt;"",'Vaste invoer leidraad'!H18,"")</f>
        <v>5.6800000000000003E-2</v>
      </c>
      <c r="I16" s="93" t="str">
        <f>IF('Vaste invoer leidraad'!I18&lt;&gt;"",'Vaste invoer leidraad'!I18,"")</f>
        <v/>
      </c>
      <c r="J16" s="92"/>
      <c r="K16" s="92"/>
      <c r="L16" s="92"/>
      <c r="M16" s="92"/>
      <c r="N16" s="92"/>
      <c r="O16" s="92"/>
      <c r="P16" s="92"/>
      <c r="Q16" s="92"/>
      <c r="R16" s="92"/>
      <c r="S16" s="92"/>
      <c r="T16" s="92"/>
      <c r="U16" s="92"/>
      <c r="V16" s="92"/>
      <c r="W16" s="92"/>
      <c r="X16" s="92"/>
      <c r="Y16" s="92"/>
      <c r="Z16" s="92"/>
    </row>
    <row r="17" spans="1:26" x14ac:dyDescent="0.2">
      <c r="A17" s="91" t="str">
        <f>IF('Vaste invoer leidraad'!A19&lt;&gt;"",'Vaste invoer leidraad'!A19,"")</f>
        <v/>
      </c>
      <c r="B17" s="111">
        <f>IF('Vaste invoer leidraad'!B19&lt;&gt;"",'Vaste invoer leidraad'!B19,"")</f>
        <v>400000</v>
      </c>
      <c r="C17" s="112">
        <f>IF('Vaste invoer leidraad'!C19&lt;&gt;"",'Vaste invoer leidraad'!C19,"")</f>
        <v>450000</v>
      </c>
      <c r="D17" s="95">
        <f>IF('Vaste invoer leidraad'!D19&lt;&gt;"",'Vaste invoer leidraad'!D19,"")</f>
        <v>2.41E-2</v>
      </c>
      <c r="E17" s="92" t="str">
        <f>IF('Vaste invoer leidraad'!E19&lt;&gt;"",'Vaste invoer leidraad'!E19,"")</f>
        <v/>
      </c>
      <c r="F17" s="111">
        <f>IF('Vaste invoer leidraad'!F19&lt;&gt;"",'Vaste invoer leidraad'!F19,"")</f>
        <v>400000</v>
      </c>
      <c r="G17" s="112">
        <f>IF('Vaste invoer leidraad'!G19&lt;&gt;"",'Vaste invoer leidraad'!G19,"")</f>
        <v>450000</v>
      </c>
      <c r="H17" s="95">
        <f>IF('Vaste invoer leidraad'!H19&lt;&gt;"",'Vaste invoer leidraad'!H19,"")</f>
        <v>5.5199999999999999E-2</v>
      </c>
      <c r="I17" s="93" t="str">
        <f>IF('Vaste invoer leidraad'!I19&lt;&gt;"",'Vaste invoer leidraad'!I19,"")</f>
        <v/>
      </c>
      <c r="J17" s="92"/>
      <c r="K17" s="92"/>
      <c r="L17" s="92"/>
      <c r="M17" s="92"/>
      <c r="N17" s="92"/>
      <c r="O17" s="92"/>
      <c r="P17" s="92"/>
      <c r="Q17" s="92"/>
      <c r="R17" s="92"/>
      <c r="S17" s="92"/>
      <c r="T17" s="92"/>
      <c r="U17" s="92"/>
      <c r="V17" s="92"/>
      <c r="W17" s="92"/>
      <c r="X17" s="92"/>
      <c r="Y17" s="92"/>
      <c r="Z17" s="92"/>
    </row>
    <row r="18" spans="1:26" x14ac:dyDescent="0.2">
      <c r="A18" s="91" t="str">
        <f>IF('Vaste invoer leidraad'!A20&lt;&gt;"",'Vaste invoer leidraad'!A20,"")</f>
        <v/>
      </c>
      <c r="B18" s="111">
        <f>IF('Vaste invoer leidraad'!B20&lt;&gt;"",'Vaste invoer leidraad'!B20,"")</f>
        <v>450000</v>
      </c>
      <c r="C18" s="112">
        <f>IF('Vaste invoer leidraad'!C20&lt;&gt;"",'Vaste invoer leidraad'!C20,"")</f>
        <v>500000</v>
      </c>
      <c r="D18" s="95">
        <f>IF('Vaste invoer leidraad'!D20&lt;&gt;"",'Vaste invoer leidraad'!D20,"")</f>
        <v>2.35E-2</v>
      </c>
      <c r="E18" s="92" t="str">
        <f>IF('Vaste invoer leidraad'!E20&lt;&gt;"",'Vaste invoer leidraad'!E20,"")</f>
        <v/>
      </c>
      <c r="F18" s="111">
        <f>IF('Vaste invoer leidraad'!F20&lt;&gt;"",'Vaste invoer leidraad'!F20,"")</f>
        <v>450000</v>
      </c>
      <c r="G18" s="112">
        <f>IF('Vaste invoer leidraad'!G20&lt;&gt;"",'Vaste invoer leidraad'!G20,"")</f>
        <v>500000</v>
      </c>
      <c r="H18" s="95">
        <f>IF('Vaste invoer leidraad'!H20&lt;&gt;"",'Vaste invoer leidraad'!H20,"")</f>
        <v>5.3699999999999998E-2</v>
      </c>
      <c r="I18" s="93" t="str">
        <f>IF('Vaste invoer leidraad'!I20&lt;&gt;"",'Vaste invoer leidraad'!I20,"")</f>
        <v/>
      </c>
      <c r="J18" s="92"/>
      <c r="K18" s="92"/>
      <c r="L18" s="92"/>
      <c r="M18" s="92"/>
      <c r="N18" s="92"/>
      <c r="O18" s="92"/>
      <c r="P18" s="92"/>
      <c r="Q18" s="92"/>
      <c r="R18" s="92"/>
      <c r="S18" s="92"/>
      <c r="T18" s="92"/>
      <c r="U18" s="92"/>
      <c r="V18" s="92"/>
      <c r="W18" s="92"/>
      <c r="X18" s="92"/>
      <c r="Y18" s="92"/>
      <c r="Z18" s="92"/>
    </row>
    <row r="19" spans="1:26" x14ac:dyDescent="0.2">
      <c r="A19" s="91" t="str">
        <f>IF('Vaste invoer leidraad'!A21&lt;&gt;"",'Vaste invoer leidraad'!A21,"")</f>
        <v/>
      </c>
      <c r="B19" s="111">
        <f>IF('Vaste invoer leidraad'!B21&lt;&gt;"",'Vaste invoer leidraad'!B21,"")</f>
        <v>500000</v>
      </c>
      <c r="C19" s="112">
        <f>IF('Vaste invoer leidraad'!C21&lt;&gt;"",'Vaste invoer leidraad'!C21,"")</f>
        <v>550000</v>
      </c>
      <c r="D19" s="95">
        <f>IF('Vaste invoer leidraad'!D21&lt;&gt;"",'Vaste invoer leidraad'!D21,"")</f>
        <v>2.29E-2</v>
      </c>
      <c r="E19" s="92" t="str">
        <f>IF('Vaste invoer leidraad'!E21&lt;&gt;"",'Vaste invoer leidraad'!E21,"")</f>
        <v/>
      </c>
      <c r="F19" s="111">
        <f>IF('Vaste invoer leidraad'!F21&lt;&gt;"",'Vaste invoer leidraad'!F21,"")</f>
        <v>500000</v>
      </c>
      <c r="G19" s="112">
        <f>IF('Vaste invoer leidraad'!G21&lt;&gt;"",'Vaste invoer leidraad'!G21,"")</f>
        <v>550000</v>
      </c>
      <c r="H19" s="95">
        <f>IF('Vaste invoer leidraad'!H21&lt;&gt;"",'Vaste invoer leidraad'!H21,"")</f>
        <v>5.2400000000000002E-2</v>
      </c>
      <c r="I19" s="93" t="str">
        <f>IF('Vaste invoer leidraad'!I21&lt;&gt;"",'Vaste invoer leidraad'!I21,"")</f>
        <v/>
      </c>
      <c r="J19" s="92"/>
      <c r="K19" s="92"/>
      <c r="L19" s="92"/>
      <c r="M19" s="92"/>
      <c r="N19" s="92"/>
      <c r="O19" s="92"/>
      <c r="P19" s="92"/>
      <c r="Q19" s="92"/>
      <c r="R19" s="92"/>
      <c r="S19" s="92"/>
      <c r="T19" s="92"/>
      <c r="U19" s="92"/>
      <c r="V19" s="92"/>
      <c r="W19" s="92"/>
      <c r="X19" s="92"/>
      <c r="Y19" s="92"/>
      <c r="Z19" s="92"/>
    </row>
    <row r="20" spans="1:26" x14ac:dyDescent="0.2">
      <c r="A20" s="91" t="str">
        <f>IF('Vaste invoer leidraad'!A22&lt;&gt;"",'Vaste invoer leidraad'!A22,"")</f>
        <v/>
      </c>
      <c r="B20" s="111">
        <f>IF('Vaste invoer leidraad'!B22&lt;&gt;"",'Vaste invoer leidraad'!B22,"")</f>
        <v>550000</v>
      </c>
      <c r="C20" s="112">
        <f>IF('Vaste invoer leidraad'!C22&lt;&gt;"",'Vaste invoer leidraad'!C22,"")</f>
        <v>600000</v>
      </c>
      <c r="D20" s="95">
        <f>IF('Vaste invoer leidraad'!D22&lt;&gt;"",'Vaste invoer leidraad'!D22,"")</f>
        <v>2.24E-2</v>
      </c>
      <c r="E20" s="92" t="str">
        <f>IF('Vaste invoer leidraad'!E22&lt;&gt;"",'Vaste invoer leidraad'!E22,"")</f>
        <v/>
      </c>
      <c r="F20" s="111">
        <f>IF('Vaste invoer leidraad'!F22&lt;&gt;"",'Vaste invoer leidraad'!F22,"")</f>
        <v>550000</v>
      </c>
      <c r="G20" s="112">
        <f>IF('Vaste invoer leidraad'!G22&lt;&gt;"",'Vaste invoer leidraad'!G22,"")</f>
        <v>600000</v>
      </c>
      <c r="H20" s="95">
        <f>IF('Vaste invoer leidraad'!H22&lt;&gt;"",'Vaste invoer leidraad'!H22,"")</f>
        <v>5.1200000000000002E-2</v>
      </c>
      <c r="I20" s="93" t="str">
        <f>IF('Vaste invoer leidraad'!I22&lt;&gt;"",'Vaste invoer leidraad'!I22,"")</f>
        <v/>
      </c>
      <c r="J20" s="92"/>
      <c r="K20" s="92"/>
      <c r="L20" s="92"/>
      <c r="M20" s="92"/>
      <c r="N20" s="92"/>
      <c r="O20" s="92"/>
      <c r="P20" s="92"/>
      <c r="Q20" s="92"/>
      <c r="R20" s="92"/>
      <c r="S20" s="92"/>
      <c r="T20" s="92"/>
      <c r="U20" s="92"/>
      <c r="V20" s="92"/>
      <c r="W20" s="92"/>
      <c r="X20" s="92"/>
      <c r="Y20" s="92"/>
      <c r="Z20" s="92"/>
    </row>
    <row r="21" spans="1:26" x14ac:dyDescent="0.2">
      <c r="A21" s="91" t="str">
        <f>IF('Vaste invoer leidraad'!A23&lt;&gt;"",'Vaste invoer leidraad'!A23,"")</f>
        <v/>
      </c>
      <c r="B21" s="111">
        <f>IF('Vaste invoer leidraad'!B23&lt;&gt;"",'Vaste invoer leidraad'!B23,"")</f>
        <v>600000</v>
      </c>
      <c r="C21" s="112">
        <f>IF('Vaste invoer leidraad'!C23&lt;&gt;"",'Vaste invoer leidraad'!C23,"")</f>
        <v>650000</v>
      </c>
      <c r="D21" s="95">
        <f>IF('Vaste invoer leidraad'!D23&lt;&gt;"",'Vaste invoer leidraad'!D23,"")</f>
        <v>2.1899999999999999E-2</v>
      </c>
      <c r="E21" s="92" t="str">
        <f>IF('Vaste invoer leidraad'!E23&lt;&gt;"",'Vaste invoer leidraad'!E23,"")</f>
        <v/>
      </c>
      <c r="F21" s="111">
        <f>IF('Vaste invoer leidraad'!F23&lt;&gt;"",'Vaste invoer leidraad'!F23,"")</f>
        <v>600000</v>
      </c>
      <c r="G21" s="112">
        <f>IF('Vaste invoer leidraad'!G23&lt;&gt;"",'Vaste invoer leidraad'!G23,"")</f>
        <v>650000</v>
      </c>
      <c r="H21" s="95">
        <f>IF('Vaste invoer leidraad'!H23&lt;&gt;"",'Vaste invoer leidraad'!H23,"")</f>
        <v>5.0200000000000002E-2</v>
      </c>
      <c r="I21" s="93" t="str">
        <f>IF('Vaste invoer leidraad'!I23&lt;&gt;"",'Vaste invoer leidraad'!I23,"")</f>
        <v/>
      </c>
      <c r="J21" s="92"/>
      <c r="K21" s="92"/>
      <c r="L21" s="92"/>
      <c r="M21" s="92"/>
      <c r="N21" s="92"/>
      <c r="O21" s="92"/>
      <c r="P21" s="92"/>
      <c r="Q21" s="92"/>
      <c r="R21" s="92"/>
      <c r="S21" s="92"/>
      <c r="T21" s="92"/>
      <c r="U21" s="92"/>
      <c r="V21" s="92"/>
      <c r="W21" s="92"/>
      <c r="X21" s="92"/>
      <c r="Y21" s="92"/>
      <c r="Z21" s="92"/>
    </row>
    <row r="22" spans="1:26" x14ac:dyDescent="0.2">
      <c r="A22" s="91" t="str">
        <f>IF('Vaste invoer leidraad'!A24&lt;&gt;"",'Vaste invoer leidraad'!A24,"")</f>
        <v/>
      </c>
      <c r="B22" s="111">
        <f>IF('Vaste invoer leidraad'!B24&lt;&gt;"",'Vaste invoer leidraad'!B24,"")</f>
        <v>650000</v>
      </c>
      <c r="C22" s="112">
        <f>IF('Vaste invoer leidraad'!C24&lt;&gt;"",'Vaste invoer leidraad'!C24,"")</f>
        <v>700000</v>
      </c>
      <c r="D22" s="95">
        <f>IF('Vaste invoer leidraad'!D24&lt;&gt;"",'Vaste invoer leidraad'!D24,"")</f>
        <v>2.1499999999999998E-2</v>
      </c>
      <c r="E22" s="92" t="str">
        <f>IF('Vaste invoer leidraad'!E24&lt;&gt;"",'Vaste invoer leidraad'!E24,"")</f>
        <v/>
      </c>
      <c r="F22" s="111">
        <f>IF('Vaste invoer leidraad'!F24&lt;&gt;"",'Vaste invoer leidraad'!F24,"")</f>
        <v>650000</v>
      </c>
      <c r="G22" s="112">
        <f>IF('Vaste invoer leidraad'!G24&lt;&gt;"",'Vaste invoer leidraad'!G24,"")</f>
        <v>700000</v>
      </c>
      <c r="H22" s="95">
        <f>IF('Vaste invoer leidraad'!H24&lt;&gt;"",'Vaste invoer leidraad'!H24,"")</f>
        <v>4.9200000000000001E-2</v>
      </c>
      <c r="I22" s="93" t="str">
        <f>IF('Vaste invoer leidraad'!I24&lt;&gt;"",'Vaste invoer leidraad'!I24,"")</f>
        <v/>
      </c>
      <c r="J22" s="92"/>
      <c r="K22" s="92"/>
      <c r="L22" s="92"/>
      <c r="M22" s="92"/>
      <c r="N22" s="92"/>
      <c r="O22" s="92"/>
      <c r="P22" s="92"/>
      <c r="Q22" s="92"/>
      <c r="R22" s="92"/>
      <c r="S22" s="92"/>
      <c r="T22" s="92"/>
      <c r="U22" s="92"/>
      <c r="V22" s="92"/>
      <c r="W22" s="92"/>
      <c r="X22" s="92"/>
      <c r="Y22" s="92"/>
      <c r="Z22" s="92"/>
    </row>
    <row r="23" spans="1:26" x14ac:dyDescent="0.2">
      <c r="A23" s="91" t="str">
        <f>IF('Vaste invoer leidraad'!A25&lt;&gt;"",'Vaste invoer leidraad'!A25,"")</f>
        <v/>
      </c>
      <c r="B23" s="111">
        <f>IF('Vaste invoer leidraad'!B25&lt;&gt;"",'Vaste invoer leidraad'!B25,"")</f>
        <v>700000</v>
      </c>
      <c r="C23" s="112">
        <f>IF('Vaste invoer leidraad'!C25&lt;&gt;"",'Vaste invoer leidraad'!C25,"")</f>
        <v>750000</v>
      </c>
      <c r="D23" s="95">
        <f>IF('Vaste invoer leidraad'!D25&lt;&gt;"",'Vaste invoer leidraad'!D25,"")</f>
        <v>2.1100000000000001E-2</v>
      </c>
      <c r="E23" s="92" t="str">
        <f>IF('Vaste invoer leidraad'!E25&lt;&gt;"",'Vaste invoer leidraad'!E25,"")</f>
        <v/>
      </c>
      <c r="F23" s="111">
        <f>IF('Vaste invoer leidraad'!F25&lt;&gt;"",'Vaste invoer leidraad'!F25,"")</f>
        <v>700000</v>
      </c>
      <c r="G23" s="112">
        <f>IF('Vaste invoer leidraad'!G25&lt;&gt;"",'Vaste invoer leidraad'!G25,"")</f>
        <v>750000</v>
      </c>
      <c r="H23" s="95">
        <f>IF('Vaste invoer leidraad'!H25&lt;&gt;"",'Vaste invoer leidraad'!H25,"")</f>
        <v>4.8300000000000003E-2</v>
      </c>
      <c r="I23" s="93" t="str">
        <f>IF('Vaste invoer leidraad'!I25&lt;&gt;"",'Vaste invoer leidraad'!I25,"")</f>
        <v/>
      </c>
      <c r="J23" s="92"/>
      <c r="K23" s="92"/>
      <c r="L23" s="92"/>
      <c r="M23" s="92"/>
      <c r="N23" s="92"/>
      <c r="O23" s="92"/>
      <c r="P23" s="92"/>
      <c r="Q23" s="92"/>
      <c r="R23" s="92"/>
      <c r="S23" s="92"/>
      <c r="T23" s="92"/>
      <c r="U23" s="92"/>
      <c r="V23" s="92"/>
      <c r="W23" s="92"/>
      <c r="X23" s="92"/>
      <c r="Y23" s="92"/>
      <c r="Z23" s="92"/>
    </row>
    <row r="24" spans="1:26" x14ac:dyDescent="0.2">
      <c r="A24" s="91" t="str">
        <f>IF('Vaste invoer leidraad'!A26&lt;&gt;"",'Vaste invoer leidraad'!A26,"")</f>
        <v/>
      </c>
      <c r="B24" s="111">
        <f>IF('Vaste invoer leidraad'!B26&lt;&gt;"",'Vaste invoer leidraad'!B26,"")</f>
        <v>750000</v>
      </c>
      <c r="C24" s="112">
        <f>IF('Vaste invoer leidraad'!C26&lt;&gt;"",'Vaste invoer leidraad'!C26,"")</f>
        <v>800000</v>
      </c>
      <c r="D24" s="95">
        <f>IF('Vaste invoer leidraad'!D26&lt;&gt;"",'Vaste invoer leidraad'!D26,"")</f>
        <v>2.0799999999999999E-2</v>
      </c>
      <c r="E24" s="92" t="str">
        <f>IF('Vaste invoer leidraad'!E26&lt;&gt;"",'Vaste invoer leidraad'!E26,"")</f>
        <v/>
      </c>
      <c r="F24" s="111">
        <f>IF('Vaste invoer leidraad'!F26&lt;&gt;"",'Vaste invoer leidraad'!F26,"")</f>
        <v>750000</v>
      </c>
      <c r="G24" s="112">
        <f>IF('Vaste invoer leidraad'!G26&lt;&gt;"",'Vaste invoer leidraad'!G26,"")</f>
        <v>800000</v>
      </c>
      <c r="H24" s="95">
        <f>IF('Vaste invoer leidraad'!H26&lt;&gt;"",'Vaste invoer leidraad'!H26,"")</f>
        <v>4.7500000000000001E-2</v>
      </c>
      <c r="I24" s="93" t="str">
        <f>IF('Vaste invoer leidraad'!I26&lt;&gt;"",'Vaste invoer leidraad'!I26,"")</f>
        <v/>
      </c>
      <c r="J24" s="92"/>
      <c r="K24" s="92"/>
      <c r="L24" s="92"/>
      <c r="M24" s="92"/>
      <c r="N24" s="92"/>
      <c r="O24" s="92"/>
      <c r="P24" s="92"/>
      <c r="Q24" s="92"/>
      <c r="R24" s="92"/>
      <c r="S24" s="92"/>
      <c r="T24" s="92"/>
      <c r="U24" s="92"/>
      <c r="V24" s="92"/>
      <c r="W24" s="92"/>
      <c r="X24" s="92"/>
      <c r="Y24" s="92"/>
      <c r="Z24" s="92"/>
    </row>
    <row r="25" spans="1:26" x14ac:dyDescent="0.2">
      <c r="A25" s="91" t="str">
        <f>IF('Vaste invoer leidraad'!A27&lt;&gt;"",'Vaste invoer leidraad'!A27,"")</f>
        <v/>
      </c>
      <c r="B25" s="111">
        <f>IF('Vaste invoer leidraad'!B27&lt;&gt;"",'Vaste invoer leidraad'!B27,"")</f>
        <v>800000</v>
      </c>
      <c r="C25" s="112">
        <f>IF('Vaste invoer leidraad'!C27&lt;&gt;"",'Vaste invoer leidraad'!C27,"")</f>
        <v>850000</v>
      </c>
      <c r="D25" s="95">
        <f>IF('Vaste invoer leidraad'!D27&lt;&gt;"",'Vaste invoer leidraad'!D27,"")</f>
        <v>2.0500000000000001E-2</v>
      </c>
      <c r="E25" s="92" t="str">
        <f>IF('Vaste invoer leidraad'!E27&lt;&gt;"",'Vaste invoer leidraad'!E27,"")</f>
        <v/>
      </c>
      <c r="F25" s="111">
        <f>IF('Vaste invoer leidraad'!F27&lt;&gt;"",'Vaste invoer leidraad'!F27,"")</f>
        <v>800000</v>
      </c>
      <c r="G25" s="112">
        <f>IF('Vaste invoer leidraad'!G27&lt;&gt;"",'Vaste invoer leidraad'!G27,"")</f>
        <v>850000</v>
      </c>
      <c r="H25" s="95">
        <f>IF('Vaste invoer leidraad'!H27&lt;&gt;"",'Vaste invoer leidraad'!H27,"")</f>
        <v>4.6800000000000001E-2</v>
      </c>
      <c r="I25" s="93" t="str">
        <f>IF('Vaste invoer leidraad'!I27&lt;&gt;"",'Vaste invoer leidraad'!I27,"")</f>
        <v/>
      </c>
      <c r="J25" s="92"/>
      <c r="K25" s="92"/>
      <c r="L25" s="92"/>
      <c r="M25" s="92"/>
      <c r="N25" s="92"/>
      <c r="O25" s="92"/>
      <c r="P25" s="92"/>
      <c r="Q25" s="92"/>
      <c r="R25" s="92"/>
      <c r="S25" s="92"/>
      <c r="T25" s="92"/>
      <c r="U25" s="92"/>
      <c r="V25" s="92"/>
      <c r="W25" s="92"/>
      <c r="X25" s="92"/>
      <c r="Y25" s="92"/>
      <c r="Z25" s="92"/>
    </row>
    <row r="26" spans="1:26" x14ac:dyDescent="0.2">
      <c r="A26" s="91" t="str">
        <f>IF('Vaste invoer leidraad'!A28&lt;&gt;"",'Vaste invoer leidraad'!A28,"")</f>
        <v/>
      </c>
      <c r="B26" s="111">
        <f>IF('Vaste invoer leidraad'!B28&lt;&gt;"",'Vaste invoer leidraad'!B28,"")</f>
        <v>850000</v>
      </c>
      <c r="C26" s="112">
        <f>IF('Vaste invoer leidraad'!C28&lt;&gt;"",'Vaste invoer leidraad'!C28,"")</f>
        <v>900000</v>
      </c>
      <c r="D26" s="95">
        <f>IF('Vaste invoer leidraad'!D28&lt;&gt;"",'Vaste invoer leidraad'!D28,"")</f>
        <v>2.0199999999999999E-2</v>
      </c>
      <c r="E26" s="92" t="str">
        <f>IF('Vaste invoer leidraad'!E28&lt;&gt;"",'Vaste invoer leidraad'!E28,"")</f>
        <v/>
      </c>
      <c r="F26" s="111">
        <f>IF('Vaste invoer leidraad'!F28&lt;&gt;"",'Vaste invoer leidraad'!F28,"")</f>
        <v>850000</v>
      </c>
      <c r="G26" s="112">
        <f>IF('Vaste invoer leidraad'!G28&lt;&gt;"",'Vaste invoer leidraad'!G28,"")</f>
        <v>900000</v>
      </c>
      <c r="H26" s="95">
        <f>IF('Vaste invoer leidraad'!H28&lt;&gt;"",'Vaste invoer leidraad'!H28,"")</f>
        <v>4.6100000000000002E-2</v>
      </c>
      <c r="I26" s="93" t="str">
        <f>IF('Vaste invoer leidraad'!I28&lt;&gt;"",'Vaste invoer leidraad'!I28,"")</f>
        <v/>
      </c>
      <c r="J26" s="92"/>
      <c r="K26" s="92"/>
      <c r="L26" s="92"/>
      <c r="M26" s="92"/>
      <c r="N26" s="92"/>
      <c r="O26" s="92"/>
      <c r="P26" s="92"/>
      <c r="Q26" s="92"/>
      <c r="R26" s="92"/>
      <c r="S26" s="92"/>
      <c r="T26" s="92"/>
      <c r="U26" s="92"/>
      <c r="V26" s="92"/>
      <c r="W26" s="92"/>
      <c r="X26" s="92"/>
      <c r="Y26" s="92"/>
      <c r="Z26" s="92"/>
    </row>
    <row r="27" spans="1:26" x14ac:dyDescent="0.2">
      <c r="A27" s="91" t="str">
        <f>IF('Vaste invoer leidraad'!A29&lt;&gt;"",'Vaste invoer leidraad'!A29,"")</f>
        <v/>
      </c>
      <c r="B27" s="111">
        <f>IF('Vaste invoer leidraad'!B29&lt;&gt;"",'Vaste invoer leidraad'!B29,"")</f>
        <v>900000</v>
      </c>
      <c r="C27" s="112">
        <f>IF('Vaste invoer leidraad'!C29&lt;&gt;"",'Vaste invoer leidraad'!C29,"")</f>
        <v>950000</v>
      </c>
      <c r="D27" s="95">
        <f>IF('Vaste invoer leidraad'!D29&lt;&gt;"",'Vaste invoer leidraad'!D29,"")</f>
        <v>1.9900000000000001E-2</v>
      </c>
      <c r="E27" s="92" t="str">
        <f>IF('Vaste invoer leidraad'!E29&lt;&gt;"",'Vaste invoer leidraad'!E29,"")</f>
        <v/>
      </c>
      <c r="F27" s="111">
        <f>IF('Vaste invoer leidraad'!F29&lt;&gt;"",'Vaste invoer leidraad'!F29,"")</f>
        <v>900000</v>
      </c>
      <c r="G27" s="112">
        <f>IF('Vaste invoer leidraad'!G29&lt;&gt;"",'Vaste invoer leidraad'!G29,"")</f>
        <v>950000</v>
      </c>
      <c r="H27" s="95">
        <f>IF('Vaste invoer leidraad'!H29&lt;&gt;"",'Vaste invoer leidraad'!H29,"")</f>
        <v>4.5499999999999999E-2</v>
      </c>
      <c r="I27" s="93" t="str">
        <f>IF('Vaste invoer leidraad'!I29&lt;&gt;"",'Vaste invoer leidraad'!I29,"")</f>
        <v/>
      </c>
      <c r="J27" s="92"/>
      <c r="K27" s="92"/>
      <c r="L27" s="92"/>
      <c r="M27" s="92"/>
      <c r="N27" s="92"/>
      <c r="O27" s="92"/>
      <c r="P27" s="92"/>
      <c r="Q27" s="92"/>
      <c r="R27" s="92"/>
      <c r="S27" s="92"/>
      <c r="T27" s="92"/>
      <c r="U27" s="92"/>
      <c r="V27" s="92"/>
      <c r="W27" s="92"/>
      <c r="X27" s="92"/>
      <c r="Y27" s="92"/>
      <c r="Z27" s="92"/>
    </row>
    <row r="28" spans="1:26" x14ac:dyDescent="0.2">
      <c r="A28" s="91" t="str">
        <f>IF('Vaste invoer leidraad'!A30&lt;&gt;"",'Vaste invoer leidraad'!A30,"")</f>
        <v/>
      </c>
      <c r="B28" s="111">
        <f>IF('Vaste invoer leidraad'!B30&lt;&gt;"",'Vaste invoer leidraad'!B30,"")</f>
        <v>950000</v>
      </c>
      <c r="C28" s="112">
        <f>IF('Vaste invoer leidraad'!C30&lt;&gt;"",'Vaste invoer leidraad'!C30,"")</f>
        <v>1000000</v>
      </c>
      <c r="D28" s="95">
        <f>IF('Vaste invoer leidraad'!D30&lt;&gt;"",'Vaste invoer leidraad'!D30,"")</f>
        <v>1.9599999999999999E-2</v>
      </c>
      <c r="E28" s="92" t="str">
        <f>IF('Vaste invoer leidraad'!E30&lt;&gt;"",'Vaste invoer leidraad'!E30,"")</f>
        <v/>
      </c>
      <c r="F28" s="111">
        <f>IF('Vaste invoer leidraad'!F30&lt;&gt;"",'Vaste invoer leidraad'!F30,"")</f>
        <v>950000</v>
      </c>
      <c r="G28" s="112">
        <f>IF('Vaste invoer leidraad'!G30&lt;&gt;"",'Vaste invoer leidraad'!G30,"")</f>
        <v>1000000</v>
      </c>
      <c r="H28" s="95">
        <f>IF('Vaste invoer leidraad'!H30&lt;&gt;"",'Vaste invoer leidraad'!H30,"")</f>
        <v>4.4900000000000002E-2</v>
      </c>
      <c r="I28" s="93" t="str">
        <f>IF('Vaste invoer leidraad'!I30&lt;&gt;"",'Vaste invoer leidraad'!I30,"")</f>
        <v/>
      </c>
      <c r="J28" s="92"/>
      <c r="K28" s="92"/>
      <c r="L28" s="92"/>
      <c r="M28" s="92"/>
      <c r="N28" s="92"/>
      <c r="O28" s="92"/>
      <c r="P28" s="92"/>
      <c r="Q28" s="92"/>
      <c r="R28" s="92"/>
      <c r="S28" s="92"/>
      <c r="T28" s="92"/>
      <c r="U28" s="92"/>
      <c r="V28" s="92"/>
      <c r="W28" s="92"/>
      <c r="X28" s="92"/>
      <c r="Y28" s="92"/>
      <c r="Z28" s="92"/>
    </row>
    <row r="29" spans="1:26" x14ac:dyDescent="0.2">
      <c r="A29" s="91" t="str">
        <f>IF('Vaste invoer leidraad'!A31&lt;&gt;"",'Vaste invoer leidraad'!A31,"")</f>
        <v/>
      </c>
      <c r="B29" s="111">
        <f>IF('Vaste invoer leidraad'!B31&lt;&gt;"",'Vaste invoer leidraad'!B31,"")</f>
        <v>1000000</v>
      </c>
      <c r="C29" s="112">
        <f>IF('Vaste invoer leidraad'!C31&lt;&gt;"",'Vaste invoer leidraad'!C31,"")</f>
        <v>1050000</v>
      </c>
      <c r="D29" s="95">
        <f>IF('Vaste invoer leidraad'!D31&lt;&gt;"",'Vaste invoer leidraad'!D31,"")</f>
        <v>1.9400000000000001E-2</v>
      </c>
      <c r="E29" s="92" t="str">
        <f>IF('Vaste invoer leidraad'!E31&lt;&gt;"",'Vaste invoer leidraad'!E31,"")</f>
        <v/>
      </c>
      <c r="F29" s="111">
        <f>IF('Vaste invoer leidraad'!F31&lt;&gt;"",'Vaste invoer leidraad'!F31,"")</f>
        <v>1000000</v>
      </c>
      <c r="G29" s="112">
        <f>IF('Vaste invoer leidraad'!G31&lt;&gt;"",'Vaste invoer leidraad'!G31,"")</f>
        <v>1050000</v>
      </c>
      <c r="H29" s="95">
        <f>IF('Vaste invoer leidraad'!H31&lt;&gt;"",'Vaste invoer leidraad'!H31,"")</f>
        <v>4.4299999999999999E-2</v>
      </c>
      <c r="I29" s="93" t="str">
        <f>IF('Vaste invoer leidraad'!I31&lt;&gt;"",'Vaste invoer leidraad'!I31,"")</f>
        <v/>
      </c>
      <c r="J29" s="92"/>
      <c r="K29" s="92"/>
      <c r="L29" s="92"/>
      <c r="M29" s="92"/>
      <c r="N29" s="92"/>
      <c r="O29" s="92"/>
      <c r="P29" s="92"/>
      <c r="Q29" s="92"/>
      <c r="R29" s="92"/>
      <c r="S29" s="92"/>
      <c r="T29" s="92"/>
      <c r="U29" s="92"/>
      <c r="V29" s="92"/>
      <c r="W29" s="92"/>
      <c r="X29" s="92"/>
      <c r="Y29" s="92"/>
      <c r="Z29" s="92"/>
    </row>
    <row r="30" spans="1:26" x14ac:dyDescent="0.2">
      <c r="A30" s="91" t="str">
        <f>IF('Vaste invoer leidraad'!A32&lt;&gt;"",'Vaste invoer leidraad'!A32,"")</f>
        <v/>
      </c>
      <c r="B30" s="111">
        <f>IF('Vaste invoer leidraad'!B32&lt;&gt;"",'Vaste invoer leidraad'!B32,"")</f>
        <v>1050000</v>
      </c>
      <c r="C30" s="112">
        <f>IF('Vaste invoer leidraad'!C32&lt;&gt;"",'Vaste invoer leidraad'!C32,"")</f>
        <v>1100000</v>
      </c>
      <c r="D30" s="95">
        <f>IF('Vaste invoer leidraad'!D32&lt;&gt;"",'Vaste invoer leidraad'!D32,"")</f>
        <v>1.9199999999999998E-2</v>
      </c>
      <c r="E30" s="92" t="str">
        <f>IF('Vaste invoer leidraad'!E32&lt;&gt;"",'Vaste invoer leidraad'!E32,"")</f>
        <v/>
      </c>
      <c r="F30" s="111">
        <f>IF('Vaste invoer leidraad'!F32&lt;&gt;"",'Vaste invoer leidraad'!F32,"")</f>
        <v>1050000</v>
      </c>
      <c r="G30" s="112">
        <f>IF('Vaste invoer leidraad'!G32&lt;&gt;"",'Vaste invoer leidraad'!G32,"")</f>
        <v>1100000</v>
      </c>
      <c r="H30" s="95">
        <f>IF('Vaste invoer leidraad'!H32&lt;&gt;"",'Vaste invoer leidraad'!H32,"")</f>
        <v>4.3799999999999999E-2</v>
      </c>
      <c r="I30" s="93" t="str">
        <f>IF('Vaste invoer leidraad'!I32&lt;&gt;"",'Vaste invoer leidraad'!I32,"")</f>
        <v/>
      </c>
      <c r="J30" s="92"/>
      <c r="K30" s="92"/>
      <c r="L30" s="92"/>
      <c r="M30" s="92"/>
      <c r="N30" s="92"/>
      <c r="O30" s="92"/>
      <c r="P30" s="92"/>
      <c r="Q30" s="92"/>
      <c r="R30" s="92"/>
      <c r="S30" s="92"/>
      <c r="T30" s="92"/>
      <c r="U30" s="92"/>
      <c r="V30" s="92"/>
      <c r="W30" s="92"/>
      <c r="X30" s="92"/>
      <c r="Y30" s="92"/>
      <c r="Z30" s="92"/>
    </row>
    <row r="31" spans="1:26" x14ac:dyDescent="0.2">
      <c r="A31" s="91" t="str">
        <f>IF('Vaste invoer leidraad'!A33&lt;&gt;"",'Vaste invoer leidraad'!A33,"")</f>
        <v/>
      </c>
      <c r="B31" s="111">
        <f>IF('Vaste invoer leidraad'!B33&lt;&gt;"",'Vaste invoer leidraad'!B33,"")</f>
        <v>1100000</v>
      </c>
      <c r="C31" s="112">
        <f>IF('Vaste invoer leidraad'!C33&lt;&gt;"",'Vaste invoer leidraad'!C33,"")</f>
        <v>1150000</v>
      </c>
      <c r="D31" s="95">
        <f>IF('Vaste invoer leidraad'!D33&lt;&gt;"",'Vaste invoer leidraad'!D33,"")</f>
        <v>1.89E-2</v>
      </c>
      <c r="E31" s="92" t="str">
        <f>IF('Vaste invoer leidraad'!E33&lt;&gt;"",'Vaste invoer leidraad'!E33,"")</f>
        <v/>
      </c>
      <c r="F31" s="111">
        <f>IF('Vaste invoer leidraad'!F33&lt;&gt;"",'Vaste invoer leidraad'!F33,"")</f>
        <v>1100000</v>
      </c>
      <c r="G31" s="112">
        <f>IF('Vaste invoer leidraad'!G33&lt;&gt;"",'Vaste invoer leidraad'!G33,"")</f>
        <v>1150000</v>
      </c>
      <c r="H31" s="95">
        <f>IF('Vaste invoer leidraad'!H33&lt;&gt;"",'Vaste invoer leidraad'!H33,"")</f>
        <v>4.3299999999999998E-2</v>
      </c>
      <c r="I31" s="93" t="str">
        <f>IF('Vaste invoer leidraad'!I33&lt;&gt;"",'Vaste invoer leidraad'!I33,"")</f>
        <v/>
      </c>
      <c r="J31" s="92"/>
      <c r="K31" s="92"/>
      <c r="L31" s="92"/>
      <c r="M31" s="92"/>
      <c r="N31" s="92"/>
      <c r="O31" s="92"/>
      <c r="P31" s="92"/>
      <c r="Q31" s="92"/>
      <c r="R31" s="92"/>
      <c r="S31" s="92"/>
      <c r="T31" s="92"/>
      <c r="U31" s="92"/>
      <c r="V31" s="92"/>
      <c r="W31" s="92"/>
      <c r="X31" s="92"/>
      <c r="Y31" s="92"/>
      <c r="Z31" s="92"/>
    </row>
    <row r="32" spans="1:26" x14ac:dyDescent="0.2">
      <c r="A32" s="91" t="str">
        <f>IF('Vaste invoer leidraad'!A34&lt;&gt;"",'Vaste invoer leidraad'!A34,"")</f>
        <v/>
      </c>
      <c r="B32" s="111">
        <f>IF('Vaste invoer leidraad'!B34&lt;&gt;"",'Vaste invoer leidraad'!B34,"")</f>
        <v>1150000</v>
      </c>
      <c r="C32" s="112">
        <f>IF('Vaste invoer leidraad'!C34&lt;&gt;"",'Vaste invoer leidraad'!C34,"")</f>
        <v>1200000</v>
      </c>
      <c r="D32" s="95">
        <f>IF('Vaste invoer leidraad'!D34&lt;&gt;"",'Vaste invoer leidraad'!D34,"")</f>
        <v>1.8800000000000001E-2</v>
      </c>
      <c r="E32" s="92" t="str">
        <f>IF('Vaste invoer leidraad'!E34&lt;&gt;"",'Vaste invoer leidraad'!E34,"")</f>
        <v/>
      </c>
      <c r="F32" s="111">
        <f>IF('Vaste invoer leidraad'!F34&lt;&gt;"",'Vaste invoer leidraad'!F34,"")</f>
        <v>1150000</v>
      </c>
      <c r="G32" s="112">
        <f>IF('Vaste invoer leidraad'!G34&lt;&gt;"",'Vaste invoer leidraad'!G34,"")</f>
        <v>1200000</v>
      </c>
      <c r="H32" s="95">
        <f>IF('Vaste invoer leidraad'!H34&lt;&gt;"",'Vaste invoer leidraad'!H34,"")</f>
        <v>4.2900000000000001E-2</v>
      </c>
      <c r="I32" s="93" t="str">
        <f>IF('Vaste invoer leidraad'!I34&lt;&gt;"",'Vaste invoer leidraad'!I34,"")</f>
        <v/>
      </c>
      <c r="J32" s="92"/>
      <c r="K32" s="92"/>
      <c r="L32" s="92"/>
      <c r="M32" s="92"/>
      <c r="N32" s="92"/>
      <c r="O32" s="92"/>
      <c r="P32" s="92"/>
      <c r="Q32" s="92"/>
      <c r="R32" s="92"/>
      <c r="S32" s="92"/>
      <c r="T32" s="92"/>
      <c r="U32" s="92"/>
      <c r="V32" s="92"/>
      <c r="W32" s="92"/>
      <c r="X32" s="92"/>
      <c r="Y32" s="92"/>
      <c r="Z32" s="92"/>
    </row>
    <row r="33" spans="1:26" x14ac:dyDescent="0.2">
      <c r="A33" s="91" t="str">
        <f>IF('Vaste invoer leidraad'!A35&lt;&gt;"",'Vaste invoer leidraad'!A35,"")</f>
        <v/>
      </c>
      <c r="B33" s="111">
        <f>IF('Vaste invoer leidraad'!B35&lt;&gt;"",'Vaste invoer leidraad'!B35,"")</f>
        <v>1200000</v>
      </c>
      <c r="C33" s="112">
        <f>IF('Vaste invoer leidraad'!C35&lt;&gt;"",'Vaste invoer leidraad'!C35,"")</f>
        <v>1250000</v>
      </c>
      <c r="D33" s="95">
        <f>IF('Vaste invoer leidraad'!D35&lt;&gt;"",'Vaste invoer leidraad'!D35,"")</f>
        <v>1.8599999999999998E-2</v>
      </c>
      <c r="E33" s="92" t="str">
        <f>IF('Vaste invoer leidraad'!E35&lt;&gt;"",'Vaste invoer leidraad'!E35,"")</f>
        <v/>
      </c>
      <c r="F33" s="111">
        <f>IF('Vaste invoer leidraad'!F35&lt;&gt;"",'Vaste invoer leidraad'!F35,"")</f>
        <v>1200000</v>
      </c>
      <c r="G33" s="112">
        <f>IF('Vaste invoer leidraad'!G35&lt;&gt;"",'Vaste invoer leidraad'!G35,"")</f>
        <v>1250000</v>
      </c>
      <c r="H33" s="95">
        <f>IF('Vaste invoer leidraad'!H35&lt;&gt;"",'Vaste invoer leidraad'!H35,"")</f>
        <v>4.2500000000000003E-2</v>
      </c>
      <c r="I33" s="93" t="str">
        <f>IF('Vaste invoer leidraad'!I35&lt;&gt;"",'Vaste invoer leidraad'!I35,"")</f>
        <v/>
      </c>
      <c r="J33" s="92"/>
      <c r="K33" s="92"/>
      <c r="L33" s="92"/>
      <c r="M33" s="92"/>
      <c r="N33" s="92"/>
      <c r="O33" s="92"/>
      <c r="P33" s="92"/>
      <c r="Q33" s="92"/>
      <c r="R33" s="92"/>
      <c r="S33" s="92"/>
      <c r="T33" s="92"/>
      <c r="U33" s="92"/>
      <c r="V33" s="92"/>
      <c r="W33" s="92"/>
      <c r="X33" s="92"/>
      <c r="Y33" s="92"/>
      <c r="Z33" s="92"/>
    </row>
    <row r="34" spans="1:26" x14ac:dyDescent="0.2">
      <c r="A34" s="91" t="str">
        <f>IF('Vaste invoer leidraad'!A36&lt;&gt;"",'Vaste invoer leidraad'!A36,"")</f>
        <v/>
      </c>
      <c r="B34" s="111">
        <f>IF('Vaste invoer leidraad'!B36&lt;&gt;"",'Vaste invoer leidraad'!B36,"")</f>
        <v>1250000</v>
      </c>
      <c r="C34" s="112">
        <f>IF('Vaste invoer leidraad'!C36&lt;&gt;"",'Vaste invoer leidraad'!C36,"")</f>
        <v>1300000</v>
      </c>
      <c r="D34" s="95">
        <f>IF('Vaste invoer leidraad'!D36&lt;&gt;"",'Vaste invoer leidraad'!D36,"")</f>
        <v>1.84E-2</v>
      </c>
      <c r="E34" s="92" t="str">
        <f>IF('Vaste invoer leidraad'!E36&lt;&gt;"",'Vaste invoer leidraad'!E36,"")</f>
        <v/>
      </c>
      <c r="F34" s="111">
        <f>IF('Vaste invoer leidraad'!F36&lt;&gt;"",'Vaste invoer leidraad'!F36,"")</f>
        <v>1250000</v>
      </c>
      <c r="G34" s="112">
        <f>IF('Vaste invoer leidraad'!G36&lt;&gt;"",'Vaste invoer leidraad'!G36,"")</f>
        <v>1300000</v>
      </c>
      <c r="H34" s="95">
        <f>IF('Vaste invoer leidraad'!H36&lt;&gt;"",'Vaste invoer leidraad'!H36,"")</f>
        <v>4.2099999999999999E-2</v>
      </c>
      <c r="I34" s="93" t="str">
        <f>IF('Vaste invoer leidraad'!I36&lt;&gt;"",'Vaste invoer leidraad'!I36,"")</f>
        <v/>
      </c>
      <c r="J34" s="92"/>
      <c r="K34" s="92"/>
      <c r="L34" s="92"/>
      <c r="M34" s="92"/>
      <c r="N34" s="92"/>
      <c r="O34" s="92"/>
      <c r="P34" s="92"/>
      <c r="Q34" s="92"/>
      <c r="R34" s="92"/>
      <c r="S34" s="92"/>
      <c r="T34" s="92"/>
      <c r="U34" s="92"/>
      <c r="V34" s="92"/>
      <c r="W34" s="92"/>
      <c r="X34" s="92"/>
      <c r="Y34" s="92"/>
      <c r="Z34" s="92"/>
    </row>
    <row r="35" spans="1:26" x14ac:dyDescent="0.2">
      <c r="A35" s="91" t="str">
        <f>IF('Vaste invoer leidraad'!A37&lt;&gt;"",'Vaste invoer leidraad'!A37,"")</f>
        <v/>
      </c>
      <c r="B35" s="111">
        <f>IF('Vaste invoer leidraad'!B37&lt;&gt;"",'Vaste invoer leidraad'!B37,"")</f>
        <v>1300000</v>
      </c>
      <c r="C35" s="112">
        <f>IF('Vaste invoer leidraad'!C37&lt;&gt;"",'Vaste invoer leidraad'!C37,"")</f>
        <v>1350000</v>
      </c>
      <c r="D35" s="95">
        <f>IF('Vaste invoer leidraad'!D37&lt;&gt;"",'Vaste invoer leidraad'!D37,"")</f>
        <v>1.8200000000000001E-2</v>
      </c>
      <c r="E35" s="92" t="str">
        <f>IF('Vaste invoer leidraad'!E37&lt;&gt;"",'Vaste invoer leidraad'!E37,"")</f>
        <v/>
      </c>
      <c r="F35" s="111">
        <f>IF('Vaste invoer leidraad'!F37&lt;&gt;"",'Vaste invoer leidraad'!F37,"")</f>
        <v>1300000</v>
      </c>
      <c r="G35" s="112">
        <f>IF('Vaste invoer leidraad'!G37&lt;&gt;"",'Vaste invoer leidraad'!G37,"")</f>
        <v>1350000</v>
      </c>
      <c r="H35" s="95">
        <f>IF('Vaste invoer leidraad'!H37&lt;&gt;"",'Vaste invoer leidraad'!H37,"")</f>
        <v>4.1700000000000001E-2</v>
      </c>
      <c r="I35" s="93" t="str">
        <f>IF('Vaste invoer leidraad'!I37&lt;&gt;"",'Vaste invoer leidraad'!I37,"")</f>
        <v/>
      </c>
      <c r="J35" s="92"/>
      <c r="K35" s="92"/>
      <c r="L35" s="92"/>
      <c r="M35" s="92"/>
      <c r="N35" s="92"/>
      <c r="O35" s="92"/>
      <c r="P35" s="92"/>
      <c r="Q35" s="92"/>
      <c r="R35" s="92"/>
      <c r="S35" s="92"/>
      <c r="T35" s="92"/>
      <c r="U35" s="92"/>
      <c r="V35" s="92"/>
      <c r="W35" s="92"/>
      <c r="X35" s="92"/>
      <c r="Y35" s="92"/>
      <c r="Z35" s="92"/>
    </row>
    <row r="36" spans="1:26" x14ac:dyDescent="0.2">
      <c r="A36" s="91" t="str">
        <f>IF('Vaste invoer leidraad'!A38&lt;&gt;"",'Vaste invoer leidraad'!A38,"")</f>
        <v/>
      </c>
      <c r="B36" s="111">
        <f>IF('Vaste invoer leidraad'!B38&lt;&gt;"",'Vaste invoer leidraad'!B38,"")</f>
        <v>1350000</v>
      </c>
      <c r="C36" s="112">
        <f>IF('Vaste invoer leidraad'!C38&lt;&gt;"",'Vaste invoer leidraad'!C38,"")</f>
        <v>1400000</v>
      </c>
      <c r="D36" s="95">
        <f>IF('Vaste invoer leidraad'!D38&lt;&gt;"",'Vaste invoer leidraad'!D38,"")</f>
        <v>1.8100000000000002E-2</v>
      </c>
      <c r="E36" s="92" t="str">
        <f>IF('Vaste invoer leidraad'!E38&lt;&gt;"",'Vaste invoer leidraad'!E38,"")</f>
        <v/>
      </c>
      <c r="F36" s="111">
        <f>IF('Vaste invoer leidraad'!F38&lt;&gt;"",'Vaste invoer leidraad'!F38,"")</f>
        <v>1350000</v>
      </c>
      <c r="G36" s="112">
        <f>IF('Vaste invoer leidraad'!G38&lt;&gt;"",'Vaste invoer leidraad'!G38,"")</f>
        <v>1400000</v>
      </c>
      <c r="H36" s="95">
        <f>IF('Vaste invoer leidraad'!H38&lt;&gt;"",'Vaste invoer leidraad'!H38,"")</f>
        <v>4.1399999999999999E-2</v>
      </c>
      <c r="I36" s="93" t="str">
        <f>IF('Vaste invoer leidraad'!I38&lt;&gt;"",'Vaste invoer leidraad'!I38,"")</f>
        <v/>
      </c>
      <c r="J36" s="92"/>
      <c r="K36" s="92"/>
      <c r="L36" s="92"/>
      <c r="M36" s="92"/>
      <c r="N36" s="92"/>
      <c r="O36" s="92"/>
      <c r="P36" s="92"/>
      <c r="Q36" s="92"/>
      <c r="R36" s="92"/>
      <c r="S36" s="92"/>
      <c r="T36" s="92"/>
      <c r="U36" s="92"/>
      <c r="V36" s="92"/>
      <c r="W36" s="92"/>
      <c r="X36" s="92"/>
      <c r="Y36" s="92"/>
      <c r="Z36" s="92"/>
    </row>
    <row r="37" spans="1:26" x14ac:dyDescent="0.2">
      <c r="A37" s="91" t="str">
        <f>IF('Vaste invoer leidraad'!A39&lt;&gt;"",'Vaste invoer leidraad'!A39,"")</f>
        <v/>
      </c>
      <c r="B37" s="111">
        <f>IF('Vaste invoer leidraad'!B39&lt;&gt;"",'Vaste invoer leidraad'!B39,"")</f>
        <v>1400000</v>
      </c>
      <c r="C37" s="112">
        <f>IF('Vaste invoer leidraad'!C39&lt;&gt;"",'Vaste invoer leidraad'!C39,"")</f>
        <v>1450000</v>
      </c>
      <c r="D37" s="95">
        <f>IF('Vaste invoer leidraad'!D39&lt;&gt;"",'Vaste invoer leidraad'!D39,"")</f>
        <v>1.7899999999999999E-2</v>
      </c>
      <c r="E37" s="92" t="str">
        <f>IF('Vaste invoer leidraad'!E39&lt;&gt;"",'Vaste invoer leidraad'!E39,"")</f>
        <v/>
      </c>
      <c r="F37" s="111">
        <f>IF('Vaste invoer leidraad'!F39&lt;&gt;"",'Vaste invoer leidraad'!F39,"")</f>
        <v>1400000</v>
      </c>
      <c r="G37" s="112">
        <f>IF('Vaste invoer leidraad'!G39&lt;&gt;"",'Vaste invoer leidraad'!G39,"")</f>
        <v>1450000</v>
      </c>
      <c r="H37" s="95">
        <f>IF('Vaste invoer leidraad'!H39&lt;&gt;"",'Vaste invoer leidraad'!H39,"")</f>
        <v>4.1000000000000002E-2</v>
      </c>
      <c r="I37" s="93" t="str">
        <f>IF('Vaste invoer leidraad'!I39&lt;&gt;"",'Vaste invoer leidraad'!I39,"")</f>
        <v/>
      </c>
      <c r="J37" s="92"/>
      <c r="K37" s="92"/>
      <c r="L37" s="92"/>
      <c r="M37" s="92"/>
      <c r="N37" s="92"/>
      <c r="O37" s="92"/>
      <c r="P37" s="92"/>
      <c r="Q37" s="92"/>
      <c r="R37" s="92"/>
      <c r="S37" s="92"/>
      <c r="T37" s="92"/>
      <c r="U37" s="92"/>
      <c r="V37" s="92"/>
      <c r="W37" s="92"/>
      <c r="X37" s="92"/>
      <c r="Y37" s="92"/>
      <c r="Z37" s="92"/>
    </row>
    <row r="38" spans="1:26" x14ac:dyDescent="0.2">
      <c r="A38" s="91" t="str">
        <f>IF('Vaste invoer leidraad'!A40&lt;&gt;"",'Vaste invoer leidraad'!A40,"")</f>
        <v/>
      </c>
      <c r="B38" s="111">
        <f>IF('Vaste invoer leidraad'!B40&lt;&gt;"",'Vaste invoer leidraad'!B40,"")</f>
        <v>1450000</v>
      </c>
      <c r="C38" s="112">
        <f>IF('Vaste invoer leidraad'!C40&lt;&gt;"",'Vaste invoer leidraad'!C40,"")</f>
        <v>1500000</v>
      </c>
      <c r="D38" s="95">
        <f>IF('Vaste invoer leidraad'!D40&lt;&gt;"",'Vaste invoer leidraad'!D40,"")</f>
        <v>1.78E-2</v>
      </c>
      <c r="E38" s="92" t="str">
        <f>IF('Vaste invoer leidraad'!E40&lt;&gt;"",'Vaste invoer leidraad'!E40,"")</f>
        <v/>
      </c>
      <c r="F38" s="111">
        <f>IF('Vaste invoer leidraad'!F40&lt;&gt;"",'Vaste invoer leidraad'!F40,"")</f>
        <v>1450000</v>
      </c>
      <c r="G38" s="112">
        <f>IF('Vaste invoer leidraad'!G40&lt;&gt;"",'Vaste invoer leidraad'!G40,"")</f>
        <v>1500000</v>
      </c>
      <c r="H38" s="95">
        <f>IF('Vaste invoer leidraad'!H40&lt;&gt;"",'Vaste invoer leidraad'!H40,"")</f>
        <v>4.07E-2</v>
      </c>
      <c r="I38" s="93" t="str">
        <f>IF('Vaste invoer leidraad'!I40&lt;&gt;"",'Vaste invoer leidraad'!I40,"")</f>
        <v/>
      </c>
      <c r="J38" s="92"/>
      <c r="K38" s="92"/>
      <c r="L38" s="92"/>
      <c r="M38" s="92"/>
      <c r="N38" s="92"/>
      <c r="O38" s="92"/>
      <c r="P38" s="92"/>
      <c r="Q38" s="92"/>
      <c r="R38" s="92"/>
      <c r="S38" s="92"/>
      <c r="T38" s="92"/>
      <c r="U38" s="92"/>
      <c r="V38" s="92"/>
      <c r="W38" s="92"/>
      <c r="X38" s="92"/>
      <c r="Y38" s="92"/>
      <c r="Z38" s="92"/>
    </row>
    <row r="39" spans="1:26" x14ac:dyDescent="0.2">
      <c r="A39" s="91" t="str">
        <f>IF('Vaste invoer leidraad'!A41&lt;&gt;"",'Vaste invoer leidraad'!A41,"")</f>
        <v/>
      </c>
      <c r="B39" s="111">
        <f>IF('Vaste invoer leidraad'!B41&lt;&gt;"",'Vaste invoer leidraad'!B41,"")</f>
        <v>1500000</v>
      </c>
      <c r="C39" s="112">
        <f>IF('Vaste invoer leidraad'!C41&lt;&gt;"",'Vaste invoer leidraad'!C41,"")</f>
        <v>1550000</v>
      </c>
      <c r="D39" s="95">
        <f>IF('Vaste invoer leidraad'!D41&lt;&gt;"",'Vaste invoer leidraad'!D41,"")</f>
        <v>1.77E-2</v>
      </c>
      <c r="E39" s="92" t="str">
        <f>IF('Vaste invoer leidraad'!E41&lt;&gt;"",'Vaste invoer leidraad'!E41,"")</f>
        <v/>
      </c>
      <c r="F39" s="111">
        <f>IF('Vaste invoer leidraad'!F41&lt;&gt;"",'Vaste invoer leidraad'!F41,"")</f>
        <v>1500000</v>
      </c>
      <c r="G39" s="112">
        <f>IF('Vaste invoer leidraad'!G41&lt;&gt;"",'Vaste invoer leidraad'!G41,"")</f>
        <v>1550000</v>
      </c>
      <c r="H39" s="95">
        <f>IF('Vaste invoer leidraad'!H41&lt;&gt;"",'Vaste invoer leidraad'!H41,"")</f>
        <v>4.0399999999999998E-2</v>
      </c>
      <c r="I39" s="93" t="str">
        <f>IF('Vaste invoer leidraad'!I41&lt;&gt;"",'Vaste invoer leidraad'!I41,"")</f>
        <v/>
      </c>
      <c r="J39" s="92"/>
      <c r="K39" s="92"/>
      <c r="L39" s="92"/>
      <c r="M39" s="92"/>
      <c r="N39" s="92"/>
      <c r="O39" s="92"/>
      <c r="P39" s="92"/>
      <c r="Q39" s="92"/>
      <c r="R39" s="92"/>
      <c r="S39" s="92"/>
      <c r="T39" s="92"/>
      <c r="U39" s="92"/>
      <c r="V39" s="92"/>
      <c r="W39" s="92"/>
      <c r="X39" s="92"/>
      <c r="Y39" s="92"/>
      <c r="Z39" s="92"/>
    </row>
    <row r="40" spans="1:26" x14ac:dyDescent="0.2">
      <c r="A40" s="91" t="str">
        <f>IF('Vaste invoer leidraad'!A42&lt;&gt;"",'Vaste invoer leidraad'!A42,"")</f>
        <v/>
      </c>
      <c r="B40" s="111">
        <f>IF('Vaste invoer leidraad'!B42&lt;&gt;"",'Vaste invoer leidraad'!B42,"")</f>
        <v>1550000</v>
      </c>
      <c r="C40" s="112">
        <f>IF('Vaste invoer leidraad'!C42&lt;&gt;"",'Vaste invoer leidraad'!C42,"")</f>
        <v>1600000</v>
      </c>
      <c r="D40" s="95">
        <f>IF('Vaste invoer leidraad'!D42&lt;&gt;"",'Vaste invoer leidraad'!D42,"")</f>
        <v>1.7500000000000002E-2</v>
      </c>
      <c r="E40" s="92" t="str">
        <f>IF('Vaste invoer leidraad'!E42&lt;&gt;"",'Vaste invoer leidraad'!E42,"")</f>
        <v/>
      </c>
      <c r="F40" s="111">
        <f>IF('Vaste invoer leidraad'!F42&lt;&gt;"",'Vaste invoer leidraad'!F42,"")</f>
        <v>1550000</v>
      </c>
      <c r="G40" s="112">
        <f>IF('Vaste invoer leidraad'!G42&lt;&gt;"",'Vaste invoer leidraad'!G42,"")</f>
        <v>1600000</v>
      </c>
      <c r="H40" s="95">
        <f>IF('Vaste invoer leidraad'!H42&lt;&gt;"",'Vaste invoer leidraad'!H42,"")</f>
        <v>4.0099999999999997E-2</v>
      </c>
      <c r="I40" s="93" t="str">
        <f>IF('Vaste invoer leidraad'!I42&lt;&gt;"",'Vaste invoer leidraad'!I42,"")</f>
        <v/>
      </c>
      <c r="J40" s="92"/>
      <c r="K40" s="92"/>
      <c r="L40" s="92"/>
      <c r="M40" s="92"/>
      <c r="N40" s="92"/>
      <c r="O40" s="92"/>
      <c r="P40" s="92"/>
      <c r="Q40" s="92"/>
      <c r="R40" s="92"/>
      <c r="S40" s="92"/>
      <c r="T40" s="92"/>
      <c r="U40" s="92"/>
      <c r="V40" s="92"/>
      <c r="W40" s="92"/>
      <c r="X40" s="92"/>
      <c r="Y40" s="92"/>
      <c r="Z40" s="92"/>
    </row>
    <row r="41" spans="1:26" x14ac:dyDescent="0.2">
      <c r="A41" s="91" t="str">
        <f>IF('Vaste invoer leidraad'!A43&lt;&gt;"",'Vaste invoer leidraad'!A43,"")</f>
        <v/>
      </c>
      <c r="B41" s="111">
        <f>IF('Vaste invoer leidraad'!B43&lt;&gt;"",'Vaste invoer leidraad'!B43,"")</f>
        <v>1600000</v>
      </c>
      <c r="C41" s="112">
        <f>IF('Vaste invoer leidraad'!C43&lt;&gt;"",'Vaste invoer leidraad'!C43,"")</f>
        <v>1650000</v>
      </c>
      <c r="D41" s="95">
        <f>IF('Vaste invoer leidraad'!D43&lt;&gt;"",'Vaste invoer leidraad'!D43,"")</f>
        <v>1.7399999999999999E-2</v>
      </c>
      <c r="E41" s="92" t="str">
        <f>IF('Vaste invoer leidraad'!E43&lt;&gt;"",'Vaste invoer leidraad'!E43,"")</f>
        <v/>
      </c>
      <c r="F41" s="111">
        <f>IF('Vaste invoer leidraad'!F43&lt;&gt;"",'Vaste invoer leidraad'!F43,"")</f>
        <v>1600000</v>
      </c>
      <c r="G41" s="112">
        <f>IF('Vaste invoer leidraad'!G43&lt;&gt;"",'Vaste invoer leidraad'!G43,"")</f>
        <v>1650000</v>
      </c>
      <c r="H41" s="95">
        <f>IF('Vaste invoer leidraad'!H43&lt;&gt;"",'Vaste invoer leidraad'!H43,"")</f>
        <v>3.9899999999999998E-2</v>
      </c>
      <c r="I41" s="93" t="str">
        <f>IF('Vaste invoer leidraad'!I43&lt;&gt;"",'Vaste invoer leidraad'!I43,"")</f>
        <v/>
      </c>
      <c r="J41" s="92"/>
      <c r="K41" s="92"/>
      <c r="L41" s="92"/>
      <c r="M41" s="92"/>
      <c r="N41" s="92"/>
      <c r="O41" s="92"/>
      <c r="P41" s="92"/>
      <c r="Q41" s="92"/>
      <c r="R41" s="92"/>
      <c r="S41" s="92"/>
      <c r="T41" s="92"/>
      <c r="U41" s="92"/>
      <c r="V41" s="92"/>
      <c r="W41" s="92"/>
      <c r="X41" s="92"/>
      <c r="Y41" s="92"/>
      <c r="Z41" s="92"/>
    </row>
    <row r="42" spans="1:26" x14ac:dyDescent="0.2">
      <c r="A42" s="91" t="str">
        <f>IF('Vaste invoer leidraad'!A44&lt;&gt;"",'Vaste invoer leidraad'!A44,"")</f>
        <v/>
      </c>
      <c r="B42" s="111">
        <f>IF('Vaste invoer leidraad'!B44&lt;&gt;"",'Vaste invoer leidraad'!B44,"")</f>
        <v>1650000</v>
      </c>
      <c r="C42" s="112">
        <f>IF('Vaste invoer leidraad'!C44&lt;&gt;"",'Vaste invoer leidraad'!C44,"")</f>
        <v>1700000</v>
      </c>
      <c r="D42" s="95">
        <f>IF('Vaste invoer leidraad'!D44&lt;&gt;"",'Vaste invoer leidraad'!D44,"")</f>
        <v>1.7299999999999999E-2</v>
      </c>
      <c r="E42" s="92" t="str">
        <f>IF('Vaste invoer leidraad'!E44&lt;&gt;"",'Vaste invoer leidraad'!E44,"")</f>
        <v/>
      </c>
      <c r="F42" s="111">
        <f>IF('Vaste invoer leidraad'!F44&lt;&gt;"",'Vaste invoer leidraad'!F44,"")</f>
        <v>1650000</v>
      </c>
      <c r="G42" s="112">
        <f>IF('Vaste invoer leidraad'!G44&lt;&gt;"",'Vaste invoer leidraad'!G44,"")</f>
        <v>1700000</v>
      </c>
      <c r="H42" s="95">
        <f>IF('Vaste invoer leidraad'!H44&lt;&gt;"",'Vaste invoer leidraad'!H44,"")</f>
        <v>3.9600000000000003E-2</v>
      </c>
      <c r="I42" s="93" t="str">
        <f>IF('Vaste invoer leidraad'!I44&lt;&gt;"",'Vaste invoer leidraad'!I44,"")</f>
        <v/>
      </c>
      <c r="J42" s="92"/>
      <c r="K42" s="92"/>
      <c r="L42" s="92"/>
      <c r="M42" s="92"/>
      <c r="N42" s="92"/>
      <c r="O42" s="92"/>
      <c r="P42" s="92"/>
      <c r="Q42" s="92"/>
      <c r="R42" s="92"/>
      <c r="S42" s="92"/>
      <c r="T42" s="92"/>
      <c r="U42" s="92"/>
      <c r="V42" s="92"/>
      <c r="W42" s="92"/>
      <c r="X42" s="92"/>
      <c r="Y42" s="92"/>
      <c r="Z42" s="92"/>
    </row>
    <row r="43" spans="1:26" x14ac:dyDescent="0.2">
      <c r="A43" s="91" t="str">
        <f>IF('Vaste invoer leidraad'!A45&lt;&gt;"",'Vaste invoer leidraad'!A45,"")</f>
        <v/>
      </c>
      <c r="B43" s="111">
        <f>IF('Vaste invoer leidraad'!B45&lt;&gt;"",'Vaste invoer leidraad'!B45,"")</f>
        <v>1700000</v>
      </c>
      <c r="C43" s="112">
        <f>IF('Vaste invoer leidraad'!C45&lt;&gt;"",'Vaste invoer leidraad'!C45,"")</f>
        <v>1750000</v>
      </c>
      <c r="D43" s="95">
        <f>IF('Vaste invoer leidraad'!D45&lt;&gt;"",'Vaste invoer leidraad'!D45,"")</f>
        <v>1.72E-2</v>
      </c>
      <c r="E43" s="92" t="str">
        <f>IF('Vaste invoer leidraad'!E45&lt;&gt;"",'Vaste invoer leidraad'!E45,"")</f>
        <v/>
      </c>
      <c r="F43" s="111">
        <f>IF('Vaste invoer leidraad'!F45&lt;&gt;"",'Vaste invoer leidraad'!F45,"")</f>
        <v>1700000</v>
      </c>
      <c r="G43" s="112">
        <f>IF('Vaste invoer leidraad'!G45&lt;&gt;"",'Vaste invoer leidraad'!G45,"")</f>
        <v>1750000</v>
      </c>
      <c r="H43" s="95">
        <f>IF('Vaste invoer leidraad'!H45&lt;&gt;"",'Vaste invoer leidraad'!H45,"")</f>
        <v>3.9399999999999998E-2</v>
      </c>
      <c r="I43" s="93" t="str">
        <f>IF('Vaste invoer leidraad'!I45&lt;&gt;"",'Vaste invoer leidraad'!I45,"")</f>
        <v/>
      </c>
      <c r="J43" s="92"/>
      <c r="K43" s="92"/>
      <c r="L43" s="92"/>
      <c r="M43" s="92"/>
      <c r="N43" s="92"/>
      <c r="O43" s="92"/>
      <c r="P43" s="92"/>
      <c r="Q43" s="92"/>
      <c r="R43" s="92"/>
      <c r="S43" s="92"/>
      <c r="T43" s="92"/>
      <c r="U43" s="92"/>
      <c r="V43" s="92"/>
      <c r="W43" s="92"/>
      <c r="X43" s="92"/>
      <c r="Y43" s="92"/>
      <c r="Z43" s="92"/>
    </row>
    <row r="44" spans="1:26" x14ac:dyDescent="0.2">
      <c r="A44" s="91" t="str">
        <f>IF('Vaste invoer leidraad'!A46&lt;&gt;"",'Vaste invoer leidraad'!A46,"")</f>
        <v/>
      </c>
      <c r="B44" s="111">
        <f>IF('Vaste invoer leidraad'!B46&lt;&gt;"",'Vaste invoer leidraad'!B46,"")</f>
        <v>1750000</v>
      </c>
      <c r="C44" s="112">
        <f>IF('Vaste invoer leidraad'!C46&lt;&gt;"",'Vaste invoer leidraad'!C46,"")</f>
        <v>1800000</v>
      </c>
      <c r="D44" s="95">
        <f>IF('Vaste invoer leidraad'!D46&lt;&gt;"",'Vaste invoer leidraad'!D46,"")</f>
        <v>1.7100000000000001E-2</v>
      </c>
      <c r="E44" s="92" t="str">
        <f>IF('Vaste invoer leidraad'!E46&lt;&gt;"",'Vaste invoer leidraad'!E46,"")</f>
        <v/>
      </c>
      <c r="F44" s="111">
        <f>IF('Vaste invoer leidraad'!F46&lt;&gt;"",'Vaste invoer leidraad'!F46,"")</f>
        <v>1750000</v>
      </c>
      <c r="G44" s="112">
        <f>IF('Vaste invoer leidraad'!G46&lt;&gt;"",'Vaste invoer leidraad'!G46,"")</f>
        <v>1800000</v>
      </c>
      <c r="H44" s="95">
        <f>IF('Vaste invoer leidraad'!H46&lt;&gt;"",'Vaste invoer leidraad'!H46,"")</f>
        <v>3.9100000000000003E-2</v>
      </c>
      <c r="I44" s="93" t="str">
        <f>IF('Vaste invoer leidraad'!I46&lt;&gt;"",'Vaste invoer leidraad'!I46,"")</f>
        <v/>
      </c>
      <c r="J44" s="92"/>
      <c r="K44" s="92"/>
      <c r="L44" s="92"/>
      <c r="M44" s="92"/>
      <c r="N44" s="92"/>
      <c r="O44" s="92"/>
      <c r="P44" s="92"/>
      <c r="Q44" s="92"/>
      <c r="R44" s="92"/>
      <c r="S44" s="92"/>
      <c r="T44" s="92"/>
      <c r="U44" s="92"/>
      <c r="V44" s="92"/>
      <c r="W44" s="92"/>
      <c r="X44" s="92"/>
      <c r="Y44" s="92"/>
      <c r="Z44" s="92"/>
    </row>
    <row r="45" spans="1:26" x14ac:dyDescent="0.2">
      <c r="A45" s="91" t="str">
        <f>IF('Vaste invoer leidraad'!A47&lt;&gt;"",'Vaste invoer leidraad'!A47,"")</f>
        <v/>
      </c>
      <c r="B45" s="111">
        <f>IF('Vaste invoer leidraad'!B47&lt;&gt;"",'Vaste invoer leidraad'!B47,"")</f>
        <v>1800000</v>
      </c>
      <c r="C45" s="112">
        <f>IF('Vaste invoer leidraad'!C47&lt;&gt;"",'Vaste invoer leidraad'!C47,"")</f>
        <v>1850000</v>
      </c>
      <c r="D45" s="95">
        <f>IF('Vaste invoer leidraad'!D47&lt;&gt;"",'Vaste invoer leidraad'!D47,"")</f>
        <v>1.7000000000000001E-2</v>
      </c>
      <c r="E45" s="92" t="str">
        <f>IF('Vaste invoer leidraad'!E47&lt;&gt;"",'Vaste invoer leidraad'!E47,"")</f>
        <v/>
      </c>
      <c r="F45" s="111">
        <f>IF('Vaste invoer leidraad'!F47&lt;&gt;"",'Vaste invoer leidraad'!F47,"")</f>
        <v>1800000</v>
      </c>
      <c r="G45" s="112">
        <f>IF('Vaste invoer leidraad'!G47&lt;&gt;"",'Vaste invoer leidraad'!G47,"")</f>
        <v>1850000</v>
      </c>
      <c r="H45" s="95">
        <f>IF('Vaste invoer leidraad'!H47&lt;&gt;"",'Vaste invoer leidraad'!H47,"")</f>
        <v>3.8899999999999997E-2</v>
      </c>
      <c r="I45" s="93" t="str">
        <f>IF('Vaste invoer leidraad'!I47&lt;&gt;"",'Vaste invoer leidraad'!I47,"")</f>
        <v/>
      </c>
      <c r="J45" s="92"/>
      <c r="K45" s="92"/>
      <c r="L45" s="92"/>
      <c r="M45" s="92"/>
      <c r="N45" s="92"/>
      <c r="O45" s="92"/>
      <c r="P45" s="92"/>
      <c r="Q45" s="92"/>
      <c r="R45" s="92"/>
      <c r="S45" s="92"/>
      <c r="T45" s="92"/>
      <c r="U45" s="92"/>
      <c r="V45" s="92"/>
      <c r="W45" s="92"/>
      <c r="X45" s="92"/>
      <c r="Y45" s="92"/>
      <c r="Z45" s="92"/>
    </row>
    <row r="46" spans="1:26" x14ac:dyDescent="0.2">
      <c r="A46" s="91" t="str">
        <f>IF('Vaste invoer leidraad'!A48&lt;&gt;"",'Vaste invoer leidraad'!A48,"")</f>
        <v/>
      </c>
      <c r="B46" s="111">
        <f>IF('Vaste invoer leidraad'!B48&lt;&gt;"",'Vaste invoer leidraad'!B48,"")</f>
        <v>1850000</v>
      </c>
      <c r="C46" s="112">
        <f>IF('Vaste invoer leidraad'!C48&lt;&gt;"",'Vaste invoer leidraad'!C48,"")</f>
        <v>1900000</v>
      </c>
      <c r="D46" s="95">
        <f>IF('Vaste invoer leidraad'!D48&lt;&gt;"",'Vaste invoer leidraad'!D48,"")</f>
        <v>1.6899999999999998E-2</v>
      </c>
      <c r="E46" s="92" t="str">
        <f>IF('Vaste invoer leidraad'!E48&lt;&gt;"",'Vaste invoer leidraad'!E48,"")</f>
        <v/>
      </c>
      <c r="F46" s="111">
        <f>IF('Vaste invoer leidraad'!F48&lt;&gt;"",'Vaste invoer leidraad'!F48,"")</f>
        <v>1850000</v>
      </c>
      <c r="G46" s="112">
        <f>IF('Vaste invoer leidraad'!G48&lt;&gt;"",'Vaste invoer leidraad'!G48,"")</f>
        <v>1900000</v>
      </c>
      <c r="H46" s="95">
        <f>IF('Vaste invoer leidraad'!H48&lt;&gt;"",'Vaste invoer leidraad'!H48,"")</f>
        <v>3.8699999999999998E-2</v>
      </c>
      <c r="I46" s="93" t="str">
        <f>IF('Vaste invoer leidraad'!I48&lt;&gt;"",'Vaste invoer leidraad'!I48,"")</f>
        <v/>
      </c>
      <c r="J46" s="92"/>
      <c r="K46" s="92"/>
      <c r="L46" s="92"/>
      <c r="M46" s="92"/>
      <c r="N46" s="92"/>
      <c r="O46" s="92"/>
      <c r="P46" s="92"/>
      <c r="Q46" s="92"/>
      <c r="R46" s="92"/>
      <c r="S46" s="92"/>
      <c r="T46" s="92"/>
      <c r="U46" s="92"/>
      <c r="V46" s="92"/>
      <c r="W46" s="92"/>
      <c r="X46" s="92"/>
      <c r="Y46" s="92"/>
      <c r="Z46" s="92"/>
    </row>
    <row r="47" spans="1:26" x14ac:dyDescent="0.2">
      <c r="A47" s="91" t="str">
        <f>IF('Vaste invoer leidraad'!A49&lt;&gt;"",'Vaste invoer leidraad'!A49,"")</f>
        <v/>
      </c>
      <c r="B47" s="111">
        <f>IF('Vaste invoer leidraad'!B49&lt;&gt;"",'Vaste invoer leidraad'!B49,"")</f>
        <v>1900000</v>
      </c>
      <c r="C47" s="112">
        <f>IF('Vaste invoer leidraad'!C49&lt;&gt;"",'Vaste invoer leidraad'!C49,"")</f>
        <v>1950000</v>
      </c>
      <c r="D47" s="95">
        <f>IF('Vaste invoer leidraad'!D49&lt;&gt;"",'Vaste invoer leidraad'!D49,"")</f>
        <v>1.6799999999999999E-2</v>
      </c>
      <c r="E47" s="92" t="str">
        <f>IF('Vaste invoer leidraad'!E49&lt;&gt;"",'Vaste invoer leidraad'!E49,"")</f>
        <v/>
      </c>
      <c r="F47" s="111">
        <f>IF('Vaste invoer leidraad'!F49&lt;&gt;"",'Vaste invoer leidraad'!F49,"")</f>
        <v>1900000</v>
      </c>
      <c r="G47" s="112">
        <f>IF('Vaste invoer leidraad'!G49&lt;&gt;"",'Vaste invoer leidraad'!G49,"")</f>
        <v>1950000</v>
      </c>
      <c r="H47" s="95">
        <f>IF('Vaste invoer leidraad'!H49&lt;&gt;"",'Vaste invoer leidraad'!H49,"")</f>
        <v>3.85E-2</v>
      </c>
      <c r="I47" s="93" t="str">
        <f>IF('Vaste invoer leidraad'!I49&lt;&gt;"",'Vaste invoer leidraad'!I49,"")</f>
        <v/>
      </c>
      <c r="J47" s="92"/>
      <c r="K47" s="92"/>
      <c r="L47" s="92"/>
      <c r="M47" s="92"/>
      <c r="N47" s="92"/>
      <c r="O47" s="92"/>
      <c r="P47" s="92"/>
      <c r="Q47" s="92"/>
      <c r="R47" s="92"/>
      <c r="S47" s="92"/>
      <c r="T47" s="92"/>
      <c r="U47" s="92"/>
      <c r="V47" s="92"/>
      <c r="W47" s="92"/>
      <c r="X47" s="92"/>
      <c r="Y47" s="92"/>
      <c r="Z47" s="92"/>
    </row>
    <row r="48" spans="1:26" x14ac:dyDescent="0.2">
      <c r="A48" s="91" t="str">
        <f>IF('Vaste invoer leidraad'!A50&lt;&gt;"",'Vaste invoer leidraad'!A50,"")</f>
        <v/>
      </c>
      <c r="B48" s="111">
        <f>IF('Vaste invoer leidraad'!B50&lt;&gt;"",'Vaste invoer leidraad'!B50,"")</f>
        <v>1950000</v>
      </c>
      <c r="C48" s="112">
        <f>IF('Vaste invoer leidraad'!C50&lt;&gt;"",'Vaste invoer leidraad'!C50,"")</f>
        <v>2000000</v>
      </c>
      <c r="D48" s="95">
        <f>IF('Vaste invoer leidraad'!D50&lt;&gt;"",'Vaste invoer leidraad'!D50,"")</f>
        <v>1.67E-2</v>
      </c>
      <c r="E48" s="92" t="str">
        <f>IF('Vaste invoer leidraad'!E50&lt;&gt;"",'Vaste invoer leidraad'!E50,"")</f>
        <v/>
      </c>
      <c r="F48" s="111">
        <f>IF('Vaste invoer leidraad'!F50&lt;&gt;"",'Vaste invoer leidraad'!F50,"")</f>
        <v>1950000</v>
      </c>
      <c r="G48" s="112">
        <f>IF('Vaste invoer leidraad'!G50&lt;&gt;"",'Vaste invoer leidraad'!G50,"")</f>
        <v>2000000</v>
      </c>
      <c r="H48" s="95">
        <f>IF('Vaste invoer leidraad'!H50&lt;&gt;"",'Vaste invoer leidraad'!H50,"")</f>
        <v>3.8300000000000001E-2</v>
      </c>
      <c r="I48" s="93" t="str">
        <f>IF('Vaste invoer leidraad'!I50&lt;&gt;"",'Vaste invoer leidraad'!I50,"")</f>
        <v/>
      </c>
      <c r="J48" s="92"/>
      <c r="K48" s="92"/>
      <c r="L48" s="92"/>
      <c r="M48" s="92"/>
      <c r="N48" s="92"/>
      <c r="O48" s="92"/>
      <c r="P48" s="92"/>
      <c r="Q48" s="92"/>
      <c r="R48" s="92"/>
      <c r="S48" s="92"/>
      <c r="T48" s="92"/>
      <c r="U48" s="92"/>
      <c r="V48" s="92"/>
      <c r="W48" s="92"/>
      <c r="X48" s="92"/>
      <c r="Y48" s="92"/>
      <c r="Z48" s="92"/>
    </row>
    <row r="49" spans="1:26" x14ac:dyDescent="0.2">
      <c r="A49" s="91" t="str">
        <f>IF('Vaste invoer leidraad'!A51&lt;&gt;"",'Vaste invoer leidraad'!A51,"")</f>
        <v/>
      </c>
      <c r="B49" s="113">
        <f>IF('Vaste invoer leidraad'!B51&lt;&gt;"",'Vaste invoer leidraad'!B51,"")</f>
        <v>2000000</v>
      </c>
      <c r="C49" s="114">
        <f>IF('Vaste invoer leidraad'!C51&lt;&gt;"",'Vaste invoer leidraad'!C51,"")</f>
        <v>100000000</v>
      </c>
      <c r="D49" s="96">
        <f>IF('Vaste invoer leidraad'!D51&lt;&gt;"",'Vaste invoer leidraad'!D51,"")</f>
        <v>1.66E-2</v>
      </c>
      <c r="E49" s="92" t="str">
        <f>IF('Vaste invoer leidraad'!E51&lt;&gt;"",'Vaste invoer leidraad'!E51,"")</f>
        <v/>
      </c>
      <c r="F49" s="113">
        <f>IF('Vaste invoer leidraad'!F51&lt;&gt;"",'Vaste invoer leidraad'!F51,"")</f>
        <v>2000000</v>
      </c>
      <c r="G49" s="114">
        <f>IF('Vaste invoer leidraad'!G51&lt;&gt;"",'Vaste invoer leidraad'!G51,"")</f>
        <v>100000000</v>
      </c>
      <c r="H49" s="96">
        <f>IF('Vaste invoer leidraad'!H51&lt;&gt;"",'Vaste invoer leidraad'!H51,"")</f>
        <v>3.8100000000000002E-2</v>
      </c>
      <c r="I49" s="93" t="str">
        <f>IF('Vaste invoer leidraad'!I51&lt;&gt;"",'Vaste invoer leidraad'!I51,"")</f>
        <v/>
      </c>
      <c r="J49" s="92"/>
      <c r="K49" s="92"/>
      <c r="L49" s="92"/>
      <c r="M49" s="92"/>
      <c r="N49" s="92"/>
      <c r="O49" s="92"/>
      <c r="P49" s="92"/>
      <c r="Q49" s="92"/>
      <c r="R49" s="92"/>
      <c r="S49" s="92"/>
      <c r="T49" s="92"/>
      <c r="U49" s="92"/>
      <c r="V49" s="92"/>
      <c r="W49" s="92"/>
      <c r="X49" s="92"/>
      <c r="Y49" s="92"/>
      <c r="Z49" s="92"/>
    </row>
    <row r="50" spans="1:26" x14ac:dyDescent="0.2">
      <c r="A50" s="91" t="str">
        <f>IF('Vaste invoer leidraad'!A52&lt;&gt;"",'Vaste invoer leidraad'!A52,"")</f>
        <v/>
      </c>
      <c r="B50" s="92" t="str">
        <f>IF('Vaste invoer leidraad'!B52&lt;&gt;"",'Vaste invoer leidraad'!B52,"")</f>
        <v/>
      </c>
      <c r="C50" s="92" t="str">
        <f>IF('Vaste invoer leidraad'!C52&lt;&gt;"",'Vaste invoer leidraad'!C52,"")</f>
        <v/>
      </c>
      <c r="D50" s="92" t="str">
        <f>IF('Vaste invoer leidraad'!D52&lt;&gt;"",'Vaste invoer leidraad'!D52,"")</f>
        <v/>
      </c>
      <c r="E50" s="92" t="str">
        <f>IF('Vaste invoer leidraad'!E52&lt;&gt;"",'Vaste invoer leidraad'!E52,"")</f>
        <v/>
      </c>
      <c r="F50" s="92" t="str">
        <f>IF('Vaste invoer leidraad'!F52&lt;&gt;"",'Vaste invoer leidraad'!F52,"")</f>
        <v/>
      </c>
      <c r="G50" s="92" t="str">
        <f>IF('Vaste invoer leidraad'!G52&lt;&gt;"",'Vaste invoer leidraad'!G52,"")</f>
        <v/>
      </c>
      <c r="H50" s="92" t="str">
        <f>IF('Vaste invoer leidraad'!H52&lt;&gt;"",'Vaste invoer leidraad'!H52,"")</f>
        <v/>
      </c>
      <c r="I50" s="93" t="str">
        <f>IF('Vaste invoer leidraad'!I52&lt;&gt;"",'Vaste invoer leidraad'!I52,"")</f>
        <v/>
      </c>
      <c r="J50" s="92"/>
      <c r="K50" s="92"/>
      <c r="L50" s="92"/>
      <c r="M50" s="92"/>
      <c r="N50" s="92"/>
      <c r="O50" s="92"/>
      <c r="P50" s="92"/>
      <c r="Q50" s="92"/>
      <c r="R50" s="92"/>
      <c r="S50" s="92"/>
      <c r="T50" s="92"/>
      <c r="U50" s="92"/>
      <c r="V50" s="92"/>
      <c r="W50" s="92"/>
      <c r="X50" s="92"/>
      <c r="Y50" s="92"/>
      <c r="Z50" s="92"/>
    </row>
    <row r="51" spans="1:26" x14ac:dyDescent="0.2">
      <c r="A51" s="91" t="str">
        <f>IF('Vaste invoer leidraad'!A53&lt;&gt;"",'Vaste invoer leidraad'!A53,"")</f>
        <v/>
      </c>
      <c r="B51" s="97" t="str">
        <f>IF('Vaste invoer leidraad'!B53&lt;&gt;"",'Vaste invoer leidraad'!B53,"")</f>
        <v>bron:</v>
      </c>
      <c r="C51" s="228" t="str">
        <f>HYPERLINK(IF('Vaste invoer leidraad'!C53&lt;&gt;"",'Vaste invoer leidraad'!C53,""))</f>
        <v>https://wetten.overheid.nl/BWBR0032075/#Bijlage</v>
      </c>
      <c r="D51" s="229"/>
      <c r="E51" s="229"/>
      <c r="F51" s="229"/>
      <c r="G51" s="229"/>
      <c r="H51" s="229"/>
      <c r="I51" s="93" t="str">
        <f>IF('Vaste invoer leidraad'!I53&lt;&gt;"",'Vaste invoer leidraad'!I53,"")</f>
        <v/>
      </c>
      <c r="J51" s="92"/>
      <c r="K51" s="92"/>
      <c r="L51" s="92"/>
      <c r="M51" s="92"/>
      <c r="N51" s="92"/>
      <c r="O51" s="92"/>
      <c r="P51" s="92"/>
      <c r="Q51" s="92"/>
      <c r="R51" s="92"/>
      <c r="S51" s="92"/>
      <c r="T51" s="92"/>
      <c r="U51" s="92"/>
      <c r="V51" s="92"/>
      <c r="W51" s="92"/>
      <c r="X51" s="92"/>
      <c r="Y51" s="92"/>
      <c r="Z51" s="92"/>
    </row>
    <row r="52" spans="1:26" x14ac:dyDescent="0.2">
      <c r="A52" s="98" t="str">
        <f>IF('Vaste invoer leidraad'!A54&lt;&gt;"",'Vaste invoer leidraad'!A54,"")</f>
        <v/>
      </c>
      <c r="B52" s="99" t="str">
        <f>IF('Vaste invoer leidraad'!B54&lt;&gt;"",'Vaste invoer leidraad'!B54,"")</f>
        <v/>
      </c>
      <c r="C52" s="99" t="str">
        <f>IF('Vaste invoer leidraad'!C54&lt;&gt;"",'Vaste invoer leidraad'!C54,"")</f>
        <v/>
      </c>
      <c r="D52" s="99" t="str">
        <f>IF('Vaste invoer leidraad'!D54&lt;&gt;"",'Vaste invoer leidraad'!D54,"")</f>
        <v/>
      </c>
      <c r="E52" s="99" t="str">
        <f>IF('Vaste invoer leidraad'!E54&lt;&gt;"",'Vaste invoer leidraad'!E54,"")</f>
        <v/>
      </c>
      <c r="F52" s="99" t="str">
        <f>IF('Vaste invoer leidraad'!F54&lt;&gt;"",'Vaste invoer leidraad'!F54,"")</f>
        <v/>
      </c>
      <c r="G52" s="99" t="str">
        <f>IF('Vaste invoer leidraad'!G54&lt;&gt;"",'Vaste invoer leidraad'!G54,"")</f>
        <v/>
      </c>
      <c r="H52" s="99" t="str">
        <f>IF('Vaste invoer leidraad'!H54&lt;&gt;"",'Vaste invoer leidraad'!H54,"")</f>
        <v/>
      </c>
      <c r="I52" s="100" t="str">
        <f>IF('Vaste invoer leidraad'!I54&lt;&gt;"",'Vaste invoer leidraad'!I54,"")</f>
        <v/>
      </c>
      <c r="J52" s="92"/>
      <c r="K52" s="92"/>
      <c r="L52" s="92"/>
      <c r="M52" s="92"/>
      <c r="N52" s="92"/>
      <c r="O52" s="92"/>
      <c r="P52" s="92"/>
      <c r="Q52" s="92"/>
      <c r="R52" s="92"/>
      <c r="S52" s="92"/>
      <c r="T52" s="92"/>
      <c r="U52" s="92"/>
      <c r="V52" s="92"/>
      <c r="W52" s="92"/>
      <c r="X52" s="92"/>
      <c r="Y52" s="92"/>
      <c r="Z52" s="92"/>
    </row>
    <row r="53" spans="1:26" x14ac:dyDescent="0.2">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spans="1:26" x14ac:dyDescent="0.2">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spans="1:26" x14ac:dyDescent="0.2">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spans="1:26" x14ac:dyDescent="0.2">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sheetData>
  <sheetProtection algorithmName="SHA-512" hashValue="abx+zeI4H+1lpi3i8MluAXzvfio+bFndfbsmAk2+ASAgSpQs67sEvOb/7nxeRSoSl4WOd1nW87ccHNBA/8dBKA==" saltValue="QmOoI9Eyv0K+jnozUBa7lQ==" spinCount="100000" sheet="1" formatColumns="0" formatRows="0"/>
  <mergeCells count="8">
    <mergeCell ref="F7:G7"/>
    <mergeCell ref="B7:C7"/>
    <mergeCell ref="C51:H51"/>
    <mergeCell ref="A1:I1"/>
    <mergeCell ref="F5:H6"/>
    <mergeCell ref="B5:D6"/>
    <mergeCell ref="F2:H3"/>
    <mergeCell ref="B2:D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4572-CE18-403D-A44F-D3445377F304}">
  <dimension ref="A1:AX70"/>
  <sheetViews>
    <sheetView workbookViewId="0">
      <selection activeCell="B5" sqref="B5"/>
    </sheetView>
  </sheetViews>
  <sheetFormatPr defaultColWidth="9" defaultRowHeight="12.75" x14ac:dyDescent="0.2"/>
  <cols>
    <col min="1" max="1" width="28.7109375" style="34" bestFit="1" customWidth="1"/>
    <col min="2" max="2" width="10.42578125" style="34" bestFit="1" customWidth="1"/>
    <col min="3" max="3" width="7.42578125" style="34" bestFit="1" customWidth="1"/>
    <col min="4" max="4" width="74.85546875" style="34" bestFit="1" customWidth="1"/>
    <col min="5" max="16384" width="9" style="34"/>
  </cols>
  <sheetData>
    <row r="1" spans="1:50" x14ac:dyDescent="0.2">
      <c r="A1" s="50" t="s">
        <v>152</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row>
    <row r="2" spans="1:50" x14ac:dyDescent="0.2">
      <c r="A2" s="50" t="s">
        <v>153</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row>
    <row r="3" spans="1:50" x14ac:dyDescent="0.2">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row>
    <row r="4" spans="1:50" x14ac:dyDescent="0.2">
      <c r="A4" s="115" t="s">
        <v>154</v>
      </c>
      <c r="B4" s="116">
        <v>2027</v>
      </c>
      <c r="C4" s="117"/>
      <c r="D4" s="118"/>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row>
    <row r="5" spans="1:50" x14ac:dyDescent="0.2">
      <c r="A5" s="31"/>
      <c r="B5" s="121"/>
      <c r="C5" s="119"/>
      <c r="D5" s="12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row>
    <row r="6" spans="1:50" x14ac:dyDescent="0.2">
      <c r="A6" s="32"/>
      <c r="B6" s="122"/>
      <c r="C6" s="123"/>
      <c r="D6" s="124"/>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row>
    <row r="7" spans="1:50" x14ac:dyDescent="0.2">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row>
    <row r="8" spans="1:50" x14ac:dyDescent="0.2">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row>
    <row r="9" spans="1:50" x14ac:dyDescent="0.2">
      <c r="A9" s="51" t="s">
        <v>180</v>
      </c>
      <c r="B9" s="54"/>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row>
    <row r="10" spans="1:50" x14ac:dyDescent="0.2">
      <c r="A10" s="25" t="s">
        <v>181</v>
      </c>
      <c r="B10" s="55" t="s">
        <v>182</v>
      </c>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row>
    <row r="11" spans="1:50" x14ac:dyDescent="0.2">
      <c r="A11" s="25" t="s">
        <v>183</v>
      </c>
      <c r="B11" s="55" t="s">
        <v>175</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row>
    <row r="12" spans="1:50" x14ac:dyDescent="0.2">
      <c r="A12" s="25" t="s">
        <v>184</v>
      </c>
      <c r="B12" s="55" t="s">
        <v>185</v>
      </c>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row>
    <row r="13" spans="1:50" x14ac:dyDescent="0.2">
      <c r="A13" s="25" t="s">
        <v>186</v>
      </c>
      <c r="B13" s="55" t="s">
        <v>186</v>
      </c>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row>
    <row r="14" spans="1:50" x14ac:dyDescent="0.2">
      <c r="A14" s="25" t="s">
        <v>187</v>
      </c>
      <c r="B14" s="55" t="s">
        <v>176</v>
      </c>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row>
    <row r="15" spans="1:50" x14ac:dyDescent="0.2">
      <c r="A15" s="25" t="s">
        <v>188</v>
      </c>
      <c r="B15" s="55" t="s">
        <v>189</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row>
    <row r="16" spans="1:50" x14ac:dyDescent="0.2">
      <c r="A16" s="25" t="s">
        <v>190</v>
      </c>
      <c r="B16" s="55" t="s">
        <v>190</v>
      </c>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row>
    <row r="17" spans="1:50" x14ac:dyDescent="0.2">
      <c r="A17" s="25" t="s">
        <v>191</v>
      </c>
      <c r="B17" s="55" t="s">
        <v>192</v>
      </c>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row>
    <row r="18" spans="1:50" x14ac:dyDescent="0.2">
      <c r="A18" s="25" t="s">
        <v>193</v>
      </c>
      <c r="B18" s="55" t="s">
        <v>194</v>
      </c>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row>
    <row r="19" spans="1:50" x14ac:dyDescent="0.2">
      <c r="A19" s="25" t="s">
        <v>195</v>
      </c>
      <c r="B19" s="55" t="s">
        <v>196</v>
      </c>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row>
    <row r="20" spans="1:50" x14ac:dyDescent="0.2">
      <c r="A20" s="25" t="s">
        <v>197</v>
      </c>
      <c r="B20" s="55" t="s">
        <v>197</v>
      </c>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row>
    <row r="21" spans="1:50" x14ac:dyDescent="0.2">
      <c r="A21" s="26" t="s">
        <v>198</v>
      </c>
      <c r="B21" s="77" t="s">
        <v>199</v>
      </c>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row>
    <row r="22" spans="1:50" x14ac:dyDescent="0.2">
      <c r="A22" s="30"/>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row>
    <row r="23" spans="1:50" x14ac:dyDescent="0.2">
      <c r="A23" s="30"/>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row>
    <row r="24" spans="1:50" x14ac:dyDescent="0.2">
      <c r="A24" s="30"/>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row>
    <row r="25" spans="1:50" x14ac:dyDescent="0.2">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row>
    <row r="26" spans="1:50" x14ac:dyDescent="0.2">
      <c r="A26" s="30"/>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row>
    <row r="27" spans="1:50" x14ac:dyDescent="0.2">
      <c r="A27" s="30"/>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row>
    <row r="28" spans="1:50" x14ac:dyDescent="0.2">
      <c r="A28" s="30"/>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row>
    <row r="29" spans="1:50" x14ac:dyDescent="0.2">
      <c r="A29" s="30"/>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row>
    <row r="30" spans="1:50" x14ac:dyDescent="0.2">
      <c r="A30" s="30"/>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row>
    <row r="31" spans="1:50" x14ac:dyDescent="0.2">
      <c r="A31" s="30"/>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row>
    <row r="32" spans="1:50" x14ac:dyDescent="0.2">
      <c r="A32" s="30"/>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row>
    <row r="33" spans="1:50" x14ac:dyDescent="0.2">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row>
    <row r="34" spans="1:50" x14ac:dyDescent="0.2">
      <c r="A34" s="30"/>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row>
    <row r="35" spans="1:50" x14ac:dyDescent="0.2">
      <c r="A35" s="30"/>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row>
    <row r="36" spans="1:50" x14ac:dyDescent="0.2">
      <c r="A36" s="30"/>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row>
    <row r="37" spans="1:50" x14ac:dyDescent="0.2">
      <c r="A37" s="30"/>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row>
    <row r="38" spans="1:50" x14ac:dyDescent="0.2">
      <c r="A38" s="30"/>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row>
    <row r="39" spans="1:50" x14ac:dyDescent="0.2">
      <c r="A39" s="30"/>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row>
    <row r="40" spans="1:50" x14ac:dyDescent="0.2">
      <c r="A40" s="30"/>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row>
    <row r="41" spans="1:50" x14ac:dyDescent="0.2">
      <c r="A41" s="30"/>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row>
    <row r="42" spans="1:50" x14ac:dyDescent="0.2">
      <c r="A42" s="30"/>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row>
    <row r="43" spans="1:50" x14ac:dyDescent="0.2">
      <c r="A43" s="30"/>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row>
    <row r="44" spans="1:50" x14ac:dyDescent="0.2">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row>
    <row r="45" spans="1:50" x14ac:dyDescent="0.2">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row>
    <row r="46" spans="1:50" x14ac:dyDescent="0.2">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row>
    <row r="47" spans="1:50" x14ac:dyDescent="0.2">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row>
    <row r="48" spans="1:50" x14ac:dyDescent="0.2">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row>
    <row r="49" spans="1:50" x14ac:dyDescent="0.2">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row>
    <row r="50" spans="1:50" x14ac:dyDescent="0.2">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row>
    <row r="51" spans="1:50" x14ac:dyDescent="0.2">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row>
    <row r="52" spans="1:50" x14ac:dyDescent="0.2">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row>
    <row r="53" spans="1:50" x14ac:dyDescent="0.2">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row>
    <row r="54" spans="1:50"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row>
    <row r="55" spans="1:50"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row>
    <row r="56" spans="1:50"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row>
    <row r="57" spans="1:50"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row>
    <row r="58" spans="1:50" x14ac:dyDescent="0.2">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row>
    <row r="59" spans="1:50" x14ac:dyDescent="0.2">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row>
    <row r="60" spans="1:50" x14ac:dyDescent="0.2">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row>
    <row r="61" spans="1:50" x14ac:dyDescent="0.2">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row>
    <row r="62" spans="1:50" x14ac:dyDescent="0.2">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row>
    <row r="63" spans="1:50" x14ac:dyDescent="0.2">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row>
    <row r="64" spans="1:50" x14ac:dyDescent="0.2">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row>
    <row r="65" spans="1:50" x14ac:dyDescent="0.2">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row>
    <row r="66" spans="1:50" x14ac:dyDescent="0.2">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row>
    <row r="67" spans="1:50" x14ac:dyDescent="0.2">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row>
    <row r="68" spans="1:50" x14ac:dyDescent="0.2">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row>
    <row r="69" spans="1:50" x14ac:dyDescent="0.2">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row>
    <row r="70" spans="1:50" x14ac:dyDescent="0.2">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row>
  </sheetData>
  <sheetProtection algorithmName="SHA-512" hashValue="gCpytA7e8ZGj4YCayJvauSIobrPlAuckx0fXlU8vHZYcuY+cBB0KDDJ5qFMv8ZzmKMU/R9FONwdHn0tuzpMC4g==" saltValue="BoqJ/2AizPSrpP3MMsf+gw==" spinCount="100000" sheet="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444EC-448C-4EBA-915F-7396595B7965}">
  <dimension ref="A1:BK96"/>
  <sheetViews>
    <sheetView workbookViewId="0">
      <selection sqref="A1:I1"/>
    </sheetView>
  </sheetViews>
  <sheetFormatPr defaultColWidth="9" defaultRowHeight="12.75" x14ac:dyDescent="0.2"/>
  <cols>
    <col min="1" max="1" width="2.5703125" style="34" customWidth="1"/>
    <col min="2" max="2" width="17.7109375" style="34" customWidth="1"/>
    <col min="3" max="3" width="19.28515625" style="34" customWidth="1"/>
    <col min="4" max="4" width="12.28515625" style="34" bestFit="1" customWidth="1"/>
    <col min="5" max="5" width="2.5703125" style="34" customWidth="1"/>
    <col min="6" max="6" width="17.7109375" style="34" customWidth="1"/>
    <col min="7" max="7" width="19.28515625" style="34" bestFit="1" customWidth="1"/>
    <col min="8" max="8" width="12.28515625" style="34" bestFit="1" customWidth="1"/>
    <col min="9" max="9" width="2.5703125" style="34" customWidth="1"/>
    <col min="10" max="11" width="9" style="34"/>
    <col min="12" max="12" width="39.42578125" style="34" bestFit="1" customWidth="1"/>
    <col min="13" max="13" width="15.7109375" style="34" customWidth="1"/>
    <col min="14" max="16384" width="9" style="34"/>
  </cols>
  <sheetData>
    <row r="1" spans="1:63" x14ac:dyDescent="0.2">
      <c r="A1" s="50" t="s">
        <v>155</v>
      </c>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row>
    <row r="2" spans="1:63" x14ac:dyDescent="0.2">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row>
    <row r="3" spans="1:63" x14ac:dyDescent="0.2">
      <c r="A3" s="51" t="s">
        <v>156</v>
      </c>
      <c r="B3" s="52"/>
      <c r="C3" s="53"/>
      <c r="D3" s="53"/>
      <c r="E3" s="53"/>
      <c r="F3" s="53"/>
      <c r="G3" s="53"/>
      <c r="H3" s="53"/>
      <c r="I3" s="54"/>
      <c r="J3" s="30"/>
      <c r="K3" s="51" t="s">
        <v>157</v>
      </c>
      <c r="L3" s="53"/>
      <c r="M3" s="53"/>
      <c r="N3" s="54"/>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row>
    <row r="4" spans="1:63" x14ac:dyDescent="0.2">
      <c r="A4" s="25"/>
      <c r="B4" s="239" t="s">
        <v>158</v>
      </c>
      <c r="C4" s="240"/>
      <c r="D4" s="241"/>
      <c r="E4" s="30"/>
      <c r="F4" s="239" t="s">
        <v>159</v>
      </c>
      <c r="G4" s="240"/>
      <c r="H4" s="241"/>
      <c r="I4" s="55"/>
      <c r="J4" s="30"/>
      <c r="K4" s="25"/>
      <c r="L4" s="56" t="s">
        <v>1</v>
      </c>
      <c r="M4" s="57"/>
      <c r="N4" s="55"/>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row>
    <row r="5" spans="1:63" x14ac:dyDescent="0.2">
      <c r="A5" s="25"/>
      <c r="B5" s="242"/>
      <c r="C5" s="243"/>
      <c r="D5" s="244"/>
      <c r="E5" s="30"/>
      <c r="F5" s="242"/>
      <c r="G5" s="243"/>
      <c r="H5" s="244"/>
      <c r="I5" s="55"/>
      <c r="J5" s="30"/>
      <c r="K5" s="25"/>
      <c r="L5" s="58" t="s">
        <v>2</v>
      </c>
      <c r="M5" s="59">
        <v>0.09</v>
      </c>
      <c r="N5" s="55"/>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row>
    <row r="6" spans="1:63" x14ac:dyDescent="0.2">
      <c r="A6" s="25"/>
      <c r="B6" s="60"/>
      <c r="C6" s="30"/>
      <c r="D6" s="55"/>
      <c r="E6" s="30"/>
      <c r="F6" s="25"/>
      <c r="G6" s="30"/>
      <c r="H6" s="55"/>
      <c r="I6" s="55"/>
      <c r="J6" s="30"/>
      <c r="K6" s="25"/>
      <c r="L6" s="58" t="s">
        <v>4</v>
      </c>
      <c r="M6" s="59">
        <v>7.0000000000000007E-2</v>
      </c>
      <c r="N6" s="55"/>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63" x14ac:dyDescent="0.2">
      <c r="A7" s="25"/>
      <c r="B7" s="242" t="s">
        <v>160</v>
      </c>
      <c r="C7" s="243"/>
      <c r="D7" s="244"/>
      <c r="E7" s="30"/>
      <c r="F7" s="242" t="s">
        <v>160</v>
      </c>
      <c r="G7" s="243"/>
      <c r="H7" s="244"/>
      <c r="I7" s="55"/>
      <c r="J7" s="50"/>
      <c r="K7" s="25"/>
      <c r="L7" s="58" t="s">
        <v>6</v>
      </c>
      <c r="M7" s="59">
        <v>0.03</v>
      </c>
      <c r="N7" s="55"/>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row>
    <row r="8" spans="1:63" x14ac:dyDescent="0.2">
      <c r="A8" s="25"/>
      <c r="B8" s="242"/>
      <c r="C8" s="243"/>
      <c r="D8" s="244"/>
      <c r="E8" s="30"/>
      <c r="F8" s="242"/>
      <c r="G8" s="243"/>
      <c r="H8" s="244"/>
      <c r="I8" s="55"/>
      <c r="J8" s="30"/>
      <c r="K8" s="25"/>
      <c r="L8" s="58" t="s">
        <v>161</v>
      </c>
      <c r="M8" s="59">
        <v>0.2</v>
      </c>
      <c r="N8" s="55"/>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row>
    <row r="9" spans="1:63" x14ac:dyDescent="0.2">
      <c r="A9" s="25"/>
      <c r="B9" s="61" t="s">
        <v>162</v>
      </c>
      <c r="C9" s="30"/>
      <c r="D9" s="62" t="s">
        <v>163</v>
      </c>
      <c r="E9" s="30"/>
      <c r="F9" s="61" t="s">
        <v>162</v>
      </c>
      <c r="G9" s="30"/>
      <c r="H9" s="62" t="s">
        <v>163</v>
      </c>
      <c r="I9" s="55"/>
      <c r="J9" s="30"/>
      <c r="K9" s="25"/>
      <c r="L9" s="58"/>
      <c r="M9" s="59"/>
      <c r="N9" s="55"/>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row>
    <row r="10" spans="1:63" x14ac:dyDescent="0.2">
      <c r="A10" s="61"/>
      <c r="B10" s="61" t="s">
        <v>164</v>
      </c>
      <c r="C10" s="50" t="s">
        <v>165</v>
      </c>
      <c r="D10" s="55"/>
      <c r="E10" s="30"/>
      <c r="F10" s="61" t="s">
        <v>164</v>
      </c>
      <c r="G10" s="50" t="s">
        <v>165</v>
      </c>
      <c r="H10" s="55"/>
      <c r="I10" s="55"/>
      <c r="J10" s="30"/>
      <c r="K10" s="25"/>
      <c r="L10" s="63" t="s">
        <v>84</v>
      </c>
      <c r="M10" s="64"/>
      <c r="N10" s="55"/>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row>
    <row r="11" spans="1:63" x14ac:dyDescent="0.2">
      <c r="A11" s="25"/>
      <c r="B11" s="65">
        <v>0</v>
      </c>
      <c r="C11" s="66">
        <v>50000</v>
      </c>
      <c r="D11" s="67">
        <v>3.4299999999999997E-2</v>
      </c>
      <c r="E11" s="68"/>
      <c r="F11" s="65">
        <v>0</v>
      </c>
      <c r="G11" s="66">
        <v>50000</v>
      </c>
      <c r="H11" s="67">
        <v>7.8600000000000003E-2</v>
      </c>
      <c r="I11" s="55"/>
      <c r="J11" s="30"/>
      <c r="K11" s="25"/>
      <c r="L11" s="69" t="s">
        <v>144</v>
      </c>
      <c r="M11" s="70">
        <v>0.03</v>
      </c>
      <c r="N11" s="55"/>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row>
    <row r="12" spans="1:63" x14ac:dyDescent="0.2">
      <c r="A12" s="25"/>
      <c r="B12" s="65">
        <v>50000</v>
      </c>
      <c r="C12" s="66">
        <v>100000</v>
      </c>
      <c r="D12" s="67">
        <v>3.2199999999999999E-2</v>
      </c>
      <c r="E12" s="68"/>
      <c r="F12" s="65">
        <v>50000</v>
      </c>
      <c r="G12" s="66">
        <v>100000</v>
      </c>
      <c r="H12" s="67">
        <v>7.3599999999999999E-2</v>
      </c>
      <c r="I12" s="55"/>
      <c r="J12" s="30"/>
      <c r="K12" s="25"/>
      <c r="L12" s="71"/>
      <c r="M12" s="72"/>
      <c r="N12" s="55"/>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row>
    <row r="13" spans="1:63" x14ac:dyDescent="0.2">
      <c r="A13" s="25"/>
      <c r="B13" s="65">
        <v>100000</v>
      </c>
      <c r="C13" s="66">
        <v>150000</v>
      </c>
      <c r="D13" s="67">
        <v>3.04E-2</v>
      </c>
      <c r="E13" s="30"/>
      <c r="F13" s="65">
        <v>100000</v>
      </c>
      <c r="G13" s="66">
        <v>150000</v>
      </c>
      <c r="H13" s="67">
        <v>6.9500000000000006E-2</v>
      </c>
      <c r="I13" s="55"/>
      <c r="J13" s="30"/>
      <c r="K13" s="25"/>
      <c r="L13" s="58" t="s">
        <v>7</v>
      </c>
      <c r="M13" s="59">
        <v>0.05</v>
      </c>
      <c r="N13" s="55"/>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row>
    <row r="14" spans="1:63" x14ac:dyDescent="0.2">
      <c r="A14" s="25"/>
      <c r="B14" s="65">
        <v>150000</v>
      </c>
      <c r="C14" s="66">
        <v>200000</v>
      </c>
      <c r="D14" s="67">
        <v>2.8899999999999999E-2</v>
      </c>
      <c r="E14" s="30"/>
      <c r="F14" s="65">
        <v>150000</v>
      </c>
      <c r="G14" s="66">
        <v>200000</v>
      </c>
      <c r="H14" s="67">
        <v>6.6100000000000006E-2</v>
      </c>
      <c r="I14" s="55"/>
      <c r="J14" s="30"/>
      <c r="K14" s="25"/>
      <c r="L14" s="58"/>
      <c r="M14" s="64"/>
      <c r="N14" s="55"/>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row>
    <row r="15" spans="1:63" x14ac:dyDescent="0.2">
      <c r="A15" s="25"/>
      <c r="B15" s="65">
        <v>200000</v>
      </c>
      <c r="C15" s="66">
        <v>250000</v>
      </c>
      <c r="D15" s="67">
        <v>2.76E-2</v>
      </c>
      <c r="E15" s="30"/>
      <c r="F15" s="65">
        <v>200000</v>
      </c>
      <c r="G15" s="66">
        <v>250000</v>
      </c>
      <c r="H15" s="67">
        <v>6.3200000000000006E-2</v>
      </c>
      <c r="I15" s="55"/>
      <c r="J15" s="30"/>
      <c r="K15" s="25"/>
      <c r="L15" s="63" t="s">
        <v>9</v>
      </c>
      <c r="M15" s="64"/>
      <c r="N15" s="55"/>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row>
    <row r="16" spans="1:63" x14ac:dyDescent="0.2">
      <c r="A16" s="25"/>
      <c r="B16" s="65">
        <v>250000</v>
      </c>
      <c r="C16" s="66">
        <v>300000</v>
      </c>
      <c r="D16" s="67">
        <v>2.6599999999999999E-2</v>
      </c>
      <c r="E16" s="30"/>
      <c r="F16" s="65">
        <v>250000</v>
      </c>
      <c r="G16" s="66">
        <v>300000</v>
      </c>
      <c r="H16" s="67">
        <v>6.08E-2</v>
      </c>
      <c r="I16" s="55"/>
      <c r="J16" s="30"/>
      <c r="K16" s="25"/>
      <c r="L16" s="58" t="s">
        <v>10</v>
      </c>
      <c r="M16" s="59" t="s">
        <v>166</v>
      </c>
      <c r="N16" s="55"/>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row>
    <row r="17" spans="1:63" x14ac:dyDescent="0.2">
      <c r="A17" s="25"/>
      <c r="B17" s="65">
        <v>300000</v>
      </c>
      <c r="C17" s="66">
        <v>350000</v>
      </c>
      <c r="D17" s="67">
        <v>2.5600000000000001E-2</v>
      </c>
      <c r="E17" s="30"/>
      <c r="F17" s="65">
        <v>300000</v>
      </c>
      <c r="G17" s="66">
        <v>350000</v>
      </c>
      <c r="H17" s="67">
        <v>5.8599999999999999E-2</v>
      </c>
      <c r="I17" s="55"/>
      <c r="J17" s="30"/>
      <c r="K17" s="25"/>
      <c r="L17" s="58" t="s">
        <v>11</v>
      </c>
      <c r="M17" s="59" t="s">
        <v>166</v>
      </c>
      <c r="N17" s="55"/>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row>
    <row r="18" spans="1:63" x14ac:dyDescent="0.2">
      <c r="A18" s="25"/>
      <c r="B18" s="65">
        <v>350000</v>
      </c>
      <c r="C18" s="66">
        <v>400000</v>
      </c>
      <c r="D18" s="67">
        <v>2.4799999999999999E-2</v>
      </c>
      <c r="E18" s="30"/>
      <c r="F18" s="65">
        <v>350000</v>
      </c>
      <c r="G18" s="66">
        <v>400000</v>
      </c>
      <c r="H18" s="67">
        <v>5.6800000000000003E-2</v>
      </c>
      <c r="I18" s="55"/>
      <c r="J18" s="30"/>
      <c r="K18" s="25"/>
      <c r="L18" s="58"/>
      <c r="M18" s="59"/>
      <c r="N18" s="55"/>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row>
    <row r="19" spans="1:63" x14ac:dyDescent="0.2">
      <c r="A19" s="25"/>
      <c r="B19" s="65">
        <v>400000</v>
      </c>
      <c r="C19" s="66">
        <v>450000</v>
      </c>
      <c r="D19" s="67">
        <v>2.41E-2</v>
      </c>
      <c r="E19" s="30"/>
      <c r="F19" s="65">
        <v>400000</v>
      </c>
      <c r="G19" s="66">
        <v>450000</v>
      </c>
      <c r="H19" s="67">
        <v>5.5199999999999999E-2</v>
      </c>
      <c r="I19" s="55"/>
      <c r="J19" s="30"/>
      <c r="K19" s="25"/>
      <c r="L19" s="58" t="s">
        <v>146</v>
      </c>
      <c r="M19" s="73"/>
      <c r="N19" s="55"/>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row>
    <row r="20" spans="1:63" x14ac:dyDescent="0.2">
      <c r="A20" s="25"/>
      <c r="B20" s="65">
        <v>450000</v>
      </c>
      <c r="C20" s="66">
        <v>500000</v>
      </c>
      <c r="D20" s="67">
        <v>2.35E-2</v>
      </c>
      <c r="E20" s="30"/>
      <c r="F20" s="65">
        <v>450000</v>
      </c>
      <c r="G20" s="66">
        <v>500000</v>
      </c>
      <c r="H20" s="67">
        <v>5.3699999999999998E-2</v>
      </c>
      <c r="I20" s="55"/>
      <c r="J20" s="30"/>
      <c r="K20" s="25"/>
      <c r="L20" s="58" t="s">
        <v>83</v>
      </c>
      <c r="M20" s="73">
        <v>5000</v>
      </c>
      <c r="N20" s="55"/>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row>
    <row r="21" spans="1:63" x14ac:dyDescent="0.2">
      <c r="A21" s="25"/>
      <c r="B21" s="65">
        <v>500000</v>
      </c>
      <c r="C21" s="66">
        <v>550000</v>
      </c>
      <c r="D21" s="67">
        <v>2.29E-2</v>
      </c>
      <c r="E21" s="30"/>
      <c r="F21" s="65">
        <v>500000</v>
      </c>
      <c r="G21" s="66">
        <v>550000</v>
      </c>
      <c r="H21" s="67">
        <v>5.2400000000000002E-2</v>
      </c>
      <c r="I21" s="55"/>
      <c r="J21" s="30"/>
      <c r="K21" s="25"/>
      <c r="L21" s="58" t="s">
        <v>204</v>
      </c>
      <c r="M21" s="73">
        <v>2500</v>
      </c>
      <c r="N21" s="55"/>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row>
    <row r="22" spans="1:63" x14ac:dyDescent="0.2">
      <c r="A22" s="25"/>
      <c r="B22" s="65">
        <v>550000</v>
      </c>
      <c r="C22" s="66">
        <v>600000</v>
      </c>
      <c r="D22" s="67">
        <v>2.24E-2</v>
      </c>
      <c r="E22" s="30"/>
      <c r="F22" s="65">
        <v>550000</v>
      </c>
      <c r="G22" s="66">
        <v>600000</v>
      </c>
      <c r="H22" s="67">
        <v>5.1200000000000002E-2</v>
      </c>
      <c r="I22" s="55"/>
      <c r="J22" s="30"/>
      <c r="K22" s="25"/>
      <c r="L22" s="58"/>
      <c r="M22" s="64"/>
      <c r="N22" s="55"/>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row>
    <row r="23" spans="1:63" x14ac:dyDescent="0.2">
      <c r="A23" s="25"/>
      <c r="B23" s="65">
        <v>600000</v>
      </c>
      <c r="C23" s="66">
        <v>650000</v>
      </c>
      <c r="D23" s="67">
        <v>2.1899999999999999E-2</v>
      </c>
      <c r="E23" s="30"/>
      <c r="F23" s="65">
        <v>600000</v>
      </c>
      <c r="G23" s="66">
        <v>650000</v>
      </c>
      <c r="H23" s="67">
        <v>5.0200000000000002E-2</v>
      </c>
      <c r="I23" s="55"/>
      <c r="J23" s="30"/>
      <c r="K23" s="25"/>
      <c r="L23" s="58" t="s">
        <v>13</v>
      </c>
      <c r="M23" s="59">
        <v>1.4999999999999999E-2</v>
      </c>
      <c r="N23" s="55"/>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row>
    <row r="24" spans="1:63" x14ac:dyDescent="0.2">
      <c r="A24" s="25"/>
      <c r="B24" s="65">
        <v>650000</v>
      </c>
      <c r="C24" s="66">
        <v>700000</v>
      </c>
      <c r="D24" s="67">
        <v>2.1499999999999998E-2</v>
      </c>
      <c r="E24" s="30"/>
      <c r="F24" s="65">
        <v>650000</v>
      </c>
      <c r="G24" s="66">
        <v>700000</v>
      </c>
      <c r="H24" s="67">
        <v>4.9200000000000001E-2</v>
      </c>
      <c r="I24" s="55"/>
      <c r="J24" s="30"/>
      <c r="K24" s="25"/>
      <c r="L24" s="58" t="s">
        <v>14</v>
      </c>
      <c r="M24" s="59">
        <v>4.0000000000000001E-3</v>
      </c>
      <c r="N24" s="55"/>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row>
    <row r="25" spans="1:63" x14ac:dyDescent="0.2">
      <c r="A25" s="25"/>
      <c r="B25" s="65">
        <v>700000</v>
      </c>
      <c r="C25" s="66">
        <v>750000</v>
      </c>
      <c r="D25" s="67">
        <v>2.1100000000000001E-2</v>
      </c>
      <c r="E25" s="30"/>
      <c r="F25" s="65">
        <v>700000</v>
      </c>
      <c r="G25" s="66">
        <v>750000</v>
      </c>
      <c r="H25" s="67">
        <v>4.8300000000000003E-2</v>
      </c>
      <c r="I25" s="55"/>
      <c r="J25" s="30"/>
      <c r="K25" s="25"/>
      <c r="L25" s="58"/>
      <c r="M25" s="64"/>
      <c r="N25" s="55"/>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row>
    <row r="26" spans="1:63" x14ac:dyDescent="0.2">
      <c r="A26" s="25"/>
      <c r="B26" s="65">
        <v>750000</v>
      </c>
      <c r="C26" s="66">
        <v>800000</v>
      </c>
      <c r="D26" s="67">
        <v>2.0799999999999999E-2</v>
      </c>
      <c r="E26" s="30"/>
      <c r="F26" s="65">
        <v>750000</v>
      </c>
      <c r="G26" s="66">
        <v>800000</v>
      </c>
      <c r="H26" s="67">
        <v>4.7500000000000001E-2</v>
      </c>
      <c r="I26" s="55"/>
      <c r="J26" s="30"/>
      <c r="K26" s="25"/>
      <c r="L26" s="58" t="s">
        <v>16</v>
      </c>
      <c r="M26" s="59">
        <v>0.03</v>
      </c>
      <c r="N26" s="55"/>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row>
    <row r="27" spans="1:63" x14ac:dyDescent="0.2">
      <c r="A27" s="25"/>
      <c r="B27" s="65">
        <v>800000</v>
      </c>
      <c r="C27" s="66">
        <v>850000</v>
      </c>
      <c r="D27" s="67">
        <v>2.0500000000000001E-2</v>
      </c>
      <c r="E27" s="30"/>
      <c r="F27" s="65">
        <v>800000</v>
      </c>
      <c r="G27" s="66">
        <v>850000</v>
      </c>
      <c r="H27" s="67">
        <v>4.6800000000000001E-2</v>
      </c>
      <c r="I27" s="55"/>
      <c r="J27" s="30"/>
      <c r="K27" s="25"/>
      <c r="L27" s="58"/>
      <c r="M27" s="64"/>
      <c r="N27" s="55"/>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row>
    <row r="28" spans="1:63" x14ac:dyDescent="0.2">
      <c r="A28" s="25"/>
      <c r="B28" s="65">
        <v>850000</v>
      </c>
      <c r="C28" s="66">
        <v>900000</v>
      </c>
      <c r="D28" s="67">
        <v>2.0199999999999999E-2</v>
      </c>
      <c r="E28" s="30"/>
      <c r="F28" s="65">
        <v>850000</v>
      </c>
      <c r="G28" s="66">
        <v>900000</v>
      </c>
      <c r="H28" s="67">
        <v>4.6100000000000002E-2</v>
      </c>
      <c r="I28" s="55"/>
      <c r="J28" s="30"/>
      <c r="K28" s="25"/>
      <c r="L28" s="74" t="s">
        <v>201</v>
      </c>
      <c r="M28" s="75">
        <v>0.21</v>
      </c>
      <c r="N28" s="55"/>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row>
    <row r="29" spans="1:63" x14ac:dyDescent="0.2">
      <c r="A29" s="25"/>
      <c r="B29" s="65">
        <v>900000</v>
      </c>
      <c r="C29" s="66">
        <v>950000</v>
      </c>
      <c r="D29" s="67">
        <v>1.9900000000000001E-2</v>
      </c>
      <c r="E29" s="30"/>
      <c r="F29" s="65">
        <v>900000</v>
      </c>
      <c r="G29" s="66">
        <v>950000</v>
      </c>
      <c r="H29" s="67">
        <v>4.5499999999999999E-2</v>
      </c>
      <c r="I29" s="55"/>
      <c r="J29" s="30"/>
      <c r="K29" s="26"/>
      <c r="L29" s="76"/>
      <c r="M29" s="76"/>
      <c r="N29" s="77"/>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row>
    <row r="30" spans="1:63" ht="12.75" customHeight="1" x14ac:dyDescent="0.2">
      <c r="A30" s="25"/>
      <c r="B30" s="65">
        <v>950000</v>
      </c>
      <c r="C30" s="66">
        <v>1000000</v>
      </c>
      <c r="D30" s="67">
        <v>1.9599999999999999E-2</v>
      </c>
      <c r="E30" s="30"/>
      <c r="F30" s="65">
        <v>950000</v>
      </c>
      <c r="G30" s="66">
        <v>1000000</v>
      </c>
      <c r="H30" s="67">
        <v>4.4900000000000002E-2</v>
      </c>
      <c r="I30" s="55"/>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row>
    <row r="31" spans="1:63" x14ac:dyDescent="0.2">
      <c r="A31" s="25"/>
      <c r="B31" s="65">
        <v>1000000</v>
      </c>
      <c r="C31" s="66">
        <v>1050000</v>
      </c>
      <c r="D31" s="67">
        <v>1.9400000000000001E-2</v>
      </c>
      <c r="E31" s="30"/>
      <c r="F31" s="65">
        <v>1000000</v>
      </c>
      <c r="G31" s="66">
        <v>1050000</v>
      </c>
      <c r="H31" s="67">
        <v>4.4299999999999999E-2</v>
      </c>
      <c r="I31" s="55"/>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row>
    <row r="32" spans="1:63" x14ac:dyDescent="0.2">
      <c r="A32" s="25"/>
      <c r="B32" s="65">
        <v>1050000</v>
      </c>
      <c r="C32" s="66">
        <v>1100000</v>
      </c>
      <c r="D32" s="67">
        <v>1.9199999999999998E-2</v>
      </c>
      <c r="E32" s="30"/>
      <c r="F32" s="65">
        <v>1050000</v>
      </c>
      <c r="G32" s="66">
        <v>1100000</v>
      </c>
      <c r="H32" s="67">
        <v>4.3799999999999999E-2</v>
      </c>
      <c r="I32" s="55"/>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row>
    <row r="33" spans="1:63" x14ac:dyDescent="0.2">
      <c r="A33" s="25"/>
      <c r="B33" s="65">
        <v>1100000</v>
      </c>
      <c r="C33" s="66">
        <v>1150000</v>
      </c>
      <c r="D33" s="67">
        <v>1.89E-2</v>
      </c>
      <c r="E33" s="30"/>
      <c r="F33" s="65">
        <v>1100000</v>
      </c>
      <c r="G33" s="66">
        <v>1150000</v>
      </c>
      <c r="H33" s="67">
        <v>4.3299999999999998E-2</v>
      </c>
      <c r="I33" s="55"/>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row>
    <row r="34" spans="1:63" x14ac:dyDescent="0.2">
      <c r="A34" s="25"/>
      <c r="B34" s="65">
        <v>1150000</v>
      </c>
      <c r="C34" s="66">
        <v>1200000</v>
      </c>
      <c r="D34" s="67">
        <v>1.8800000000000001E-2</v>
      </c>
      <c r="E34" s="30"/>
      <c r="F34" s="65">
        <v>1150000</v>
      </c>
      <c r="G34" s="66">
        <v>1200000</v>
      </c>
      <c r="H34" s="67">
        <v>4.2900000000000001E-2</v>
      </c>
      <c r="I34" s="55"/>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row>
    <row r="35" spans="1:63" x14ac:dyDescent="0.2">
      <c r="A35" s="25"/>
      <c r="B35" s="65">
        <v>1200000</v>
      </c>
      <c r="C35" s="66">
        <v>1250000</v>
      </c>
      <c r="D35" s="67">
        <v>1.8599999999999998E-2</v>
      </c>
      <c r="E35" s="30"/>
      <c r="F35" s="65">
        <v>1200000</v>
      </c>
      <c r="G35" s="66">
        <v>1250000</v>
      </c>
      <c r="H35" s="67">
        <v>4.2500000000000003E-2</v>
      </c>
      <c r="I35" s="55"/>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row>
    <row r="36" spans="1:63" x14ac:dyDescent="0.2">
      <c r="A36" s="25"/>
      <c r="B36" s="65">
        <v>1250000</v>
      </c>
      <c r="C36" s="66">
        <v>1300000</v>
      </c>
      <c r="D36" s="67">
        <v>1.84E-2</v>
      </c>
      <c r="E36" s="30"/>
      <c r="F36" s="65">
        <v>1250000</v>
      </c>
      <c r="G36" s="66">
        <v>1300000</v>
      </c>
      <c r="H36" s="67">
        <v>4.2099999999999999E-2</v>
      </c>
      <c r="I36" s="55"/>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row>
    <row r="37" spans="1:63" x14ac:dyDescent="0.2">
      <c r="A37" s="25"/>
      <c r="B37" s="65">
        <v>1300000</v>
      </c>
      <c r="C37" s="66">
        <v>1350000</v>
      </c>
      <c r="D37" s="67">
        <v>1.8200000000000001E-2</v>
      </c>
      <c r="E37" s="30"/>
      <c r="F37" s="65">
        <v>1300000</v>
      </c>
      <c r="G37" s="66">
        <v>1350000</v>
      </c>
      <c r="H37" s="67">
        <v>4.1700000000000001E-2</v>
      </c>
      <c r="I37" s="55"/>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row>
    <row r="38" spans="1:63" x14ac:dyDescent="0.2">
      <c r="A38" s="25"/>
      <c r="B38" s="65">
        <v>1350000</v>
      </c>
      <c r="C38" s="66">
        <v>1400000</v>
      </c>
      <c r="D38" s="67">
        <v>1.8100000000000002E-2</v>
      </c>
      <c r="E38" s="30"/>
      <c r="F38" s="65">
        <v>1350000</v>
      </c>
      <c r="G38" s="66">
        <v>1400000</v>
      </c>
      <c r="H38" s="67">
        <v>4.1399999999999999E-2</v>
      </c>
      <c r="I38" s="55"/>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row>
    <row r="39" spans="1:63" x14ac:dyDescent="0.2">
      <c r="A39" s="25"/>
      <c r="B39" s="65">
        <v>1400000</v>
      </c>
      <c r="C39" s="66">
        <v>1450000</v>
      </c>
      <c r="D39" s="67">
        <v>1.7899999999999999E-2</v>
      </c>
      <c r="E39" s="30"/>
      <c r="F39" s="65">
        <v>1400000</v>
      </c>
      <c r="G39" s="66">
        <v>1450000</v>
      </c>
      <c r="H39" s="67">
        <v>4.1000000000000002E-2</v>
      </c>
      <c r="I39" s="55"/>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row>
    <row r="40" spans="1:63" x14ac:dyDescent="0.2">
      <c r="A40" s="25"/>
      <c r="B40" s="65">
        <v>1450000</v>
      </c>
      <c r="C40" s="66">
        <v>1500000</v>
      </c>
      <c r="D40" s="67">
        <v>1.78E-2</v>
      </c>
      <c r="E40" s="30"/>
      <c r="F40" s="65">
        <v>1450000</v>
      </c>
      <c r="G40" s="66">
        <v>1500000</v>
      </c>
      <c r="H40" s="67">
        <v>4.07E-2</v>
      </c>
      <c r="I40" s="55"/>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row>
    <row r="41" spans="1:63" x14ac:dyDescent="0.2">
      <c r="A41" s="25"/>
      <c r="B41" s="65">
        <v>1500000</v>
      </c>
      <c r="C41" s="66">
        <v>1550000</v>
      </c>
      <c r="D41" s="67">
        <v>1.77E-2</v>
      </c>
      <c r="E41" s="30"/>
      <c r="F41" s="65">
        <v>1500000</v>
      </c>
      <c r="G41" s="66">
        <v>1550000</v>
      </c>
      <c r="H41" s="67">
        <v>4.0399999999999998E-2</v>
      </c>
      <c r="I41" s="55"/>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row>
    <row r="42" spans="1:63" x14ac:dyDescent="0.2">
      <c r="A42" s="25"/>
      <c r="B42" s="65">
        <v>1550000</v>
      </c>
      <c r="C42" s="66">
        <v>1600000</v>
      </c>
      <c r="D42" s="67">
        <v>1.7500000000000002E-2</v>
      </c>
      <c r="E42" s="30"/>
      <c r="F42" s="65">
        <v>1550000</v>
      </c>
      <c r="G42" s="66">
        <v>1600000</v>
      </c>
      <c r="H42" s="67">
        <v>4.0099999999999997E-2</v>
      </c>
      <c r="I42" s="55"/>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row>
    <row r="43" spans="1:63" x14ac:dyDescent="0.2">
      <c r="A43" s="25"/>
      <c r="B43" s="65">
        <v>1600000</v>
      </c>
      <c r="C43" s="66">
        <v>1650000</v>
      </c>
      <c r="D43" s="67">
        <v>1.7399999999999999E-2</v>
      </c>
      <c r="E43" s="30"/>
      <c r="F43" s="65">
        <v>1600000</v>
      </c>
      <c r="G43" s="66">
        <v>1650000</v>
      </c>
      <c r="H43" s="67">
        <v>3.9899999999999998E-2</v>
      </c>
      <c r="I43" s="55"/>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row>
    <row r="44" spans="1:63" x14ac:dyDescent="0.2">
      <c r="A44" s="25"/>
      <c r="B44" s="65">
        <v>1650000</v>
      </c>
      <c r="C44" s="66">
        <v>1700000</v>
      </c>
      <c r="D44" s="67">
        <v>1.7299999999999999E-2</v>
      </c>
      <c r="E44" s="30"/>
      <c r="F44" s="65">
        <v>1650000</v>
      </c>
      <c r="G44" s="66">
        <v>1700000</v>
      </c>
      <c r="H44" s="67">
        <v>3.9600000000000003E-2</v>
      </c>
      <c r="I44" s="55"/>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row>
    <row r="45" spans="1:63" x14ac:dyDescent="0.2">
      <c r="A45" s="25"/>
      <c r="B45" s="65">
        <v>1700000</v>
      </c>
      <c r="C45" s="66">
        <v>1750000</v>
      </c>
      <c r="D45" s="67">
        <v>1.72E-2</v>
      </c>
      <c r="E45" s="30"/>
      <c r="F45" s="65">
        <v>1700000</v>
      </c>
      <c r="G45" s="66">
        <v>1750000</v>
      </c>
      <c r="H45" s="67">
        <v>3.9399999999999998E-2</v>
      </c>
      <c r="I45" s="55"/>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row>
    <row r="46" spans="1:63" x14ac:dyDescent="0.2">
      <c r="A46" s="25"/>
      <c r="B46" s="65">
        <v>1750000</v>
      </c>
      <c r="C46" s="66">
        <v>1800000</v>
      </c>
      <c r="D46" s="67">
        <v>1.7100000000000001E-2</v>
      </c>
      <c r="E46" s="30"/>
      <c r="F46" s="65">
        <v>1750000</v>
      </c>
      <c r="G46" s="66">
        <v>1800000</v>
      </c>
      <c r="H46" s="67">
        <v>3.9100000000000003E-2</v>
      </c>
      <c r="I46" s="55"/>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row>
    <row r="47" spans="1:63" x14ac:dyDescent="0.2">
      <c r="A47" s="25"/>
      <c r="B47" s="65">
        <v>1800000</v>
      </c>
      <c r="C47" s="66">
        <v>1850000</v>
      </c>
      <c r="D47" s="67">
        <v>1.7000000000000001E-2</v>
      </c>
      <c r="E47" s="30"/>
      <c r="F47" s="65">
        <v>1800000</v>
      </c>
      <c r="G47" s="66">
        <v>1850000</v>
      </c>
      <c r="H47" s="67">
        <v>3.8899999999999997E-2</v>
      </c>
      <c r="I47" s="55"/>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row>
    <row r="48" spans="1:63" x14ac:dyDescent="0.2">
      <c r="A48" s="25"/>
      <c r="B48" s="65">
        <v>1850000</v>
      </c>
      <c r="C48" s="66">
        <v>1900000</v>
      </c>
      <c r="D48" s="67">
        <v>1.6899999999999998E-2</v>
      </c>
      <c r="E48" s="30"/>
      <c r="F48" s="65">
        <v>1850000</v>
      </c>
      <c r="G48" s="66">
        <v>1900000</v>
      </c>
      <c r="H48" s="67">
        <v>3.8699999999999998E-2</v>
      </c>
      <c r="I48" s="55"/>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row>
    <row r="49" spans="1:63" x14ac:dyDescent="0.2">
      <c r="A49" s="25"/>
      <c r="B49" s="65">
        <v>1900000</v>
      </c>
      <c r="C49" s="66">
        <v>1950000</v>
      </c>
      <c r="D49" s="67">
        <v>1.6799999999999999E-2</v>
      </c>
      <c r="E49" s="30"/>
      <c r="F49" s="65">
        <v>1900000</v>
      </c>
      <c r="G49" s="66">
        <v>1950000</v>
      </c>
      <c r="H49" s="67">
        <v>3.85E-2</v>
      </c>
      <c r="I49" s="55"/>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row>
    <row r="50" spans="1:63" x14ac:dyDescent="0.2">
      <c r="A50" s="25"/>
      <c r="B50" s="65">
        <v>1950000</v>
      </c>
      <c r="C50" s="66">
        <v>2000000</v>
      </c>
      <c r="D50" s="67">
        <v>1.67E-2</v>
      </c>
      <c r="E50" s="30"/>
      <c r="F50" s="65">
        <v>1950000</v>
      </c>
      <c r="G50" s="66">
        <v>2000000</v>
      </c>
      <c r="H50" s="67">
        <v>3.8300000000000001E-2</v>
      </c>
      <c r="I50" s="55"/>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row>
    <row r="51" spans="1:63" x14ac:dyDescent="0.2">
      <c r="A51" s="25"/>
      <c r="B51" s="78">
        <v>2000000</v>
      </c>
      <c r="C51" s="79">
        <v>100000000</v>
      </c>
      <c r="D51" s="80">
        <v>1.66E-2</v>
      </c>
      <c r="E51" s="30"/>
      <c r="F51" s="78">
        <v>2000000</v>
      </c>
      <c r="G51" s="79">
        <v>100000000</v>
      </c>
      <c r="H51" s="80">
        <v>3.8100000000000002E-2</v>
      </c>
      <c r="I51" s="55"/>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row>
    <row r="52" spans="1:63" x14ac:dyDescent="0.2">
      <c r="A52" s="25"/>
      <c r="B52" s="30"/>
      <c r="C52" s="30"/>
      <c r="D52" s="30"/>
      <c r="E52" s="30"/>
      <c r="F52" s="30"/>
      <c r="G52" s="30"/>
      <c r="H52" s="30"/>
      <c r="I52" s="55"/>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row>
    <row r="53" spans="1:63" x14ac:dyDescent="0.2">
      <c r="A53" s="26"/>
      <c r="B53" s="76" t="s">
        <v>167</v>
      </c>
      <c r="C53" s="81" t="s">
        <v>202</v>
      </c>
      <c r="D53" s="76"/>
      <c r="E53" s="76"/>
      <c r="F53" s="76"/>
      <c r="G53" s="76"/>
      <c r="H53" s="76"/>
      <c r="I53" s="77"/>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row>
    <row r="54" spans="1:63" x14ac:dyDescent="0.2">
      <c r="A54" s="30"/>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row>
    <row r="55" spans="1:63"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row>
    <row r="56" spans="1:63"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row>
    <row r="57" spans="1:63"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row>
    <row r="58" spans="1:63" x14ac:dyDescent="0.2">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row>
    <row r="59" spans="1:63" x14ac:dyDescent="0.2">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row>
    <row r="60" spans="1:63" x14ac:dyDescent="0.2">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row>
    <row r="61" spans="1:63" x14ac:dyDescent="0.2">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row>
    <row r="62" spans="1:63" x14ac:dyDescent="0.2">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row>
    <row r="63" spans="1:63" x14ac:dyDescent="0.2">
      <c r="A63" s="30"/>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row>
    <row r="64" spans="1:63" x14ac:dyDescent="0.2">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row>
    <row r="65" spans="1:63" x14ac:dyDescent="0.2">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row>
    <row r="66" spans="1:63" x14ac:dyDescent="0.2">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row>
    <row r="67" spans="1:63" x14ac:dyDescent="0.2">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row>
    <row r="68" spans="1:63" x14ac:dyDescent="0.2">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row>
    <row r="69" spans="1:63" x14ac:dyDescent="0.2">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0"/>
      <c r="BJ69" s="30"/>
      <c r="BK69" s="30"/>
    </row>
    <row r="70" spans="1:63" x14ac:dyDescent="0.2">
      <c r="A70" s="30"/>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row>
    <row r="71" spans="1:63" x14ac:dyDescent="0.2">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row>
    <row r="72" spans="1:63" x14ac:dyDescent="0.2">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row>
    <row r="73" spans="1:63" x14ac:dyDescent="0.2">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row>
    <row r="74" spans="1:63" x14ac:dyDescent="0.2">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row>
    <row r="75" spans="1:63" x14ac:dyDescent="0.2">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row>
    <row r="76" spans="1:63" x14ac:dyDescent="0.2">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row>
    <row r="77" spans="1:63" x14ac:dyDescent="0.2">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row>
    <row r="78" spans="1:63" x14ac:dyDescent="0.2">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row>
    <row r="79" spans="1:63" x14ac:dyDescent="0.2">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row>
    <row r="80" spans="1:63" x14ac:dyDescent="0.2">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row>
    <row r="81" spans="1:63" x14ac:dyDescent="0.2">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row>
    <row r="82" spans="1:63" x14ac:dyDescent="0.2">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row>
    <row r="83" spans="1:63" x14ac:dyDescent="0.2">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row>
    <row r="84" spans="1:63" x14ac:dyDescent="0.2">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row>
    <row r="85" spans="1:63" x14ac:dyDescent="0.2">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row>
    <row r="86" spans="1:63" x14ac:dyDescent="0.2">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row>
    <row r="87" spans="1:63" x14ac:dyDescent="0.2">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row>
    <row r="88" spans="1:63" x14ac:dyDescent="0.2">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row>
    <row r="89" spans="1:63" x14ac:dyDescent="0.2">
      <c r="A89" s="30"/>
      <c r="B89" s="30"/>
      <c r="C89" s="30"/>
      <c r="D89" s="30"/>
      <c r="E89" s="30"/>
      <c r="F89" s="30"/>
      <c r="G89" s="30"/>
      <c r="H89" s="30"/>
      <c r="I89" s="30"/>
      <c r="J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row>
    <row r="90" spans="1:63" x14ac:dyDescent="0.2">
      <c r="A90" s="30"/>
      <c r="B90" s="30"/>
      <c r="C90" s="30"/>
      <c r="D90" s="30"/>
      <c r="E90" s="30"/>
      <c r="F90" s="30"/>
      <c r="G90" s="30"/>
      <c r="H90" s="30"/>
      <c r="I90" s="30"/>
      <c r="J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row>
    <row r="91" spans="1:63" x14ac:dyDescent="0.2">
      <c r="A91" s="30"/>
      <c r="B91" s="30"/>
      <c r="C91" s="30"/>
      <c r="D91" s="30"/>
      <c r="E91" s="30"/>
      <c r="F91" s="30"/>
      <c r="G91" s="30"/>
      <c r="H91" s="30"/>
      <c r="I91" s="30"/>
      <c r="J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row>
    <row r="92" spans="1:63" x14ac:dyDescent="0.2">
      <c r="A92" s="30"/>
      <c r="B92" s="30"/>
      <c r="C92" s="30"/>
      <c r="D92" s="30"/>
      <c r="E92" s="30"/>
      <c r="F92" s="30"/>
      <c r="G92" s="30"/>
      <c r="H92" s="30"/>
      <c r="I92" s="30"/>
      <c r="J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row>
    <row r="93" spans="1:63" x14ac:dyDescent="0.2">
      <c r="A93" s="30"/>
      <c r="B93" s="30"/>
      <c r="C93" s="30"/>
      <c r="D93" s="30"/>
      <c r="E93" s="30"/>
      <c r="F93" s="30"/>
      <c r="G93" s="30"/>
      <c r="H93" s="30"/>
      <c r="I93" s="30"/>
      <c r="J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row>
    <row r="94" spans="1:63" x14ac:dyDescent="0.2">
      <c r="A94" s="30"/>
      <c r="B94" s="30"/>
      <c r="C94" s="30"/>
      <c r="D94" s="30"/>
      <c r="E94" s="30"/>
      <c r="F94" s="30"/>
      <c r="G94" s="30"/>
      <c r="H94" s="30"/>
      <c r="I94" s="30"/>
      <c r="J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row>
    <row r="95" spans="1:63" x14ac:dyDescent="0.2">
      <c r="A95" s="30"/>
      <c r="B95" s="30"/>
      <c r="C95" s="30"/>
      <c r="D95" s="30"/>
      <c r="E95" s="30"/>
      <c r="F95" s="30"/>
      <c r="G95" s="30"/>
      <c r="H95" s="30"/>
      <c r="I95" s="30"/>
      <c r="O95" s="30"/>
    </row>
    <row r="96" spans="1:63" x14ac:dyDescent="0.2">
      <c r="A96" s="30"/>
      <c r="B96" s="30"/>
      <c r="C96" s="30"/>
      <c r="D96" s="30"/>
      <c r="E96" s="30"/>
      <c r="F96" s="30"/>
      <c r="G96" s="30"/>
      <c r="H96" s="30"/>
      <c r="I96" s="30"/>
      <c r="O96" s="30"/>
    </row>
  </sheetData>
  <sheetProtection algorithmName="SHA-512" hashValue="ZcsJ3J0aBD2lvWV2fizzypYdFC5+9hzGE6OZihXRIuU03Xk2CMTPWKpiSfTSWqRJCQm1vweUON3jVmhW+TN1JA==" saltValue="bd8OfbC6N2G38ceVVf+PDQ==" spinCount="100000" sheet="1" selectLockedCells="1" selectUnlockedCells="1"/>
  <mergeCells count="4">
    <mergeCell ref="B4:D5"/>
    <mergeCell ref="F4:H5"/>
    <mergeCell ref="B7:D8"/>
    <mergeCell ref="F7:H8"/>
  </mergeCells>
  <dataValidations disablePrompts="1" count="1">
    <dataValidation allowBlank="1" showDropDown="1" showInputMessage="1" showErrorMessage="1" sqref="M26" xr:uid="{CA41CC27-4BE4-4D2E-A2E4-D22BF4B0CDE4}"/>
  </dataValidations>
  <hyperlinks>
    <hyperlink ref="C53" r:id="rId1" location="Bijlage" xr:uid="{E2B4886A-B134-418B-AD9A-448BE43A575A}"/>
  </hyperlinks>
  <pageMargins left="0.7" right="0.7" top="0.75" bottom="0.75" header="0.3" footer="0.3"/>
</worksheet>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Handleiding tbv invullen</vt:lpstr>
      <vt:lpstr>Invulblad 1</vt:lpstr>
      <vt:lpstr>Honorariumpercentages</vt:lpstr>
      <vt:lpstr>Standaard invulgegevens</vt:lpstr>
      <vt:lpstr>Vaste invoer leidraad</vt:lpstr>
      <vt:lpstr>'Invulblad 1'!Afdrukbereik</vt:lpstr>
      <vt:lpstr>'Invulblad 1'!Afdruktitels</vt:lpstr>
    </vt:vector>
  </TitlesOfParts>
  <Company>Rijksdienst voor de Monumentenzorg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info@cultureelerfgoed.nl</dc:creator>
  <cp:lastModifiedBy>Timmerman, N.C.M. (Niki)</cp:lastModifiedBy>
  <cp:lastPrinted>2024-10-22T09:37:37Z</cp:lastPrinted>
  <dcterms:created xsi:type="dcterms:W3CDTF">2008-11-21T13:33:21Z</dcterms:created>
  <dcterms:modified xsi:type="dcterms:W3CDTF">2026-10-06T08:05:19Z</dcterms:modified>
</cp:coreProperties>
</file>